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REP\DOCBREP\05. Cellule statistique\Tableaux des aides à la presse\2023\Pour envoi Cab\"/>
    </mc:Choice>
  </mc:AlternateContent>
  <xr:revisionPtr revIDLastSave="0" documentId="13_ncr:1_{975A96E7-8320-4BE6-B4A0-FC4432783F36}" xr6:coauthVersionLast="47" xr6:coauthVersionMax="47" xr10:uidLastSave="{00000000-0000-0000-0000-000000000000}"/>
  <bookViews>
    <workbookView xWindow="-2145" yWindow="-15870" windowWidth="25440" windowHeight="15390" xr2:uid="{5C740707-192D-4A10-A4C2-E7538D9CB0C6}"/>
  </bookViews>
  <sheets>
    <sheet name="Aides 2023" sheetId="1" r:id="rId1"/>
  </sheets>
  <definedNames>
    <definedName name="_xlnm._FilterDatabase" localSheetId="0" hidden="1">'Aides 2023'!$A$4:$P$814</definedName>
    <definedName name="_xlnm.Print_Area" localSheetId="0">'Aides 2023'!$A$1:$N$814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4" i="1" l="1"/>
  <c r="K814" i="1" s="1"/>
  <c r="E814" i="1" l="1"/>
  <c r="F814" i="1"/>
  <c r="D814" i="1"/>
  <c r="K5" i="1"/>
  <c r="K6" i="1"/>
  <c r="K9" i="1"/>
  <c r="M9" i="1" s="1"/>
  <c r="K10" i="1"/>
  <c r="K11" i="1"/>
  <c r="K18" i="1"/>
  <c r="K20" i="1"/>
  <c r="K25" i="1"/>
  <c r="K26" i="1"/>
  <c r="K29" i="1"/>
  <c r="K32" i="1"/>
  <c r="M32" i="1" s="1"/>
  <c r="K33" i="1"/>
  <c r="K34" i="1"/>
  <c r="K35" i="1"/>
  <c r="M35" i="1" s="1"/>
  <c r="K36" i="1"/>
  <c r="K38" i="1"/>
  <c r="K40" i="1"/>
  <c r="K41" i="1"/>
  <c r="K42" i="1"/>
  <c r="K43" i="1"/>
  <c r="M43" i="1" s="1"/>
  <c r="K44" i="1"/>
  <c r="K45" i="1"/>
  <c r="K46" i="1"/>
  <c r="M46" i="1" s="1"/>
  <c r="K47" i="1"/>
  <c r="K52" i="1"/>
  <c r="K53" i="1"/>
  <c r="K54" i="1"/>
  <c r="K58" i="1"/>
  <c r="K60" i="1"/>
  <c r="K61" i="1"/>
  <c r="K64" i="1"/>
  <c r="K66" i="1"/>
  <c r="K67" i="1"/>
  <c r="K68" i="1"/>
  <c r="K70" i="1"/>
  <c r="M70" i="1" s="1"/>
  <c r="K72" i="1"/>
  <c r="M72" i="1" s="1"/>
  <c r="K74" i="1"/>
  <c r="K79" i="1"/>
  <c r="K80" i="1"/>
  <c r="K82" i="1"/>
  <c r="K85" i="1"/>
  <c r="M85" i="1" s="1"/>
  <c r="K87" i="1"/>
  <c r="K88" i="1"/>
  <c r="K89" i="1"/>
  <c r="K91" i="1"/>
  <c r="K92" i="1"/>
  <c r="M92" i="1" s="1"/>
  <c r="K97" i="1"/>
  <c r="M97" i="1" s="1"/>
  <c r="K99" i="1"/>
  <c r="K100" i="1"/>
  <c r="K101" i="1"/>
  <c r="M101" i="1" s="1"/>
  <c r="K102" i="1"/>
  <c r="M102" i="1" s="1"/>
  <c r="K103" i="1"/>
  <c r="K104" i="1"/>
  <c r="K106" i="1"/>
  <c r="K107" i="1"/>
  <c r="K108" i="1"/>
  <c r="K111" i="1"/>
  <c r="K112" i="1"/>
  <c r="K113" i="1"/>
  <c r="M113" i="1" s="1"/>
  <c r="K114" i="1"/>
  <c r="M114" i="1" s="1"/>
  <c r="K121" i="1"/>
  <c r="K122" i="1"/>
  <c r="K126" i="1"/>
  <c r="M126" i="1" s="1"/>
  <c r="K127" i="1"/>
  <c r="M127" i="1" s="1"/>
  <c r="K129" i="1"/>
  <c r="K130" i="1"/>
  <c r="M130" i="1" s="1"/>
  <c r="K131" i="1"/>
  <c r="M131" i="1" s="1"/>
  <c r="K132" i="1"/>
  <c r="K135" i="1"/>
  <c r="K138" i="1"/>
  <c r="K139" i="1"/>
  <c r="K140" i="1"/>
  <c r="K143" i="1"/>
  <c r="K144" i="1"/>
  <c r="M144" i="1" s="1"/>
  <c r="K145" i="1"/>
  <c r="M145" i="1" s="1"/>
  <c r="K146" i="1"/>
  <c r="K147" i="1"/>
  <c r="K148" i="1"/>
  <c r="K149" i="1"/>
  <c r="K150" i="1"/>
  <c r="K151" i="1"/>
  <c r="K152" i="1"/>
  <c r="K153" i="1"/>
  <c r="K156" i="1"/>
  <c r="K157" i="1"/>
  <c r="M157" i="1" s="1"/>
  <c r="K159" i="1"/>
  <c r="K160" i="1"/>
  <c r="K164" i="1"/>
  <c r="K166" i="1"/>
  <c r="M166" i="1" s="1"/>
  <c r="K167" i="1"/>
  <c r="K168" i="1"/>
  <c r="K170" i="1"/>
  <c r="M170" i="1" s="1"/>
  <c r="K171" i="1"/>
  <c r="M171" i="1" s="1"/>
  <c r="K172" i="1"/>
  <c r="K174" i="1"/>
  <c r="K175" i="1"/>
  <c r="K177" i="1"/>
  <c r="K179" i="1"/>
  <c r="K180" i="1"/>
  <c r="K183" i="1"/>
  <c r="K187" i="1"/>
  <c r="K189" i="1"/>
  <c r="K190" i="1"/>
  <c r="K191" i="1"/>
  <c r="K192" i="1"/>
  <c r="K193" i="1"/>
  <c r="M193" i="1" s="1"/>
  <c r="K197" i="1"/>
  <c r="K198" i="1"/>
  <c r="K199" i="1"/>
  <c r="K200" i="1"/>
  <c r="K201" i="1"/>
  <c r="M201" i="1" s="1"/>
  <c r="K203" i="1"/>
  <c r="M203" i="1" s="1"/>
  <c r="K204" i="1"/>
  <c r="K208" i="1"/>
  <c r="M208" i="1" s="1"/>
  <c r="K210" i="1"/>
  <c r="M210" i="1" s="1"/>
  <c r="K211" i="1"/>
  <c r="K212" i="1"/>
  <c r="K213" i="1"/>
  <c r="K215" i="1"/>
  <c r="K216" i="1"/>
  <c r="K217" i="1"/>
  <c r="K218" i="1"/>
  <c r="K220" i="1"/>
  <c r="K224" i="1"/>
  <c r="K248" i="1"/>
  <c r="K256" i="1"/>
  <c r="M256" i="1" s="1"/>
  <c r="K263" i="1"/>
  <c r="K268" i="1"/>
  <c r="K271" i="1"/>
  <c r="K272" i="1"/>
  <c r="K284" i="1"/>
  <c r="M284" i="1" s="1"/>
  <c r="K293" i="1"/>
  <c r="K302" i="1"/>
  <c r="K303" i="1"/>
  <c r="K316" i="1"/>
  <c r="K326" i="1"/>
  <c r="K327" i="1"/>
  <c r="K331" i="1"/>
  <c r="K345" i="1"/>
  <c r="K347" i="1"/>
  <c r="K349" i="1"/>
  <c r="K356" i="1"/>
  <c r="K357" i="1"/>
  <c r="K359" i="1"/>
  <c r="M359" i="1" s="1"/>
  <c r="K360" i="1"/>
  <c r="K388" i="1"/>
  <c r="K389" i="1"/>
  <c r="K390" i="1"/>
  <c r="K399" i="1"/>
  <c r="M399" i="1" s="1"/>
  <c r="K405" i="1"/>
  <c r="K409" i="1"/>
  <c r="K410" i="1"/>
  <c r="K428" i="1"/>
  <c r="K429" i="1"/>
  <c r="K430" i="1"/>
  <c r="M430" i="1" s="1"/>
  <c r="K433" i="1"/>
  <c r="M433" i="1" s="1"/>
  <c r="K486" i="1"/>
  <c r="K502" i="1"/>
  <c r="K504" i="1"/>
  <c r="K507" i="1"/>
  <c r="K511" i="1"/>
  <c r="K512" i="1"/>
  <c r="K513" i="1"/>
  <c r="K518" i="1"/>
  <c r="K523" i="1"/>
  <c r="K528" i="1"/>
  <c r="M528" i="1" s="1"/>
  <c r="K529" i="1"/>
  <c r="K530" i="1"/>
  <c r="K531" i="1"/>
  <c r="K533" i="1"/>
  <c r="M533" i="1" s="1"/>
  <c r="K540" i="1"/>
  <c r="K541" i="1"/>
  <c r="K542" i="1"/>
  <c r="K562" i="1"/>
  <c r="M562" i="1" s="1"/>
  <c r="K567" i="1"/>
  <c r="K577" i="1"/>
  <c r="K582" i="1"/>
  <c r="K589" i="1"/>
  <c r="K590" i="1"/>
  <c r="K591" i="1"/>
  <c r="K593" i="1"/>
  <c r="K595" i="1"/>
  <c r="M595" i="1" s="1"/>
  <c r="K596" i="1"/>
  <c r="M596" i="1" s="1"/>
  <c r="K597" i="1"/>
  <c r="K600" i="1"/>
  <c r="M600" i="1" s="1"/>
  <c r="K601" i="1"/>
  <c r="M601" i="1" s="1"/>
  <c r="K602" i="1"/>
  <c r="M602" i="1" s="1"/>
  <c r="K603" i="1"/>
  <c r="M603" i="1" s="1"/>
  <c r="K606" i="1"/>
  <c r="K612" i="1"/>
  <c r="K613" i="1"/>
  <c r="K614" i="1"/>
  <c r="M614" i="1" s="1"/>
  <c r="K615" i="1"/>
  <c r="K616" i="1"/>
  <c r="K617" i="1"/>
  <c r="K620" i="1"/>
  <c r="K622" i="1"/>
  <c r="K623" i="1"/>
  <c r="K624" i="1"/>
  <c r="K625" i="1"/>
  <c r="K626" i="1"/>
  <c r="M626" i="1" s="1"/>
  <c r="K631" i="1"/>
  <c r="M631" i="1" s="1"/>
  <c r="K632" i="1"/>
  <c r="K634" i="1"/>
  <c r="M634" i="1" s="1"/>
  <c r="K635" i="1"/>
  <c r="K641" i="1"/>
  <c r="M641" i="1" s="1"/>
  <c r="K642" i="1"/>
  <c r="K643" i="1"/>
  <c r="M643" i="1" s="1"/>
  <c r="K649" i="1"/>
  <c r="M649" i="1" s="1"/>
  <c r="K650" i="1"/>
  <c r="K651" i="1"/>
  <c r="K657" i="1"/>
  <c r="K658" i="1"/>
  <c r="K660" i="1"/>
  <c r="K661" i="1"/>
  <c r="K663" i="1"/>
  <c r="K665" i="1"/>
  <c r="K666" i="1"/>
  <c r="K667" i="1"/>
  <c r="K669" i="1"/>
  <c r="K672" i="1"/>
  <c r="M672" i="1" s="1"/>
  <c r="K673" i="1"/>
  <c r="K674" i="1"/>
  <c r="K675" i="1"/>
  <c r="M675" i="1" s="1"/>
  <c r="K676" i="1"/>
  <c r="K677" i="1"/>
  <c r="K678" i="1"/>
  <c r="K681" i="1"/>
  <c r="K682" i="1"/>
  <c r="K683" i="1"/>
  <c r="K685" i="1"/>
  <c r="M685" i="1" s="1"/>
  <c r="K686" i="1"/>
  <c r="K688" i="1"/>
  <c r="M688" i="1" s="1"/>
  <c r="K689" i="1"/>
  <c r="K691" i="1"/>
  <c r="K692" i="1"/>
  <c r="M692" i="1" s="1"/>
  <c r="K696" i="1"/>
  <c r="K697" i="1"/>
  <c r="M697" i="1" s="1"/>
  <c r="K698" i="1"/>
  <c r="K700" i="1"/>
  <c r="M700" i="1" s="1"/>
  <c r="K702" i="1"/>
  <c r="K703" i="1"/>
  <c r="K704" i="1"/>
  <c r="K706" i="1"/>
  <c r="K707" i="1"/>
  <c r="K709" i="1"/>
  <c r="K712" i="1"/>
  <c r="K713" i="1"/>
  <c r="K714" i="1"/>
  <c r="K715" i="1"/>
  <c r="K717" i="1"/>
  <c r="K718" i="1"/>
  <c r="K719" i="1"/>
  <c r="K720" i="1"/>
  <c r="K724" i="1"/>
  <c r="K726" i="1"/>
  <c r="K730" i="1"/>
  <c r="K731" i="1"/>
  <c r="K733" i="1"/>
  <c r="M733" i="1" s="1"/>
  <c r="K734" i="1"/>
  <c r="K735" i="1"/>
  <c r="K736" i="1"/>
  <c r="K737" i="1"/>
  <c r="M737" i="1" s="1"/>
  <c r="K740" i="1"/>
  <c r="M740" i="1" s="1"/>
  <c r="K742" i="1"/>
  <c r="K743" i="1"/>
  <c r="K748" i="1"/>
  <c r="K749" i="1"/>
  <c r="K750" i="1"/>
  <c r="K751" i="1"/>
  <c r="K753" i="1"/>
  <c r="M753" i="1" s="1"/>
  <c r="K754" i="1"/>
  <c r="K757" i="1"/>
  <c r="M757" i="1" s="1"/>
  <c r="K758" i="1"/>
  <c r="K759" i="1"/>
  <c r="K760" i="1"/>
  <c r="M760" i="1" s="1"/>
  <c r="K762" i="1"/>
  <c r="K763" i="1"/>
  <c r="M763" i="1" s="1"/>
  <c r="K764" i="1"/>
  <c r="M764" i="1" s="1"/>
  <c r="K765" i="1"/>
  <c r="M765" i="1" s="1"/>
  <c r="K766" i="1"/>
  <c r="M766" i="1" s="1"/>
  <c r="K769" i="1"/>
  <c r="K771" i="1"/>
  <c r="K775" i="1"/>
  <c r="M775" i="1" s="1"/>
  <c r="K777" i="1"/>
  <c r="K778" i="1"/>
  <c r="K779" i="1"/>
  <c r="K781" i="1"/>
  <c r="K782" i="1"/>
  <c r="M782" i="1" s="1"/>
  <c r="K787" i="1"/>
  <c r="K791" i="1"/>
  <c r="M791" i="1" s="1"/>
  <c r="K793" i="1"/>
  <c r="K795" i="1"/>
  <c r="M795" i="1" s="1"/>
  <c r="K796" i="1"/>
  <c r="M796" i="1" s="1"/>
  <c r="K804" i="1"/>
  <c r="K806" i="1"/>
  <c r="K807" i="1"/>
  <c r="K808" i="1"/>
  <c r="K810" i="1"/>
  <c r="C8" i="1"/>
  <c r="K8" i="1" s="1"/>
  <c r="C12" i="1"/>
  <c r="K12" i="1" s="1"/>
  <c r="C13" i="1"/>
  <c r="K13" i="1" s="1"/>
  <c r="C14" i="1"/>
  <c r="K14" i="1" s="1"/>
  <c r="C17" i="1"/>
  <c r="K17" i="1" s="1"/>
  <c r="C19" i="1"/>
  <c r="K19" i="1" s="1"/>
  <c r="C21" i="1"/>
  <c r="K21" i="1" s="1"/>
  <c r="C22" i="1"/>
  <c r="K22" i="1" s="1"/>
  <c r="C23" i="1"/>
  <c r="K23" i="1" s="1"/>
  <c r="C24" i="1"/>
  <c r="K24" i="1" s="1"/>
  <c r="M24" i="1" s="1"/>
  <c r="C27" i="1"/>
  <c r="K27" i="1" s="1"/>
  <c r="C28" i="1"/>
  <c r="K28" i="1" s="1"/>
  <c r="C30" i="1"/>
  <c r="K30" i="1" s="1"/>
  <c r="C37" i="1"/>
  <c r="K37" i="1" s="1"/>
  <c r="C39" i="1"/>
  <c r="K39" i="1" s="1"/>
  <c r="M39" i="1" s="1"/>
  <c r="C48" i="1"/>
  <c r="K48" i="1" s="1"/>
  <c r="C49" i="1"/>
  <c r="K49" i="1" s="1"/>
  <c r="C50" i="1"/>
  <c r="K50" i="1" s="1"/>
  <c r="C55" i="1"/>
  <c r="K55" i="1" s="1"/>
  <c r="C56" i="1"/>
  <c r="K56" i="1" s="1"/>
  <c r="C57" i="1"/>
  <c r="K57" i="1" s="1"/>
  <c r="C59" i="1"/>
  <c r="K59" i="1" s="1"/>
  <c r="C62" i="1"/>
  <c r="K62" i="1" s="1"/>
  <c r="C63" i="1"/>
  <c r="K63" i="1" s="1"/>
  <c r="C65" i="1"/>
  <c r="K65" i="1" s="1"/>
  <c r="M65" i="1" s="1"/>
  <c r="C69" i="1"/>
  <c r="K69" i="1" s="1"/>
  <c r="C73" i="1"/>
  <c r="K73" i="1" s="1"/>
  <c r="C75" i="1"/>
  <c r="K75" i="1" s="1"/>
  <c r="C76" i="1"/>
  <c r="K76" i="1" s="1"/>
  <c r="C77" i="1"/>
  <c r="K77" i="1" s="1"/>
  <c r="M77" i="1" s="1"/>
  <c r="C78" i="1"/>
  <c r="K78" i="1" s="1"/>
  <c r="M78" i="1" s="1"/>
  <c r="C83" i="1"/>
  <c r="K83" i="1" s="1"/>
  <c r="C84" i="1"/>
  <c r="K84" i="1" s="1"/>
  <c r="C86" i="1"/>
  <c r="K86" i="1" s="1"/>
  <c r="C90" i="1"/>
  <c r="K90" i="1" s="1"/>
  <c r="C93" i="1"/>
  <c r="K93" i="1" s="1"/>
  <c r="C94" i="1"/>
  <c r="K94" i="1" s="1"/>
  <c r="C95" i="1"/>
  <c r="K95" i="1" s="1"/>
  <c r="M95" i="1" s="1"/>
  <c r="C96" i="1"/>
  <c r="K96" i="1" s="1"/>
  <c r="C98" i="1"/>
  <c r="K98" i="1" s="1"/>
  <c r="M98" i="1" s="1"/>
  <c r="C105" i="1"/>
  <c r="K105" i="1" s="1"/>
  <c r="M105" i="1" s="1"/>
  <c r="C109" i="1"/>
  <c r="K109" i="1" s="1"/>
  <c r="C110" i="1"/>
  <c r="K110" i="1" s="1"/>
  <c r="C115" i="1"/>
  <c r="K115" i="1" s="1"/>
  <c r="C116" i="1"/>
  <c r="K116" i="1" s="1"/>
  <c r="C117" i="1"/>
  <c r="K117" i="1" s="1"/>
  <c r="C119" i="1"/>
  <c r="K119" i="1" s="1"/>
  <c r="C120" i="1"/>
  <c r="K120" i="1" s="1"/>
  <c r="C123" i="1"/>
  <c r="K123" i="1" s="1"/>
  <c r="C124" i="1"/>
  <c r="K124" i="1" s="1"/>
  <c r="C128" i="1"/>
  <c r="K128" i="1" s="1"/>
  <c r="C133" i="1"/>
  <c r="K133" i="1" s="1"/>
  <c r="M133" i="1" s="1"/>
  <c r="C134" i="1"/>
  <c r="K134" i="1" s="1"/>
  <c r="C136" i="1"/>
  <c r="K136" i="1" s="1"/>
  <c r="C137" i="1"/>
  <c r="K137" i="1" s="1"/>
  <c r="C141" i="1"/>
  <c r="K141" i="1" s="1"/>
  <c r="C142" i="1"/>
  <c r="K142" i="1" s="1"/>
  <c r="M142" i="1" s="1"/>
  <c r="C155" i="1"/>
  <c r="K155" i="1" s="1"/>
  <c r="C158" i="1"/>
  <c r="K158" i="1" s="1"/>
  <c r="C161" i="1"/>
  <c r="K161" i="1" s="1"/>
  <c r="C162" i="1"/>
  <c r="K162" i="1" s="1"/>
  <c r="C163" i="1"/>
  <c r="K163" i="1" s="1"/>
  <c r="C169" i="1"/>
  <c r="K169" i="1" s="1"/>
  <c r="C173" i="1"/>
  <c r="K173" i="1" s="1"/>
  <c r="C176" i="1"/>
  <c r="K176" i="1" s="1"/>
  <c r="C178" i="1"/>
  <c r="K178" i="1" s="1"/>
  <c r="C181" i="1"/>
  <c r="K181" i="1" s="1"/>
  <c r="C182" i="1"/>
  <c r="K182" i="1" s="1"/>
  <c r="C184" i="1"/>
  <c r="K184" i="1" s="1"/>
  <c r="M184" i="1" s="1"/>
  <c r="C185" i="1"/>
  <c r="K185" i="1" s="1"/>
  <c r="C186" i="1"/>
  <c r="K186" i="1" s="1"/>
  <c r="C188" i="1"/>
  <c r="K188" i="1" s="1"/>
  <c r="C194" i="1"/>
  <c r="K194" i="1" s="1"/>
  <c r="C195" i="1"/>
  <c r="K195" i="1" s="1"/>
  <c r="C196" i="1"/>
  <c r="K196" i="1" s="1"/>
  <c r="C202" i="1"/>
  <c r="K202" i="1" s="1"/>
  <c r="C205" i="1"/>
  <c r="K205" i="1" s="1"/>
  <c r="C206" i="1"/>
  <c r="K206" i="1" s="1"/>
  <c r="C209" i="1"/>
  <c r="K209" i="1" s="1"/>
  <c r="C214" i="1"/>
  <c r="K214" i="1" s="1"/>
  <c r="C219" i="1"/>
  <c r="K219" i="1" s="1"/>
  <c r="M219" i="1" s="1"/>
  <c r="C221" i="1"/>
  <c r="K221" i="1" s="1"/>
  <c r="C222" i="1"/>
  <c r="K222" i="1" s="1"/>
  <c r="C223" i="1"/>
  <c r="K223" i="1" s="1"/>
  <c r="C225" i="1"/>
  <c r="K225" i="1" s="1"/>
  <c r="C226" i="1"/>
  <c r="K226" i="1" s="1"/>
  <c r="M226" i="1" s="1"/>
  <c r="C227" i="1"/>
  <c r="K227" i="1" s="1"/>
  <c r="M227" i="1" s="1"/>
  <c r="C228" i="1"/>
  <c r="K228" i="1" s="1"/>
  <c r="M228" i="1" s="1"/>
  <c r="C229" i="1"/>
  <c r="K229" i="1" s="1"/>
  <c r="M229" i="1" s="1"/>
  <c r="C230" i="1"/>
  <c r="K230" i="1" s="1"/>
  <c r="M230" i="1" s="1"/>
  <c r="C231" i="1"/>
  <c r="K231" i="1" s="1"/>
  <c r="M231" i="1" s="1"/>
  <c r="C232" i="1"/>
  <c r="K232" i="1" s="1"/>
  <c r="M232" i="1" s="1"/>
  <c r="C233" i="1"/>
  <c r="K233" i="1" s="1"/>
  <c r="M233" i="1" s="1"/>
  <c r="C234" i="1"/>
  <c r="K234" i="1" s="1"/>
  <c r="M234" i="1" s="1"/>
  <c r="C235" i="1"/>
  <c r="K235" i="1" s="1"/>
  <c r="M235" i="1" s="1"/>
  <c r="C236" i="1"/>
  <c r="K236" i="1" s="1"/>
  <c r="M236" i="1" s="1"/>
  <c r="C237" i="1"/>
  <c r="K237" i="1" s="1"/>
  <c r="M237" i="1" s="1"/>
  <c r="C238" i="1"/>
  <c r="K238" i="1" s="1"/>
  <c r="M238" i="1" s="1"/>
  <c r="C239" i="1"/>
  <c r="K239" i="1" s="1"/>
  <c r="M239" i="1" s="1"/>
  <c r="C240" i="1"/>
  <c r="K240" i="1" s="1"/>
  <c r="M240" i="1" s="1"/>
  <c r="C241" i="1"/>
  <c r="K241" i="1" s="1"/>
  <c r="M241" i="1" s="1"/>
  <c r="C242" i="1"/>
  <c r="K242" i="1" s="1"/>
  <c r="M242" i="1" s="1"/>
  <c r="C243" i="1"/>
  <c r="K243" i="1" s="1"/>
  <c r="C244" i="1"/>
  <c r="K244" i="1" s="1"/>
  <c r="M244" i="1" s="1"/>
  <c r="C247" i="1"/>
  <c r="K247" i="1" s="1"/>
  <c r="C249" i="1"/>
  <c r="K249" i="1" s="1"/>
  <c r="M249" i="1" s="1"/>
  <c r="C252" i="1"/>
  <c r="K252" i="1" s="1"/>
  <c r="M252" i="1" s="1"/>
  <c r="C253" i="1"/>
  <c r="K253" i="1" s="1"/>
  <c r="M253" i="1" s="1"/>
  <c r="C254" i="1"/>
  <c r="K254" i="1" s="1"/>
  <c r="M254" i="1" s="1"/>
  <c r="C255" i="1"/>
  <c r="K255" i="1" s="1"/>
  <c r="M255" i="1" s="1"/>
  <c r="C257" i="1"/>
  <c r="K257" i="1" s="1"/>
  <c r="C258" i="1"/>
  <c r="K258" i="1" s="1"/>
  <c r="M258" i="1" s="1"/>
  <c r="C259" i="1"/>
  <c r="K259" i="1" s="1"/>
  <c r="C260" i="1"/>
  <c r="K260" i="1" s="1"/>
  <c r="M260" i="1" s="1"/>
  <c r="C261" i="1"/>
  <c r="K261" i="1" s="1"/>
  <c r="M261" i="1" s="1"/>
  <c r="C262" i="1"/>
  <c r="K262" i="1" s="1"/>
  <c r="M262" i="1" s="1"/>
  <c r="C264" i="1"/>
  <c r="K264" i="1" s="1"/>
  <c r="M264" i="1" s="1"/>
  <c r="C265" i="1"/>
  <c r="K265" i="1" s="1"/>
  <c r="C266" i="1"/>
  <c r="K266" i="1" s="1"/>
  <c r="C267" i="1"/>
  <c r="K267" i="1" s="1"/>
  <c r="M267" i="1" s="1"/>
  <c r="C269" i="1"/>
  <c r="K269" i="1" s="1"/>
  <c r="C270" i="1"/>
  <c r="K270" i="1" s="1"/>
  <c r="C273" i="1"/>
  <c r="K273" i="1" s="1"/>
  <c r="M273" i="1" s="1"/>
  <c r="C275" i="1"/>
  <c r="K275" i="1" s="1"/>
  <c r="M275" i="1" s="1"/>
  <c r="C276" i="1"/>
  <c r="K276" i="1" s="1"/>
  <c r="M276" i="1" s="1"/>
  <c r="C277" i="1"/>
  <c r="K277" i="1" s="1"/>
  <c r="C278" i="1"/>
  <c r="K278" i="1" s="1"/>
  <c r="M278" i="1" s="1"/>
  <c r="C279" i="1"/>
  <c r="K279" i="1" s="1"/>
  <c r="M279" i="1" s="1"/>
  <c r="C280" i="1"/>
  <c r="K280" i="1" s="1"/>
  <c r="C281" i="1"/>
  <c r="K281" i="1" s="1"/>
  <c r="C282" i="1"/>
  <c r="K282" i="1" s="1"/>
  <c r="M282" i="1" s="1"/>
  <c r="C283" i="1"/>
  <c r="K283" i="1" s="1"/>
  <c r="M283" i="1" s="1"/>
  <c r="C285" i="1"/>
  <c r="K285" i="1" s="1"/>
  <c r="C286" i="1"/>
  <c r="K286" i="1" s="1"/>
  <c r="C287" i="1"/>
  <c r="K287" i="1" s="1"/>
  <c r="M287" i="1" s="1"/>
  <c r="C288" i="1"/>
  <c r="K288" i="1" s="1"/>
  <c r="M288" i="1" s="1"/>
  <c r="C289" i="1"/>
  <c r="K289" i="1" s="1"/>
  <c r="M289" i="1" s="1"/>
  <c r="C290" i="1"/>
  <c r="K290" i="1" s="1"/>
  <c r="M290" i="1" s="1"/>
  <c r="C291" i="1"/>
  <c r="K291" i="1" s="1"/>
  <c r="C292" i="1"/>
  <c r="K292" i="1" s="1"/>
  <c r="M292" i="1" s="1"/>
  <c r="C294" i="1"/>
  <c r="K294" i="1" s="1"/>
  <c r="M294" i="1" s="1"/>
  <c r="C295" i="1"/>
  <c r="K295" i="1" s="1"/>
  <c r="C296" i="1"/>
  <c r="K296" i="1" s="1"/>
  <c r="M296" i="1" s="1"/>
  <c r="C297" i="1"/>
  <c r="K297" i="1" s="1"/>
  <c r="C298" i="1"/>
  <c r="K298" i="1" s="1"/>
  <c r="M298" i="1" s="1"/>
  <c r="C299" i="1"/>
  <c r="K299" i="1" s="1"/>
  <c r="M299" i="1" s="1"/>
  <c r="C300" i="1"/>
  <c r="K300" i="1" s="1"/>
  <c r="M300" i="1" s="1"/>
  <c r="C301" i="1"/>
  <c r="K301" i="1" s="1"/>
  <c r="C304" i="1"/>
  <c r="K304" i="1" s="1"/>
  <c r="M304" i="1" s="1"/>
  <c r="C305" i="1"/>
  <c r="K305" i="1" s="1"/>
  <c r="M305" i="1" s="1"/>
  <c r="C307" i="1"/>
  <c r="K307" i="1" s="1"/>
  <c r="M307" i="1" s="1"/>
  <c r="C308" i="1"/>
  <c r="K308" i="1" s="1"/>
  <c r="M308" i="1" s="1"/>
  <c r="C310" i="1"/>
  <c r="K310" i="1" s="1"/>
  <c r="C311" i="1"/>
  <c r="K311" i="1" s="1"/>
  <c r="M311" i="1" s="1"/>
  <c r="C312" i="1"/>
  <c r="K312" i="1" s="1"/>
  <c r="M312" i="1" s="1"/>
  <c r="C313" i="1"/>
  <c r="K313" i="1" s="1"/>
  <c r="C314" i="1"/>
  <c r="K314" i="1" s="1"/>
  <c r="C315" i="1"/>
  <c r="K315" i="1" s="1"/>
  <c r="C317" i="1"/>
  <c r="K317" i="1" s="1"/>
  <c r="C318" i="1"/>
  <c r="K318" i="1" s="1"/>
  <c r="C319" i="1"/>
  <c r="K319" i="1" s="1"/>
  <c r="M319" i="1" s="1"/>
  <c r="C320" i="1"/>
  <c r="K320" i="1" s="1"/>
  <c r="M320" i="1" s="1"/>
  <c r="C322" i="1"/>
  <c r="K322" i="1" s="1"/>
  <c r="M322" i="1" s="1"/>
  <c r="C323" i="1"/>
  <c r="K323" i="1" s="1"/>
  <c r="M323" i="1" s="1"/>
  <c r="C324" i="1"/>
  <c r="K324" i="1" s="1"/>
  <c r="C325" i="1"/>
  <c r="K325" i="1" s="1"/>
  <c r="C328" i="1"/>
  <c r="K328" i="1" s="1"/>
  <c r="C329" i="1"/>
  <c r="K329" i="1" s="1"/>
  <c r="C330" i="1"/>
  <c r="K330" i="1" s="1"/>
  <c r="C332" i="1"/>
  <c r="K332" i="1" s="1"/>
  <c r="M332" i="1" s="1"/>
  <c r="C333" i="1"/>
  <c r="K333" i="1" s="1"/>
  <c r="M333" i="1" s="1"/>
  <c r="C334" i="1"/>
  <c r="K334" i="1" s="1"/>
  <c r="M334" i="1" s="1"/>
  <c r="C335" i="1"/>
  <c r="K335" i="1" s="1"/>
  <c r="M335" i="1" s="1"/>
  <c r="C336" i="1"/>
  <c r="K336" i="1" s="1"/>
  <c r="C337" i="1"/>
  <c r="K337" i="1" s="1"/>
  <c r="M337" i="1" s="1"/>
  <c r="C338" i="1"/>
  <c r="K338" i="1" s="1"/>
  <c r="M338" i="1" s="1"/>
  <c r="C339" i="1"/>
  <c r="K339" i="1" s="1"/>
  <c r="C340" i="1"/>
  <c r="K340" i="1" s="1"/>
  <c r="C341" i="1"/>
  <c r="K341" i="1" s="1"/>
  <c r="M341" i="1" s="1"/>
  <c r="C342" i="1"/>
  <c r="K342" i="1" s="1"/>
  <c r="C343" i="1"/>
  <c r="K343" i="1" s="1"/>
  <c r="C344" i="1"/>
  <c r="K344" i="1" s="1"/>
  <c r="C348" i="1"/>
  <c r="K348" i="1" s="1"/>
  <c r="C350" i="1"/>
  <c r="K350" i="1" s="1"/>
  <c r="C351" i="1"/>
  <c r="K351" i="1" s="1"/>
  <c r="C352" i="1"/>
  <c r="K352" i="1" s="1"/>
  <c r="M352" i="1" s="1"/>
  <c r="C353" i="1"/>
  <c r="K353" i="1" s="1"/>
  <c r="M353" i="1" s="1"/>
  <c r="C354" i="1"/>
  <c r="K354" i="1" s="1"/>
  <c r="C358" i="1"/>
  <c r="K358" i="1" s="1"/>
  <c r="C361" i="1"/>
  <c r="K361" i="1" s="1"/>
  <c r="C362" i="1"/>
  <c r="K362" i="1" s="1"/>
  <c r="C363" i="1"/>
  <c r="K363" i="1" s="1"/>
  <c r="C364" i="1"/>
  <c r="K364" i="1" s="1"/>
  <c r="M364" i="1" s="1"/>
  <c r="C365" i="1"/>
  <c r="K365" i="1" s="1"/>
  <c r="C366" i="1"/>
  <c r="K366" i="1" s="1"/>
  <c r="M366" i="1" s="1"/>
  <c r="C367" i="1"/>
  <c r="K367" i="1" s="1"/>
  <c r="M367" i="1" s="1"/>
  <c r="C368" i="1"/>
  <c r="K368" i="1" s="1"/>
  <c r="C369" i="1"/>
  <c r="K369" i="1" s="1"/>
  <c r="M369" i="1" s="1"/>
  <c r="C370" i="1"/>
  <c r="K370" i="1" s="1"/>
  <c r="M370" i="1" s="1"/>
  <c r="C371" i="1"/>
  <c r="K371" i="1" s="1"/>
  <c r="M371" i="1" s="1"/>
  <c r="C372" i="1"/>
  <c r="K372" i="1" s="1"/>
  <c r="M372" i="1" s="1"/>
  <c r="C373" i="1"/>
  <c r="K373" i="1" s="1"/>
  <c r="M373" i="1" s="1"/>
  <c r="C374" i="1"/>
  <c r="K374" i="1" s="1"/>
  <c r="M374" i="1" s="1"/>
  <c r="C375" i="1"/>
  <c r="K375" i="1" s="1"/>
  <c r="C376" i="1"/>
  <c r="K376" i="1" s="1"/>
  <c r="M376" i="1" s="1"/>
  <c r="C377" i="1"/>
  <c r="K377" i="1" s="1"/>
  <c r="M377" i="1" s="1"/>
  <c r="C378" i="1"/>
  <c r="K378" i="1" s="1"/>
  <c r="C379" i="1"/>
  <c r="K379" i="1" s="1"/>
  <c r="M379" i="1" s="1"/>
  <c r="C380" i="1"/>
  <c r="K380" i="1" s="1"/>
  <c r="M380" i="1" s="1"/>
  <c r="C381" i="1"/>
  <c r="K381" i="1" s="1"/>
  <c r="M381" i="1" s="1"/>
  <c r="C383" i="1"/>
  <c r="K383" i="1" s="1"/>
  <c r="C384" i="1"/>
  <c r="K384" i="1" s="1"/>
  <c r="M384" i="1" s="1"/>
  <c r="C385" i="1"/>
  <c r="K385" i="1" s="1"/>
  <c r="M385" i="1" s="1"/>
  <c r="C386" i="1"/>
  <c r="K386" i="1" s="1"/>
  <c r="C387" i="1"/>
  <c r="K387" i="1" s="1"/>
  <c r="M387" i="1" s="1"/>
  <c r="C391" i="1"/>
  <c r="K391" i="1" s="1"/>
  <c r="M391" i="1" s="1"/>
  <c r="C392" i="1"/>
  <c r="K392" i="1" s="1"/>
  <c r="M392" i="1" s="1"/>
  <c r="C393" i="1"/>
  <c r="K393" i="1" s="1"/>
  <c r="M393" i="1" s="1"/>
  <c r="C396" i="1"/>
  <c r="K396" i="1" s="1"/>
  <c r="M396" i="1" s="1"/>
  <c r="C397" i="1"/>
  <c r="K397" i="1" s="1"/>
  <c r="C398" i="1"/>
  <c r="K398" i="1" s="1"/>
  <c r="M398" i="1" s="1"/>
  <c r="C400" i="1"/>
  <c r="K400" i="1" s="1"/>
  <c r="M400" i="1" s="1"/>
  <c r="C401" i="1"/>
  <c r="K401" i="1" s="1"/>
  <c r="M401" i="1" s="1"/>
  <c r="C403" i="1"/>
  <c r="K403" i="1" s="1"/>
  <c r="M403" i="1" s="1"/>
  <c r="C404" i="1"/>
  <c r="K404" i="1" s="1"/>
  <c r="C407" i="1"/>
  <c r="K407" i="1" s="1"/>
  <c r="C408" i="1"/>
  <c r="K408" i="1" s="1"/>
  <c r="M408" i="1" s="1"/>
  <c r="C411" i="1"/>
  <c r="K411" i="1" s="1"/>
  <c r="M411" i="1" s="1"/>
  <c r="C412" i="1"/>
  <c r="K412" i="1" s="1"/>
  <c r="M412" i="1" s="1"/>
  <c r="C413" i="1"/>
  <c r="K413" i="1" s="1"/>
  <c r="M413" i="1" s="1"/>
  <c r="C414" i="1"/>
  <c r="K414" i="1" s="1"/>
  <c r="C415" i="1"/>
  <c r="K415" i="1" s="1"/>
  <c r="M415" i="1" s="1"/>
  <c r="C416" i="1"/>
  <c r="K416" i="1" s="1"/>
  <c r="M416" i="1" s="1"/>
  <c r="C417" i="1"/>
  <c r="K417" i="1" s="1"/>
  <c r="M417" i="1" s="1"/>
  <c r="C418" i="1"/>
  <c r="K418" i="1" s="1"/>
  <c r="M418" i="1" s="1"/>
  <c r="C419" i="1"/>
  <c r="K419" i="1" s="1"/>
  <c r="C420" i="1"/>
  <c r="K420" i="1" s="1"/>
  <c r="M420" i="1" s="1"/>
  <c r="C421" i="1"/>
  <c r="K421" i="1" s="1"/>
  <c r="C422" i="1"/>
  <c r="K422" i="1" s="1"/>
  <c r="M422" i="1" s="1"/>
  <c r="C423" i="1"/>
  <c r="K423" i="1" s="1"/>
  <c r="C424" i="1"/>
  <c r="K424" i="1" s="1"/>
  <c r="C425" i="1"/>
  <c r="K425" i="1" s="1"/>
  <c r="M425" i="1" s="1"/>
  <c r="C426" i="1"/>
  <c r="K426" i="1" s="1"/>
  <c r="M426" i="1" s="1"/>
  <c r="C427" i="1"/>
  <c r="K427" i="1" s="1"/>
  <c r="M427" i="1" s="1"/>
  <c r="C431" i="1"/>
  <c r="K431" i="1" s="1"/>
  <c r="M431" i="1" s="1"/>
  <c r="C435" i="1"/>
  <c r="K435" i="1" s="1"/>
  <c r="C436" i="1"/>
  <c r="K436" i="1" s="1"/>
  <c r="M436" i="1" s="1"/>
  <c r="C437" i="1"/>
  <c r="K437" i="1" s="1"/>
  <c r="M437" i="1" s="1"/>
  <c r="C438" i="1"/>
  <c r="K438" i="1" s="1"/>
  <c r="M438" i="1" s="1"/>
  <c r="C439" i="1"/>
  <c r="K439" i="1" s="1"/>
  <c r="M439" i="1" s="1"/>
  <c r="C440" i="1"/>
  <c r="K440" i="1" s="1"/>
  <c r="C441" i="1"/>
  <c r="K441" i="1" s="1"/>
  <c r="M441" i="1" s="1"/>
  <c r="C442" i="1"/>
  <c r="K442" i="1" s="1"/>
  <c r="M442" i="1" s="1"/>
  <c r="C444" i="1"/>
  <c r="K444" i="1" s="1"/>
  <c r="M444" i="1" s="1"/>
  <c r="C445" i="1"/>
  <c r="K445" i="1" s="1"/>
  <c r="M445" i="1" s="1"/>
  <c r="C446" i="1"/>
  <c r="K446" i="1" s="1"/>
  <c r="M446" i="1" s="1"/>
  <c r="C447" i="1"/>
  <c r="K447" i="1" s="1"/>
  <c r="C448" i="1"/>
  <c r="K448" i="1" s="1"/>
  <c r="M448" i="1" s="1"/>
  <c r="C449" i="1"/>
  <c r="K449" i="1" s="1"/>
  <c r="C450" i="1"/>
  <c r="K450" i="1" s="1"/>
  <c r="C451" i="1"/>
  <c r="K451" i="1" s="1"/>
  <c r="M451" i="1" s="1"/>
  <c r="C452" i="1"/>
  <c r="K452" i="1" s="1"/>
  <c r="M452" i="1" s="1"/>
  <c r="C453" i="1"/>
  <c r="K453" i="1" s="1"/>
  <c r="C454" i="1"/>
  <c r="K454" i="1" s="1"/>
  <c r="M454" i="1" s="1"/>
  <c r="C455" i="1"/>
  <c r="K455" i="1" s="1"/>
  <c r="M455" i="1" s="1"/>
  <c r="C456" i="1"/>
  <c r="K456" i="1" s="1"/>
  <c r="M456" i="1" s="1"/>
  <c r="C457" i="1"/>
  <c r="K457" i="1" s="1"/>
  <c r="C459" i="1"/>
  <c r="K459" i="1" s="1"/>
  <c r="M459" i="1" s="1"/>
  <c r="C460" i="1"/>
  <c r="K460" i="1" s="1"/>
  <c r="M460" i="1" s="1"/>
  <c r="C461" i="1"/>
  <c r="K461" i="1" s="1"/>
  <c r="C463" i="1"/>
  <c r="K463" i="1" s="1"/>
  <c r="M463" i="1" s="1"/>
  <c r="C464" i="1"/>
  <c r="K464" i="1" s="1"/>
  <c r="C466" i="1"/>
  <c r="K466" i="1" s="1"/>
  <c r="M466" i="1" s="1"/>
  <c r="C467" i="1"/>
  <c r="K467" i="1" s="1"/>
  <c r="M467" i="1" s="1"/>
  <c r="C468" i="1"/>
  <c r="K468" i="1" s="1"/>
  <c r="M468" i="1" s="1"/>
  <c r="C469" i="1"/>
  <c r="K469" i="1" s="1"/>
  <c r="M469" i="1" s="1"/>
  <c r="C470" i="1"/>
  <c r="K470" i="1" s="1"/>
  <c r="M470" i="1" s="1"/>
  <c r="C471" i="1"/>
  <c r="K471" i="1" s="1"/>
  <c r="M471" i="1" s="1"/>
  <c r="C472" i="1"/>
  <c r="K472" i="1" s="1"/>
  <c r="C473" i="1"/>
  <c r="K473" i="1" s="1"/>
  <c r="M473" i="1" s="1"/>
  <c r="C474" i="1"/>
  <c r="K474" i="1" s="1"/>
  <c r="C475" i="1"/>
  <c r="K475" i="1" s="1"/>
  <c r="C476" i="1"/>
  <c r="K476" i="1" s="1"/>
  <c r="M476" i="1" s="1"/>
  <c r="C477" i="1"/>
  <c r="K477" i="1" s="1"/>
  <c r="M477" i="1" s="1"/>
  <c r="C478" i="1"/>
  <c r="K478" i="1" s="1"/>
  <c r="C480" i="1"/>
  <c r="K480" i="1" s="1"/>
  <c r="M480" i="1" s="1"/>
  <c r="C481" i="1"/>
  <c r="K481" i="1" s="1"/>
  <c r="M481" i="1" s="1"/>
  <c r="C482" i="1"/>
  <c r="K482" i="1" s="1"/>
  <c r="C483" i="1"/>
  <c r="K483" i="1" s="1"/>
  <c r="M483" i="1" s="1"/>
  <c r="C484" i="1"/>
  <c r="K484" i="1" s="1"/>
  <c r="M484" i="1" s="1"/>
  <c r="C485" i="1"/>
  <c r="K485" i="1" s="1"/>
  <c r="M485" i="1" s="1"/>
  <c r="C488" i="1"/>
  <c r="K488" i="1" s="1"/>
  <c r="M488" i="1" s="1"/>
  <c r="C489" i="1"/>
  <c r="K489" i="1" s="1"/>
  <c r="M489" i="1" s="1"/>
  <c r="C490" i="1"/>
  <c r="K490" i="1" s="1"/>
  <c r="C491" i="1"/>
  <c r="K491" i="1" s="1"/>
  <c r="M491" i="1" s="1"/>
  <c r="C492" i="1"/>
  <c r="K492" i="1" s="1"/>
  <c r="M492" i="1" s="1"/>
  <c r="C493" i="1"/>
  <c r="K493" i="1" s="1"/>
  <c r="M493" i="1" s="1"/>
  <c r="C494" i="1"/>
  <c r="K494" i="1" s="1"/>
  <c r="M494" i="1" s="1"/>
  <c r="C495" i="1"/>
  <c r="K495" i="1" s="1"/>
  <c r="C496" i="1"/>
  <c r="K496" i="1" s="1"/>
  <c r="C497" i="1"/>
  <c r="K497" i="1" s="1"/>
  <c r="C498" i="1"/>
  <c r="K498" i="1" s="1"/>
  <c r="C499" i="1"/>
  <c r="K499" i="1" s="1"/>
  <c r="C500" i="1"/>
  <c r="K500" i="1" s="1"/>
  <c r="C501" i="1"/>
  <c r="K501" i="1" s="1"/>
  <c r="C503" i="1"/>
  <c r="K503" i="1" s="1"/>
  <c r="C505" i="1"/>
  <c r="K505" i="1" s="1"/>
  <c r="C506" i="1"/>
  <c r="K506" i="1" s="1"/>
  <c r="C508" i="1"/>
  <c r="K508" i="1" s="1"/>
  <c r="M508" i="1" s="1"/>
  <c r="C509" i="1"/>
  <c r="K509" i="1" s="1"/>
  <c r="C510" i="1"/>
  <c r="K510" i="1" s="1"/>
  <c r="C514" i="1"/>
  <c r="K514" i="1" s="1"/>
  <c r="M514" i="1" s="1"/>
  <c r="C515" i="1"/>
  <c r="K515" i="1" s="1"/>
  <c r="M515" i="1" s="1"/>
  <c r="C516" i="1"/>
  <c r="K516" i="1" s="1"/>
  <c r="M516" i="1" s="1"/>
  <c r="C517" i="1"/>
  <c r="K517" i="1" s="1"/>
  <c r="M517" i="1" s="1"/>
  <c r="C519" i="1"/>
  <c r="K519" i="1" s="1"/>
  <c r="C520" i="1"/>
  <c r="K520" i="1" s="1"/>
  <c r="M520" i="1" s="1"/>
  <c r="C521" i="1"/>
  <c r="K521" i="1" s="1"/>
  <c r="M521" i="1" s="1"/>
  <c r="C522" i="1"/>
  <c r="K522" i="1" s="1"/>
  <c r="M522" i="1" s="1"/>
  <c r="C524" i="1"/>
  <c r="K524" i="1" s="1"/>
  <c r="M524" i="1" s="1"/>
  <c r="C525" i="1"/>
  <c r="K525" i="1" s="1"/>
  <c r="C526" i="1"/>
  <c r="K526" i="1" s="1"/>
  <c r="C527" i="1"/>
  <c r="K527" i="1" s="1"/>
  <c r="C532" i="1"/>
  <c r="K532" i="1" s="1"/>
  <c r="M532" i="1" s="1"/>
  <c r="C534" i="1"/>
  <c r="K534" i="1" s="1"/>
  <c r="C535" i="1"/>
  <c r="K535" i="1" s="1"/>
  <c r="C536" i="1"/>
  <c r="K536" i="1" s="1"/>
  <c r="C537" i="1"/>
  <c r="K537" i="1" s="1"/>
  <c r="C538" i="1"/>
  <c r="K538" i="1" s="1"/>
  <c r="C539" i="1"/>
  <c r="K539" i="1" s="1"/>
  <c r="C543" i="1"/>
  <c r="K543" i="1" s="1"/>
  <c r="M543" i="1" s="1"/>
  <c r="C544" i="1"/>
  <c r="K544" i="1" s="1"/>
  <c r="M544" i="1" s="1"/>
  <c r="C545" i="1"/>
  <c r="K545" i="1" s="1"/>
  <c r="M545" i="1" s="1"/>
  <c r="C546" i="1"/>
  <c r="K546" i="1" s="1"/>
  <c r="M546" i="1" s="1"/>
  <c r="C547" i="1"/>
  <c r="K547" i="1" s="1"/>
  <c r="M547" i="1" s="1"/>
  <c r="C548" i="1"/>
  <c r="K548" i="1" s="1"/>
  <c r="M548" i="1" s="1"/>
  <c r="C549" i="1"/>
  <c r="K549" i="1" s="1"/>
  <c r="C550" i="1"/>
  <c r="K550" i="1" s="1"/>
  <c r="C551" i="1"/>
  <c r="K551" i="1" s="1"/>
  <c r="M551" i="1" s="1"/>
  <c r="C552" i="1"/>
  <c r="K552" i="1" s="1"/>
  <c r="M552" i="1" s="1"/>
  <c r="C553" i="1"/>
  <c r="K553" i="1" s="1"/>
  <c r="M553" i="1" s="1"/>
  <c r="C554" i="1"/>
  <c r="K554" i="1" s="1"/>
  <c r="C556" i="1"/>
  <c r="K556" i="1" s="1"/>
  <c r="C557" i="1"/>
  <c r="K557" i="1" s="1"/>
  <c r="M557" i="1" s="1"/>
  <c r="C558" i="1"/>
  <c r="K558" i="1" s="1"/>
  <c r="M558" i="1" s="1"/>
  <c r="C559" i="1"/>
  <c r="K559" i="1" s="1"/>
  <c r="M559" i="1" s="1"/>
  <c r="C560" i="1"/>
  <c r="K560" i="1" s="1"/>
  <c r="C561" i="1"/>
  <c r="K561" i="1" s="1"/>
  <c r="M561" i="1" s="1"/>
  <c r="C563" i="1"/>
  <c r="K563" i="1" s="1"/>
  <c r="C564" i="1"/>
  <c r="K564" i="1" s="1"/>
  <c r="M564" i="1" s="1"/>
  <c r="C565" i="1"/>
  <c r="K565" i="1" s="1"/>
  <c r="M565" i="1" s="1"/>
  <c r="C568" i="1"/>
  <c r="K568" i="1" s="1"/>
  <c r="M568" i="1" s="1"/>
  <c r="C569" i="1"/>
  <c r="K569" i="1" s="1"/>
  <c r="M569" i="1" s="1"/>
  <c r="C570" i="1"/>
  <c r="K570" i="1" s="1"/>
  <c r="C571" i="1"/>
  <c r="K571" i="1" s="1"/>
  <c r="M571" i="1" s="1"/>
  <c r="C572" i="1"/>
  <c r="K572" i="1" s="1"/>
  <c r="M572" i="1" s="1"/>
  <c r="C573" i="1"/>
  <c r="K573" i="1" s="1"/>
  <c r="M573" i="1" s="1"/>
  <c r="C574" i="1"/>
  <c r="K574" i="1" s="1"/>
  <c r="C575" i="1"/>
  <c r="K575" i="1" s="1"/>
  <c r="C578" i="1"/>
  <c r="K578" i="1" s="1"/>
  <c r="C580" i="1"/>
  <c r="K580" i="1" s="1"/>
  <c r="C581" i="1"/>
  <c r="K581" i="1" s="1"/>
  <c r="M581" i="1" s="1"/>
  <c r="C583" i="1"/>
  <c r="K583" i="1" s="1"/>
  <c r="C584" i="1"/>
  <c r="K584" i="1" s="1"/>
  <c r="M584" i="1" s="1"/>
  <c r="C585" i="1"/>
  <c r="K585" i="1" s="1"/>
  <c r="M585" i="1" s="1"/>
  <c r="C586" i="1"/>
  <c r="K586" i="1" s="1"/>
  <c r="C587" i="1"/>
  <c r="K587" i="1" s="1"/>
  <c r="C588" i="1"/>
  <c r="K588" i="1" s="1"/>
  <c r="C592" i="1"/>
  <c r="K592" i="1" s="1"/>
  <c r="C594" i="1"/>
  <c r="K594" i="1" s="1"/>
  <c r="C598" i="1"/>
  <c r="K598" i="1" s="1"/>
  <c r="M598" i="1" s="1"/>
  <c r="C599" i="1"/>
  <c r="K599" i="1" s="1"/>
  <c r="M599" i="1" s="1"/>
  <c r="C604" i="1"/>
  <c r="K604" i="1" s="1"/>
  <c r="C605" i="1"/>
  <c r="K605" i="1" s="1"/>
  <c r="C607" i="1"/>
  <c r="K607" i="1" s="1"/>
  <c r="C608" i="1"/>
  <c r="K608" i="1" s="1"/>
  <c r="C609" i="1"/>
  <c r="K609" i="1" s="1"/>
  <c r="C610" i="1"/>
  <c r="K610" i="1" s="1"/>
  <c r="C611" i="1"/>
  <c r="K611" i="1" s="1"/>
  <c r="C618" i="1"/>
  <c r="K618" i="1" s="1"/>
  <c r="C621" i="1"/>
  <c r="K621" i="1" s="1"/>
  <c r="M621" i="1" s="1"/>
  <c r="C627" i="1"/>
  <c r="K627" i="1" s="1"/>
  <c r="C628" i="1"/>
  <c r="K628" i="1" s="1"/>
  <c r="C633" i="1"/>
  <c r="K633" i="1" s="1"/>
  <c r="C637" i="1"/>
  <c r="K637" i="1" s="1"/>
  <c r="C638" i="1"/>
  <c r="K638" i="1" s="1"/>
  <c r="M638" i="1" s="1"/>
  <c r="C639" i="1"/>
  <c r="K639" i="1" s="1"/>
  <c r="C640" i="1"/>
  <c r="K640" i="1" s="1"/>
  <c r="M640" i="1" s="1"/>
  <c r="C644" i="1"/>
  <c r="K644" i="1" s="1"/>
  <c r="C646" i="1"/>
  <c r="K646" i="1" s="1"/>
  <c r="C647" i="1"/>
  <c r="K647" i="1" s="1"/>
  <c r="M647" i="1" s="1"/>
  <c r="C648" i="1"/>
  <c r="K648" i="1" s="1"/>
  <c r="C652" i="1"/>
  <c r="K652" i="1" s="1"/>
  <c r="C653" i="1"/>
  <c r="K653" i="1" s="1"/>
  <c r="C654" i="1"/>
  <c r="K654" i="1" s="1"/>
  <c r="C655" i="1"/>
  <c r="K655" i="1" s="1"/>
  <c r="M655" i="1" s="1"/>
  <c r="C656" i="1"/>
  <c r="K656" i="1" s="1"/>
  <c r="C659" i="1"/>
  <c r="K659" i="1" s="1"/>
  <c r="C662" i="1"/>
  <c r="K662" i="1" s="1"/>
  <c r="M662" i="1" s="1"/>
  <c r="C664" i="1"/>
  <c r="K664" i="1" s="1"/>
  <c r="M664" i="1" s="1"/>
  <c r="C670" i="1"/>
  <c r="K670" i="1" s="1"/>
  <c r="C671" i="1"/>
  <c r="K671" i="1" s="1"/>
  <c r="M671" i="1" s="1"/>
  <c r="C679" i="1"/>
  <c r="K679" i="1" s="1"/>
  <c r="C680" i="1"/>
  <c r="K680" i="1" s="1"/>
  <c r="C684" i="1"/>
  <c r="K684" i="1" s="1"/>
  <c r="C687" i="1"/>
  <c r="K687" i="1" s="1"/>
  <c r="M687" i="1" s="1"/>
  <c r="C690" i="1"/>
  <c r="K690" i="1" s="1"/>
  <c r="C693" i="1"/>
  <c r="K693" i="1" s="1"/>
  <c r="C694" i="1"/>
  <c r="K694" i="1" s="1"/>
  <c r="M694" i="1" s="1"/>
  <c r="C695" i="1"/>
  <c r="K695" i="1" s="1"/>
  <c r="C699" i="1"/>
  <c r="K699" i="1" s="1"/>
  <c r="C701" i="1"/>
  <c r="K701" i="1" s="1"/>
  <c r="C705" i="1"/>
  <c r="K705" i="1" s="1"/>
  <c r="C708" i="1"/>
  <c r="K708" i="1" s="1"/>
  <c r="C710" i="1"/>
  <c r="K710" i="1" s="1"/>
  <c r="C711" i="1"/>
  <c r="K711" i="1" s="1"/>
  <c r="C716" i="1"/>
  <c r="K716" i="1" s="1"/>
  <c r="C721" i="1"/>
  <c r="K721" i="1" s="1"/>
  <c r="C722" i="1"/>
  <c r="K722" i="1" s="1"/>
  <c r="C723" i="1"/>
  <c r="K723" i="1" s="1"/>
  <c r="C725" i="1"/>
  <c r="K725" i="1" s="1"/>
  <c r="C727" i="1"/>
  <c r="K727" i="1" s="1"/>
  <c r="C728" i="1"/>
  <c r="K728" i="1" s="1"/>
  <c r="C729" i="1"/>
  <c r="K729" i="1" s="1"/>
  <c r="C732" i="1"/>
  <c r="K732" i="1" s="1"/>
  <c r="C738" i="1"/>
  <c r="K738" i="1" s="1"/>
  <c r="C739" i="1"/>
  <c r="K739" i="1" s="1"/>
  <c r="C741" i="1"/>
  <c r="K741" i="1" s="1"/>
  <c r="C744" i="1"/>
  <c r="K744" i="1" s="1"/>
  <c r="C745" i="1"/>
  <c r="K745" i="1" s="1"/>
  <c r="C746" i="1"/>
  <c r="K746" i="1" s="1"/>
  <c r="C747" i="1"/>
  <c r="K747" i="1" s="1"/>
  <c r="M747" i="1" s="1"/>
  <c r="C752" i="1"/>
  <c r="K752" i="1" s="1"/>
  <c r="C755" i="1"/>
  <c r="K755" i="1" s="1"/>
  <c r="C756" i="1"/>
  <c r="K756" i="1" s="1"/>
  <c r="M756" i="1" s="1"/>
  <c r="C761" i="1"/>
  <c r="K761" i="1" s="1"/>
  <c r="C767" i="1"/>
  <c r="K767" i="1" s="1"/>
  <c r="M767" i="1" s="1"/>
  <c r="C768" i="1"/>
  <c r="K768" i="1" s="1"/>
  <c r="C773" i="1"/>
  <c r="K773" i="1" s="1"/>
  <c r="C774" i="1"/>
  <c r="K774" i="1" s="1"/>
  <c r="C776" i="1"/>
  <c r="K776" i="1" s="1"/>
  <c r="M776" i="1" s="1"/>
  <c r="C780" i="1"/>
  <c r="K780" i="1" s="1"/>
  <c r="C783" i="1"/>
  <c r="K783" i="1" s="1"/>
  <c r="C784" i="1"/>
  <c r="K784" i="1" s="1"/>
  <c r="C785" i="1"/>
  <c r="K785" i="1" s="1"/>
  <c r="C786" i="1"/>
  <c r="K786" i="1" s="1"/>
  <c r="M786" i="1" s="1"/>
  <c r="C789" i="1"/>
  <c r="K789" i="1" s="1"/>
  <c r="M789" i="1" s="1"/>
  <c r="C792" i="1"/>
  <c r="K792" i="1" s="1"/>
  <c r="C794" i="1"/>
  <c r="K794" i="1" s="1"/>
  <c r="C797" i="1"/>
  <c r="K797" i="1" s="1"/>
  <c r="C798" i="1"/>
  <c r="K798" i="1" s="1"/>
  <c r="C799" i="1"/>
  <c r="K799" i="1" s="1"/>
  <c r="M799" i="1" s="1"/>
  <c r="C800" i="1"/>
  <c r="K800" i="1" s="1"/>
  <c r="C801" i="1"/>
  <c r="K801" i="1" s="1"/>
  <c r="C802" i="1"/>
  <c r="K802" i="1" s="1"/>
  <c r="C803" i="1"/>
  <c r="K803" i="1" s="1"/>
  <c r="C805" i="1"/>
  <c r="K805" i="1" s="1"/>
  <c r="C809" i="1"/>
  <c r="K809" i="1" s="1"/>
  <c r="C811" i="1"/>
  <c r="K811" i="1" s="1"/>
  <c r="C812" i="1"/>
  <c r="K812" i="1" s="1"/>
  <c r="C813" i="1"/>
  <c r="K813" i="1" s="1"/>
  <c r="C15" i="1"/>
  <c r="K15" i="1" s="1"/>
  <c r="C16" i="1"/>
  <c r="K16" i="1" s="1"/>
  <c r="C31" i="1"/>
  <c r="K31" i="1" s="1"/>
  <c r="C51" i="1"/>
  <c r="K51" i="1" s="1"/>
  <c r="C71" i="1"/>
  <c r="K71" i="1" s="1"/>
  <c r="C81" i="1"/>
  <c r="K81" i="1" s="1"/>
  <c r="M81" i="1" s="1"/>
  <c r="C118" i="1"/>
  <c r="K118" i="1" s="1"/>
  <c r="C125" i="1"/>
  <c r="K125" i="1" s="1"/>
  <c r="M125" i="1" s="1"/>
  <c r="C154" i="1"/>
  <c r="K154" i="1" s="1"/>
  <c r="C165" i="1"/>
  <c r="K165" i="1" s="1"/>
  <c r="C207" i="1"/>
  <c r="K207" i="1" s="1"/>
  <c r="C245" i="1"/>
  <c r="K245" i="1" s="1"/>
  <c r="C246" i="1"/>
  <c r="K246" i="1" s="1"/>
  <c r="C250" i="1"/>
  <c r="K250" i="1" s="1"/>
  <c r="C251" i="1"/>
  <c r="K251" i="1" s="1"/>
  <c r="C274" i="1"/>
  <c r="K274" i="1" s="1"/>
  <c r="C306" i="1"/>
  <c r="K306" i="1" s="1"/>
  <c r="C309" i="1"/>
  <c r="K309" i="1" s="1"/>
  <c r="C321" i="1"/>
  <c r="K321" i="1" s="1"/>
  <c r="C346" i="1"/>
  <c r="K346" i="1" s="1"/>
  <c r="C355" i="1"/>
  <c r="K355" i="1" s="1"/>
  <c r="C382" i="1"/>
  <c r="K382" i="1" s="1"/>
  <c r="C394" i="1"/>
  <c r="K394" i="1" s="1"/>
  <c r="C395" i="1"/>
  <c r="K395" i="1" s="1"/>
  <c r="C402" i="1"/>
  <c r="K402" i="1" s="1"/>
  <c r="M402" i="1" s="1"/>
  <c r="C406" i="1"/>
  <c r="K406" i="1" s="1"/>
  <c r="C432" i="1"/>
  <c r="K432" i="1" s="1"/>
  <c r="C434" i="1"/>
  <c r="K434" i="1" s="1"/>
  <c r="C443" i="1"/>
  <c r="K443" i="1" s="1"/>
  <c r="C458" i="1"/>
  <c r="K458" i="1" s="1"/>
  <c r="C462" i="1"/>
  <c r="K462" i="1" s="1"/>
  <c r="C465" i="1"/>
  <c r="K465" i="1" s="1"/>
  <c r="M465" i="1" s="1"/>
  <c r="C479" i="1"/>
  <c r="K479" i="1" s="1"/>
  <c r="C487" i="1"/>
  <c r="K487" i="1" s="1"/>
  <c r="C555" i="1"/>
  <c r="K555" i="1" s="1"/>
  <c r="C566" i="1"/>
  <c r="K566" i="1" s="1"/>
  <c r="C576" i="1"/>
  <c r="K576" i="1" s="1"/>
  <c r="C579" i="1"/>
  <c r="K579" i="1" s="1"/>
  <c r="C619" i="1"/>
  <c r="K619" i="1" s="1"/>
  <c r="C629" i="1"/>
  <c r="K629" i="1" s="1"/>
  <c r="C630" i="1"/>
  <c r="K630" i="1" s="1"/>
  <c r="C636" i="1"/>
  <c r="K636" i="1" s="1"/>
  <c r="C645" i="1"/>
  <c r="K645" i="1" s="1"/>
  <c r="C668" i="1"/>
  <c r="K668" i="1" s="1"/>
  <c r="C770" i="1"/>
  <c r="K770" i="1" s="1"/>
  <c r="C772" i="1"/>
  <c r="K772" i="1" s="1"/>
  <c r="C788" i="1"/>
  <c r="K788" i="1" s="1"/>
  <c r="C790" i="1"/>
  <c r="K790" i="1" s="1"/>
  <c r="C7" i="1"/>
  <c r="K7" i="1" s="1"/>
  <c r="M7" i="1" s="1"/>
  <c r="C814" i="1"/>
</calcChain>
</file>

<file path=xl/sharedStrings.xml><?xml version="1.0" encoding="utf-8"?>
<sst xmlns="http://schemas.openxmlformats.org/spreadsheetml/2006/main" count="1305" uniqueCount="883">
  <si>
    <t>Nsjtideregroupement</t>
  </si>
  <si>
    <t>FSEIP</t>
  </si>
  <si>
    <t>FSDP</t>
  </si>
  <si>
    <t>Identifiant</t>
  </si>
  <si>
    <t>Diffusion annuelle</t>
  </si>
  <si>
    <t>LE JOURNAL DE MICKEY</t>
  </si>
  <si>
    <t>UNIQUE HERITAGE MEDIA (UHM)</t>
  </si>
  <si>
    <t>PICSOU MAGAZINE</t>
  </si>
  <si>
    <t>TEMOIGNAGE CHRETIEN</t>
  </si>
  <si>
    <t>L’OBS</t>
  </si>
  <si>
    <t>GROUPE LE MONDE</t>
  </si>
  <si>
    <t>CANARD ENCHAINE</t>
  </si>
  <si>
    <t>CONNAISSANCE DES ARTS / connaissancedesarts.com</t>
  </si>
  <si>
    <t>GROUPE LES ECHOS-LE PARISIEN (LVMH)</t>
  </si>
  <si>
    <t>TELERAMA</t>
  </si>
  <si>
    <t>LA VIE / lavie.fr</t>
  </si>
  <si>
    <t>PRIER</t>
  </si>
  <si>
    <t>LE POINT / Lepoint.fr</t>
  </si>
  <si>
    <t>ARTEMIS</t>
  </si>
  <si>
    <t>CUISINE ET VINS DE FRANCE</t>
  </si>
  <si>
    <t>GROUPE MARIE CLAIRE</t>
  </si>
  <si>
    <t>LA REVUE DU VIN DE FRANCE</t>
  </si>
  <si>
    <t>LA FRANCE AGRICOLE / lafranceagricole.fr</t>
  </si>
  <si>
    <t>GROUPE ISAGRI</t>
  </si>
  <si>
    <t>ICI PARIS</t>
  </si>
  <si>
    <t>CZECH MEDIA INVEST France - CMI</t>
  </si>
  <si>
    <t>VSD</t>
  </si>
  <si>
    <t>HEROES MEDIA</t>
  </si>
  <si>
    <t>LES ECHOS / lesechos.fr</t>
  </si>
  <si>
    <t>LE PARISIEN / leparisien.fr</t>
  </si>
  <si>
    <t>LE FIGARO / lefigaro.fr</t>
  </si>
  <si>
    <t>GROUPE FIGARO</t>
  </si>
  <si>
    <t>LE MONDE / lemonde.fr</t>
  </si>
  <si>
    <t>LE MONDE DIPLOMATIQUE / monde-diplomatique.fr</t>
  </si>
  <si>
    <t>L’HUMANITÉ / humanite.fr</t>
  </si>
  <si>
    <t>GROUPE L'HUMANITE</t>
  </si>
  <si>
    <t>SYSTEME D</t>
  </si>
  <si>
    <t>LIBERATION</t>
  </si>
  <si>
    <t>GROUPE ALTICE / PRESSE INDEPENDANTE</t>
  </si>
  <si>
    <t>LA CROIX / la-croix.com</t>
  </si>
  <si>
    <t>BAYARD PRESSE</t>
  </si>
  <si>
    <t>SUD OUEST / Sudouest.fr</t>
  </si>
  <si>
    <t>GROUPE SUD OUEST</t>
  </si>
  <si>
    <t>NOTRE TEMPS / notretemps.com</t>
  </si>
  <si>
    <t>LE MONDE DE LA BIBLE</t>
  </si>
  <si>
    <t>POMME D'API</t>
  </si>
  <si>
    <t>OKAPI</t>
  </si>
  <si>
    <t>LE PELERIN</t>
  </si>
  <si>
    <t>ASTRAPI</t>
  </si>
  <si>
    <t>L’ÉVEIL DE LA HAUTE LOIRE</t>
  </si>
  <si>
    <t>GROUPE CENTRE France LA MONTAGNE</t>
  </si>
  <si>
    <t>J'AIME LIRE</t>
  </si>
  <si>
    <t>L'EVEIL HEBDO</t>
  </si>
  <si>
    <t>LA RUCHE</t>
  </si>
  <si>
    <t>L'ALSACE / Lalsace.fr</t>
  </si>
  <si>
    <t>GROUPE EBRA (CREDIT MUTUEL)</t>
  </si>
  <si>
    <t>LES BELLES HISTOIRES</t>
  </si>
  <si>
    <t>OUEST-FRANCE / ouest-France.fr</t>
  </si>
  <si>
    <t>SIPA OUEST France</t>
  </si>
  <si>
    <t>VAR MATIN</t>
  </si>
  <si>
    <t>NJJ HOLDING</t>
  </si>
  <si>
    <t>DAUPHINE LIBERE / Ledauphine.com</t>
  </si>
  <si>
    <t>L’ÉCLAIR PYRENEES</t>
  </si>
  <si>
    <t>L'EST ECLAIR</t>
  </si>
  <si>
    <t>GROUPE ROSSEL LA VOIX</t>
  </si>
  <si>
    <t>LIBERATION CHAMPAGNE</t>
  </si>
  <si>
    <t>VOSGES MATIN / vosgesmatin.fr</t>
  </si>
  <si>
    <t>LA MARSEILLAISE / Lamarseillaise.fr</t>
  </si>
  <si>
    <t>PARIS NORMANDIE</t>
  </si>
  <si>
    <t>L'EST REPUBLICAIN / estrepublicain.fr</t>
  </si>
  <si>
    <t>LE REPUBLICAIN LORRAIN / republicain-lorrain.fr</t>
  </si>
  <si>
    <t>LE TELEGRAMME / Letelegramme.fr</t>
  </si>
  <si>
    <t>GROUPE TELEGRAMME DE BREST</t>
  </si>
  <si>
    <t>PRESSE OCEAN</t>
  </si>
  <si>
    <t>NORD LITTORAL</t>
  </si>
  <si>
    <t>CENTRE PRESSE AVEYRON</t>
  </si>
  <si>
    <t>GROUPE LA DEPECHE DU MIDI</t>
  </si>
  <si>
    <t>L'ECHO REPUBLICAIN</t>
  </si>
  <si>
    <t>LE JOURNAL DE SAONE ET LOIRE</t>
  </si>
  <si>
    <t>LA DORDOGNE LIBRE</t>
  </si>
  <si>
    <t>L’YONNE REPUBLICAINE</t>
  </si>
  <si>
    <t>LE MAINE LIBRE</t>
  </si>
  <si>
    <t>L’UNION / L'ARDENNAIS</t>
  </si>
  <si>
    <t>LE COURRIER PICARD</t>
  </si>
  <si>
    <t>LA REPUBLIQUE DES PYRENEES</t>
  </si>
  <si>
    <t>NICE MATIN</t>
  </si>
  <si>
    <t>LE PETIT BLEU D'AGEN</t>
  </si>
  <si>
    <t>LE COURRIER DE L'OUEST</t>
  </si>
  <si>
    <t>NORD ECLAIR</t>
  </si>
  <si>
    <t>LA VOIX DU NORD</t>
  </si>
  <si>
    <t>LA NOUVELLE REPUBLIQUE DES PYRENEES</t>
  </si>
  <si>
    <t>LA CHARENTE LIBRE</t>
  </si>
  <si>
    <t>LE BIEN PUBLIC / bienpublic.com</t>
  </si>
  <si>
    <t>LA MONTAGNE</t>
  </si>
  <si>
    <t>LA REPUBLIQUE DU CENTRE</t>
  </si>
  <si>
    <t>LE JOURNAL DU CENTRE</t>
  </si>
  <si>
    <t>L’INDEPENDANT DU MIDI</t>
  </si>
  <si>
    <t>VALEURS ACTUELLES</t>
  </si>
  <si>
    <t>PIDEVMEDIAS France (ex PRIVINVEST MEDIA)</t>
  </si>
  <si>
    <t>LE JOURNAL DE LA HAUTE-MARNE / jhm.fr</t>
  </si>
  <si>
    <t>50% EBRA / 50% Haute Marne Libérée</t>
  </si>
  <si>
    <t>L’EXPRESS / lexpress.fr</t>
  </si>
  <si>
    <t>NEXT-NOW (ALAIN WEILL)</t>
  </si>
  <si>
    <t>SPORT AUTO</t>
  </si>
  <si>
    <t>REWORLD MEDIA</t>
  </si>
  <si>
    <t>LA DEPECHE     -     Le petit meunier</t>
  </si>
  <si>
    <t>ALTERNATIVES ECONOMIQUES</t>
  </si>
  <si>
    <t>AUTO RETRO</t>
  </si>
  <si>
    <t>ELLE</t>
  </si>
  <si>
    <t>LE JOURNAL DU DIMANCHE / jdd.fr</t>
  </si>
  <si>
    <t>VIVENDI</t>
  </si>
  <si>
    <t>FRANCE DIMANCHE</t>
  </si>
  <si>
    <t>MACHINES PRODUCTION</t>
  </si>
  <si>
    <t>L'AUVERGNAT DE PARIS</t>
  </si>
  <si>
    <t>TELE 7 JOURS</t>
  </si>
  <si>
    <t>LE JOURNAL D'ABBEVILLE</t>
  </si>
  <si>
    <t>L’ABEILLE DE LA TERNOISE</t>
  </si>
  <si>
    <t>SOGEMEDIA (29%)</t>
  </si>
  <si>
    <t>HAUTE PROVENCE INFO</t>
  </si>
  <si>
    <t>L'ACTION REPUBLICAINE</t>
  </si>
  <si>
    <t>LES AFFICHES DE GRENOBLE ET DU DAUPHINE</t>
  </si>
  <si>
    <t>COMPAGNIE DES MEDIAS ET PUBLICATIONS RHÔNE-ALPES (COMPRA)</t>
  </si>
  <si>
    <t>LES AFFICHES DE LA HAUTE SAONE</t>
  </si>
  <si>
    <t>AFFICHES PARISIENNES</t>
  </si>
  <si>
    <t>H89</t>
  </si>
  <si>
    <t>L'AGEFI HEBDO</t>
  </si>
  <si>
    <t>BEY MEDIAS</t>
  </si>
  <si>
    <t>Agri Informations 79 / Agri79.fr</t>
  </si>
  <si>
    <t>L'AGRICULTEUR DE L'AISNE</t>
  </si>
  <si>
    <t>REUSSIR LE PERIGORD</t>
  </si>
  <si>
    <t>L'AGRICULTEUR NORMAND / Agriculteur-normand.com</t>
  </si>
  <si>
    <t>L'HEBDO DES SAVOIE</t>
  </si>
  <si>
    <t>L'AVENIR AQUITAIN REUSSIR</t>
  </si>
  <si>
    <t>LA VIE CHARENTAISE</t>
  </si>
  <si>
    <t>AGRI 72 / Reussir-agri72.fr</t>
  </si>
  <si>
    <t>L'AIN AGRICOLE</t>
  </si>
  <si>
    <t>L’AISNE NOUVELLE</t>
  </si>
  <si>
    <t>LES ALPES MANCELLES</t>
  </si>
  <si>
    <t>ALPES ET MIDI</t>
  </si>
  <si>
    <t>L’AMI DU PEUPLE HEBDO / L’AMI DES FOYERS CHRETIENS</t>
  </si>
  <si>
    <t>L'ANGERIEN LIBRE</t>
  </si>
  <si>
    <t>L'ANJOU AGRICOLE / Anjou-agricole.com</t>
  </si>
  <si>
    <t>ART ET DECORATION</t>
  </si>
  <si>
    <t>ART PRESS  / 
artpress.com</t>
  </si>
  <si>
    <t>L'AUTO JOURNAL</t>
  </si>
  <si>
    <t>LE BERRY REPUBLICAIN</t>
  </si>
  <si>
    <t>LA LIBERTE LE BONHOMME LIBRE / libertebonhomme.fr</t>
  </si>
  <si>
    <t>LE BONHOMME PICARD</t>
  </si>
  <si>
    <t>SOGEMEDIA</t>
  </si>
  <si>
    <t>L'ECLAIREUR - VIMEU TROIS VILLES SŒURS VALLEE DE LA BRESLE</t>
  </si>
  <si>
    <t>LE BULLETIN DE L'ARRONDISSEMENT DE ROUEN</t>
  </si>
  <si>
    <t>BULLETIN D'ESPALION</t>
  </si>
  <si>
    <t>L'AGGLORIEUSE</t>
  </si>
  <si>
    <t>LES CAHIERS DU CINEMA / cahiersducinema.com</t>
  </si>
  <si>
    <t>CARACTERE</t>
  </si>
  <si>
    <t>LE JOURNAL D'ICI TARN ET LAURAGAIS / Lejournaldici.com</t>
  </si>
  <si>
    <t>CENTRE PRESSE VIENNE</t>
  </si>
  <si>
    <t>GROUPE LA NOUVELLE REPUBLIQUE DU CENTRE OUEST</t>
  </si>
  <si>
    <t>DBD MAGAZINE</t>
  </si>
  <si>
    <t>LE CHATILLONNAIS ET L'AUXOIS</t>
  </si>
  <si>
    <t>MEDIATOUR</t>
  </si>
  <si>
    <t>LA VOIX DU SANCERROIS</t>
  </si>
  <si>
    <t>LA CHRONIQUE REPUBLICAINE</t>
  </si>
  <si>
    <t>COMMENTAIRE</t>
  </si>
  <si>
    <t>VAUCLUSE HEBDO</t>
  </si>
  <si>
    <t>LA CONCORDE</t>
  </si>
  <si>
    <t>L'AVENIR LE CONFOLENTAIS</t>
  </si>
  <si>
    <t>COSMOPOLITAN</t>
  </si>
  <si>
    <t>LE COURRIER DE MANTES</t>
  </si>
  <si>
    <t>L'ECO DE L'AIN</t>
  </si>
  <si>
    <t>ECO NORD ISERE</t>
  </si>
  <si>
    <t>LE COURRIER CAUCHOIS</t>
  </si>
  <si>
    <t>LA MANCHE LIBRE</t>
  </si>
  <si>
    <t>LE COURRIER FRANCAIS - Toutes éditions</t>
  </si>
  <si>
    <t>PMSO-Presse et Médias du Sud-Ouest</t>
  </si>
  <si>
    <t>LE COURRIER INDEPENDANT</t>
  </si>
  <si>
    <t>L'HEBDO DU FINISTERE</t>
  </si>
  <si>
    <t>LE COURRIER DU LOIRET</t>
  </si>
  <si>
    <t>LE COURRIER DE LA MAYENNE</t>
  </si>
  <si>
    <t>LE COURRIER DE L'EURE</t>
  </si>
  <si>
    <t>LE COURRIER DU PAYS DE RETZ</t>
  </si>
  <si>
    <t>LE COURRIER DES YVELINES / courrierdesyvelines.fr</t>
  </si>
  <si>
    <t>LE CRESTOIS</t>
  </si>
  <si>
    <t>LA VOIX DE LA HAUTE MARNE</t>
  </si>
  <si>
    <t>LA VOIX DU JURA</t>
  </si>
  <si>
    <t>LA VOIX DU MIDI – toutes éditions</t>
  </si>
  <si>
    <t>LE NOUVELLISTE BOURGANEUF</t>
  </si>
  <si>
    <t>LE DEMOCRATE DE L'AISNE</t>
  </si>
  <si>
    <t>LE DEMOCRATE INDEPENDANT</t>
  </si>
  <si>
    <t>LE DEMOCRATE VERNONNAIS</t>
  </si>
  <si>
    <t>LA DEPECHE DE L'AUBE</t>
  </si>
  <si>
    <t>LA DEPECHE D'AUVERGNE</t>
  </si>
  <si>
    <t>LA DEPECHE - Evreux - Louviers - Verneuil</t>
  </si>
  <si>
    <t>LA DEPECHE DU MIDI / ladepeche.fr</t>
  </si>
  <si>
    <t>LES DERNIERES NOUVELLES D'ALSACE / Dna.fr</t>
  </si>
  <si>
    <t>L'ECHO D'ANCENIS ET DU VIGNOBLE</t>
  </si>
  <si>
    <t>L'ECHO DU BERRY</t>
  </si>
  <si>
    <t>L’ECHO DE LA LYS</t>
  </si>
  <si>
    <t>L'ECHO DE LA PRESQU'ILE GUERANDAISE ET DE ST-NAZAIRE</t>
  </si>
  <si>
    <t>ECHO D'ILE DE FRANCE</t>
  </si>
  <si>
    <t>L'ECLAIREUR - CHATEAUBRIANT ET SA REGION</t>
  </si>
  <si>
    <t>L'ECLAIREUR DU GATINAIS ET DU CENTRE</t>
  </si>
  <si>
    <t>L’EQUIPE / lequipe.fr</t>
  </si>
  <si>
    <t>GROUPE AMAURY</t>
  </si>
  <si>
    <t>L'ESSOR AFFICHES - Toutes éditions</t>
  </si>
  <si>
    <t>L'ESSOR BIGOURDAN</t>
  </si>
  <si>
    <t>L'ESSOR SARLADAIS</t>
  </si>
  <si>
    <t>L'ESSOR SAVOYARD 73 &amp; 74</t>
  </si>
  <si>
    <t>L'EVEIL NORMAND</t>
  </si>
  <si>
    <t>L'EVEIL DE LISIEUX</t>
  </si>
  <si>
    <t>L'EVEIL DE PONT AUDEMER</t>
  </si>
  <si>
    <t>FACE AU RISQUE</t>
  </si>
  <si>
    <t>FAMILLE CHRETIENNE / famillechretienne.fr</t>
  </si>
  <si>
    <t>MEDIA PARTICIPATIONS</t>
  </si>
  <si>
    <t>LE FAUCIGNY / Lefaucigny.fr</t>
  </si>
  <si>
    <t>LE FILM FRANCAIS</t>
  </si>
  <si>
    <t>HILDEGARDE</t>
  </si>
  <si>
    <t>FRANCE CATHOLIQUE</t>
  </si>
  <si>
    <t>FRANCE GUYANE / franceguyane.fr</t>
  </si>
  <si>
    <t>LA GAZETTE ARIEGEOISE</t>
  </si>
  <si>
    <t>LA GAZETTE DE LA MANCHE</t>
  </si>
  <si>
    <t>LA GAZETTE DU VAL D'OISE / gazettevaldoise.fr</t>
  </si>
  <si>
    <t>GEO</t>
  </si>
  <si>
    <t>L'HISTOIRE</t>
  </si>
  <si>
    <t>SFA-PAR (GROUPE PERDRIEL) / LVMH 40%</t>
  </si>
  <si>
    <t>L'ECHO DES VOSGES</t>
  </si>
  <si>
    <t>GRANDS REPORTAGES</t>
  </si>
  <si>
    <t>L'HEBDOMADAIRE D'ARMOR</t>
  </si>
  <si>
    <t>HERRIA</t>
  </si>
  <si>
    <t>HISTORIA</t>
  </si>
  <si>
    <t>L'HOMME NOUVEAU</t>
  </si>
  <si>
    <t>ICARE</t>
  </si>
  <si>
    <t>L'IMPARTIAL DES ANDELYS / limpartial-andelys.fr</t>
  </si>
  <si>
    <t>L'IMPARTIAL DE LA DROME / limpartial.fr</t>
  </si>
  <si>
    <t>L'INDEPENDANT DU LOUHANNAIS ET DU JURA</t>
  </si>
  <si>
    <t>HAUT ANJOU / actu.fr/haut-anjou</t>
  </si>
  <si>
    <t>L'INDEPENDANT DU PAS DE CALAIS</t>
  </si>
  <si>
    <t>L'INDICATEUR DES FLANDRES ET DE LA VALLEE DE LA LYS</t>
  </si>
  <si>
    <t>L'INFORMATEUR - Eu-Le Tréport-Mers</t>
  </si>
  <si>
    <t>L'INFORMATEUR JUDICIAIRE</t>
  </si>
  <si>
    <t>LES INFORMATIONS DIEPPOISES / lesinformationsdieppoises.fr</t>
  </si>
  <si>
    <t>INFORMATIONS OUVRIERES</t>
  </si>
  <si>
    <t>INVESTIR LE JOURNAL DES FINANCES</t>
  </si>
  <si>
    <t>JEUNE AFRIQUE / jeuneafrique.com</t>
  </si>
  <si>
    <t>LE JOURNAL DE LA CORSE</t>
  </si>
  <si>
    <t>LE JOURNAL D'ELBEUF</t>
  </si>
  <si>
    <t>LE JOURNAL DES FLANDRES</t>
  </si>
  <si>
    <t>LE JOURNAL DE GIEN</t>
  </si>
  <si>
    <t>L'ECHO DE L'ARMOR ET DE L'ARGOAT</t>
  </si>
  <si>
    <t>LE JOURNAL DE HAM</t>
  </si>
  <si>
    <t>LE JOURNAL DE L'ILE DE LA REUNION</t>
  </si>
  <si>
    <t>LA GAZETTE - L'hebdo de Thiers et sa région</t>
  </si>
  <si>
    <t>LE JOURNAL DE MILLAU</t>
  </si>
  <si>
    <t>LE JOURNAL DE MONTREUIL</t>
  </si>
  <si>
    <t>LE JOURNAL DE L'ORNE</t>
  </si>
  <si>
    <t>LE LITTORAL DE LA CHARENTE MARITIME</t>
  </si>
  <si>
    <t>BABYLONE GROUPE</t>
  </si>
  <si>
    <t>LA LOZERE NOUVELLE</t>
  </si>
  <si>
    <t>LUTTE DE CLASSE</t>
  </si>
  <si>
    <t>LUTTE OUVRIERE</t>
  </si>
  <si>
    <t>MAD MOVIES</t>
  </si>
  <si>
    <t>MARIE CLAIRE MAISON</t>
  </si>
  <si>
    <t>MARIE CLAIRE</t>
  </si>
  <si>
    <t>LA MARNE / journallamarne.fr</t>
  </si>
  <si>
    <t>LA MAURIENNE</t>
  </si>
  <si>
    <t>LE MEMORIAL DE L'ISERE</t>
  </si>
  <si>
    <t>LE MESSAGER</t>
  </si>
  <si>
    <t>MICKEY PARADE GEANT</t>
  </si>
  <si>
    <t>LE MIDI LIBRE</t>
  </si>
  <si>
    <t>PANORAMA</t>
  </si>
  <si>
    <t>LA SELECTION HEBDOMADAIRE DU MONDE</t>
  </si>
  <si>
    <t>LE MONITEUR DE SEINE ET MARNE</t>
  </si>
  <si>
    <t>LA MONTAGNE DES HAUTES PYRENEES</t>
  </si>
  <si>
    <t>MONTAGNES MAGAZINE</t>
  </si>
  <si>
    <t>LE NOUVEL ECONOMISTE / lenouveleconomiste.fr</t>
  </si>
  <si>
    <t>LA NOUVELLE REPUBLIQUE DU CENTRE OUEST / lanouvellerepublique.fr</t>
  </si>
  <si>
    <t>LES NOUVELLES DE FALAISE</t>
  </si>
  <si>
    <t>LES NOUVELLES - L'ECHO FLECHOIS</t>
  </si>
  <si>
    <t>L'OBSERVATEUR - Toutes éditions</t>
  </si>
  <si>
    <t>ONZE MONDIAL</t>
  </si>
  <si>
    <t>GROUPE HORYZON</t>
  </si>
  <si>
    <t>L'ORNE HEBDO</t>
  </si>
  <si>
    <t>L'ORNE COMBATTANTE / lornecombattante.fr</t>
  </si>
  <si>
    <t>PARIS-MATCH / parismatch.com</t>
  </si>
  <si>
    <t>PARIS TURF</t>
  </si>
  <si>
    <t>PATRE</t>
  </si>
  <si>
    <t>LE PATRIOTE BEAUJOLAIS</t>
  </si>
  <si>
    <t>PATRIOTE     -     Côte d'Azur</t>
  </si>
  <si>
    <t>LE JOURNAL DU PAYS D'AUGE / lepaysdauge.fr</t>
  </si>
  <si>
    <t>LE JOURNAL DU PAYS BRIARD / lepaysbriard.fr</t>
  </si>
  <si>
    <t>LE JOURNAL DU PAYS GESSIEN</t>
  </si>
  <si>
    <t>LE PAYS ROANNAIS</t>
  </si>
  <si>
    <t>LE JOURNAL DU PAYS MALOUIN</t>
  </si>
  <si>
    <t>LES PAYSANS DE LA LOIRE</t>
  </si>
  <si>
    <t>LA PECHE ET LES POISSONS</t>
  </si>
  <si>
    <t>TEMA</t>
  </si>
  <si>
    <t>LE PERCHE / le-perche.fr</t>
  </si>
  <si>
    <t>LE PETIT BASTIAIS</t>
  </si>
  <si>
    <t>LE PETIT BLEU DES COTES D’ARMOR</t>
  </si>
  <si>
    <t>LE PETIT COURRIER - L'ECHO DE LA VALLEE DU LOIR</t>
  </si>
  <si>
    <t>LA SEMAINE DE L'ILE DE FRANCE</t>
  </si>
  <si>
    <t>LA DROME HEBDO PEUPLE LIBRE</t>
  </si>
  <si>
    <t>LE PHARE DE RE</t>
  </si>
  <si>
    <t>PHYTOMA</t>
  </si>
  <si>
    <t>PISCINES ET SPAS MAGAZINE</t>
  </si>
  <si>
    <t>PONTIVY JOURNAL</t>
  </si>
  <si>
    <t>LE POPULAIRE DU CENTRE</t>
  </si>
  <si>
    <t>POUR LA SCIENCE</t>
  </si>
  <si>
    <t>HUMENSIS</t>
  </si>
  <si>
    <t>PREMIERE / premiere.fr</t>
  </si>
  <si>
    <t>LA PRESSE D'ARMOR</t>
  </si>
  <si>
    <t>LA PRESSE DE GRAY</t>
  </si>
  <si>
    <t>LA PRESSE DE LA MANCHE</t>
  </si>
  <si>
    <t>LE PROGRÈS - LES DEPECHES - LA TRIBUNE</t>
  </si>
  <si>
    <t>LE PROGRES SAINT AFFRICAIN</t>
  </si>
  <si>
    <t>LE PUBLICATEUR LIBRE</t>
  </si>
  <si>
    <t>LES 4 SAISONS DU JARDINAGE BIO</t>
  </si>
  <si>
    <t>LE NOUVEAU DETECTIVE</t>
  </si>
  <si>
    <t>LE QUOTIDIEN DE LA REUNION ET DE L'OCEAN INDIEN</t>
  </si>
  <si>
    <t>LA RECHERCHE</t>
  </si>
  <si>
    <t>BIEN DIRE / biendire.com</t>
  </si>
  <si>
    <t>REFORME</t>
  </si>
  <si>
    <t>LE REGIONAL DU PAYS SALONAIS</t>
  </si>
  <si>
    <t>LE REGIONAL DE COSNE ET DU CHARITOIS</t>
  </si>
  <si>
    <t>L'ECHO LE REGIONAL</t>
  </si>
  <si>
    <t>LA RENAISSANCE</t>
  </si>
  <si>
    <t>LA RENAISSANCE LE BESSIN</t>
  </si>
  <si>
    <t>LA RENAISSANCE DU LOIR ET CHER</t>
  </si>
  <si>
    <t>LE REPUBLICAIN ESSONNE</t>
  </si>
  <si>
    <t>LE REPUBLICAIN - MARMANDE</t>
  </si>
  <si>
    <t>ECO SAVOIE MONT BLANC     -     Edition 73</t>
  </si>
  <si>
    <t>LE REPUBLICAIN D’UZES ET DU GARD</t>
  </si>
  <si>
    <t>COMPAGNIE MEDITERRANEENNE DE PRESSE ET DE COMMUNICATION</t>
  </si>
  <si>
    <t>LA REPUBLIQUE DE SEINE ET MARNE / larepublique77.fr</t>
  </si>
  <si>
    <t>LE RESISTANT</t>
  </si>
  <si>
    <t>LE REVEIL / lereveildeneufchatel.fr</t>
  </si>
  <si>
    <t>LE REVEIL DE BERCK</t>
  </si>
  <si>
    <t>LE REVEIL NORMAND</t>
  </si>
  <si>
    <t>LE REVEIL -  Vivarais-Vallée du Rhône-Pilat</t>
  </si>
  <si>
    <t>L'ANTICAPITALISTE     -     Hebdomadaire</t>
  </si>
  <si>
    <t>RUNGIS ACTUALITES</t>
  </si>
  <si>
    <t>LES SABLES - VENDEE JOURNAL</t>
  </si>
  <si>
    <t>LA SAVOIE</t>
  </si>
  <si>
    <t>SCIENCES ET AVENIR</t>
  </si>
  <si>
    <t>LE SILLON / Lesillon.info</t>
  </si>
  <si>
    <t>SKI MAGAZINE</t>
  </si>
  <si>
    <t>YA ! - Ur gazetenn sizhuniek e brezhoneg</t>
  </si>
  <si>
    <t>TERRES ET TERRITOIRES / Terres-et-territoires.com</t>
  </si>
  <si>
    <t>LE TARN LIBRE / letarnlibre.com</t>
  </si>
  <si>
    <t>TELE 7 JEUX</t>
  </si>
  <si>
    <t>LA TERRE DE CHEZ NOUS</t>
  </si>
  <si>
    <t>LA TERRE DAUPHINOISE</t>
  </si>
  <si>
    <t>L'HEBDO DE L'ARDECHE</t>
  </si>
  <si>
    <t>TOUTES LES NOUVELLES - VERSAILLES ET SA REGION</t>
  </si>
  <si>
    <t>LE TRAVAILLEUR  CATALAN</t>
  </si>
  <si>
    <t>LE TRAVAILLEUR DU LOT ET GARONNE</t>
  </si>
  <si>
    <t>LE TREGOR</t>
  </si>
  <si>
    <t>LA TRIBUNE DE MONTELIMAR</t>
  </si>
  <si>
    <t>LA TRIBUNE REPUBLICAINE</t>
  </si>
  <si>
    <t>UNION &amp; TERRITOIRES</t>
  </si>
  <si>
    <t>VAR INFORMATION</t>
  </si>
  <si>
    <t>LA VIE DE L'AUTO</t>
  </si>
  <si>
    <t>LA VIE CORREZIENNE</t>
  </si>
  <si>
    <t>PMSO - PRESSE ET MEDIAS DU SUD OUEST</t>
  </si>
  <si>
    <t>LE VILLEFRANCHOIS</t>
  </si>
  <si>
    <t>LA VOIX DE L'AIN</t>
  </si>
  <si>
    <t>LA VOIX – LE BOCAGE</t>
  </si>
  <si>
    <t>VOIX DU CANTAL</t>
  </si>
  <si>
    <t>LA VOLONTE PAYSANNE</t>
  </si>
  <si>
    <t>LE SEMEUR HEBDO</t>
  </si>
  <si>
    <t>CA M'INTERESSE</t>
  </si>
  <si>
    <t>LA REVUE PRESCRIRE</t>
  </si>
  <si>
    <t>FAIT MAIN TRICOT</t>
  </si>
  <si>
    <t>HUBERT BURDA MEDIA (ALL)</t>
  </si>
  <si>
    <t>LA SEMAINE DANS LE BOULONNAIS</t>
  </si>
  <si>
    <t>LES INFOS     -     Pays de Ploërmel</t>
  </si>
  <si>
    <t>OPTIONS / journaloptions.fr</t>
  </si>
  <si>
    <t>LA PRESSE DE VESOUL</t>
  </si>
  <si>
    <t>SILENCE - ECOLOGIE ALTERNATIVES NON VIOLENCE</t>
  </si>
  <si>
    <t>NOUVELLES ETINCELLES</t>
  </si>
  <si>
    <t>PHOSPHORE</t>
  </si>
  <si>
    <t>ELEMENTS</t>
  </si>
  <si>
    <t>PRIMA</t>
  </si>
  <si>
    <t>WIND MAGAZINE</t>
  </si>
  <si>
    <t>ACTUALITE JUIVE HEBDO</t>
  </si>
  <si>
    <t>CHALLENGES</t>
  </si>
  <si>
    <t>VELO MAGAZINE</t>
  </si>
  <si>
    <t>MOTO MAGAZINE</t>
  </si>
  <si>
    <t>ECO SAVOIE MONT BLANC (EDITION 73 &amp; 74)</t>
  </si>
  <si>
    <t>SUPER PICSOU GEANT</t>
  </si>
  <si>
    <t>LE PROGRES SOCIAL</t>
  </si>
  <si>
    <t>L'OEIL</t>
  </si>
  <si>
    <t>REUSSIR LAIT</t>
  </si>
  <si>
    <t>LE PLOERMELAIS</t>
  </si>
  <si>
    <t>ALBERT</t>
  </si>
  <si>
    <t>LA LETTRE DU MUSICIEN</t>
  </si>
  <si>
    <t>FEMME ACTUELLE</t>
  </si>
  <si>
    <t>LE PEUPLE BRETON</t>
  </si>
  <si>
    <t>LA VIE QUERCYNOISE</t>
  </si>
  <si>
    <t>FAKIR / fakirpresse.info</t>
  </si>
  <si>
    <t>INFO PILOTE</t>
  </si>
  <si>
    <t>GS PRESSE COMMUNICATION</t>
  </si>
  <si>
    <t>L'HEBDO - RODEZ</t>
  </si>
  <si>
    <t>MICKEY JUNIOR</t>
  </si>
  <si>
    <t>NOTRE TEMPS JEUX</t>
  </si>
  <si>
    <t>TELE LOISIRS</t>
  </si>
  <si>
    <t>INF'OGM LE JOURNAL</t>
  </si>
  <si>
    <t>FRANCE ANTILLES MARTINIQUE / martinique.franceantilles.fr</t>
  </si>
  <si>
    <t>RAIDS</t>
  </si>
  <si>
    <t>POPI</t>
  </si>
  <si>
    <t>FAIT MAIN</t>
  </si>
  <si>
    <t>LA LETTRE CHR CHD</t>
  </si>
  <si>
    <t>IPAR EUSKAL HERRIKO HITZA</t>
  </si>
  <si>
    <t>I LOVE ENGLISH</t>
  </si>
  <si>
    <t>CLARA MAGAZINE</t>
  </si>
  <si>
    <t>L'UNION DU CANTAL</t>
  </si>
  <si>
    <t>MILITARIA MAGAZINE</t>
  </si>
  <si>
    <t>ABRICOT</t>
  </si>
  <si>
    <t>SUPER VW MAGAZINE</t>
  </si>
  <si>
    <t>POLITIS</t>
  </si>
  <si>
    <t>VOICI</t>
  </si>
  <si>
    <t>CUISINE ACTUELLE</t>
  </si>
  <si>
    <t>ELLE DECORATION</t>
  </si>
  <si>
    <t>LA CROIX DU NORD</t>
  </si>
  <si>
    <t>OPTION FINANCE</t>
  </si>
  <si>
    <t>PNP MAGAZINE</t>
  </si>
  <si>
    <t>LA HAUTE GIRONDE</t>
  </si>
  <si>
    <t>LA VIE DE LA MOTO</t>
  </si>
  <si>
    <t>AVANTAGES</t>
  </si>
  <si>
    <t>AUTO PLUS</t>
  </si>
  <si>
    <t>RETROVISEUR</t>
  </si>
  <si>
    <t>LE REVEIL DU MIDI</t>
  </si>
  <si>
    <t>L’AVENIR DE L'ARTOIS</t>
  </si>
  <si>
    <t>LES ECHOS DU TOUQUET</t>
  </si>
  <si>
    <t>ARRITTI</t>
  </si>
  <si>
    <t>IMAGES DOC</t>
  </si>
  <si>
    <t>JE LIS DEJA</t>
  </si>
  <si>
    <t>AMBIANCE PISCINES INTERNATIONALES</t>
  </si>
  <si>
    <t>HAUTE SAINTONGE</t>
  </si>
  <si>
    <t>REUSSIR BOVINS VIANDE</t>
  </si>
  <si>
    <t>LA GAZETTE DE MONTPELLIER</t>
  </si>
  <si>
    <t>GROUPE LA DEPECHE DU MIDI (34%)</t>
  </si>
  <si>
    <t>FRANCE ANTILLES GUADELOUPE / guadeloupe.franceantilles.fr</t>
  </si>
  <si>
    <t>BURDA STYLE</t>
  </si>
  <si>
    <t>SCIENCES HUMAINES</t>
  </si>
  <si>
    <t>SAVEURS</t>
  </si>
  <si>
    <t>FLD HEBDO FRUITS LEGUMES DISTRIBUTION</t>
  </si>
  <si>
    <t>LA VIGNE</t>
  </si>
  <si>
    <t>VERTICAL</t>
  </si>
  <si>
    <t>L'ECHO DE VIBRAYE</t>
  </si>
  <si>
    <t>MAISONS COTE SUD</t>
  </si>
  <si>
    <t>LA GAZETTE DU CENTRE MORBIHAN</t>
  </si>
  <si>
    <t>L'AGE DE FAIRE</t>
  </si>
  <si>
    <t>L'ELEVEUR LAITIER</t>
  </si>
  <si>
    <t>QUE CHOISIR SANTE</t>
  </si>
  <si>
    <t>BABAR HISTOIRES</t>
  </si>
  <si>
    <t>MOTO LEGENDE</t>
  </si>
  <si>
    <t>JUSTICE</t>
  </si>
  <si>
    <t>COURRIER INTERNATIONAL</t>
  </si>
  <si>
    <t>REUSSIR GRANDES CULTURES</t>
  </si>
  <si>
    <t>LA NEF</t>
  </si>
  <si>
    <t>CAUSEUR MAGAZINE</t>
  </si>
  <si>
    <t>GOLIAS HEBDO</t>
  </si>
  <si>
    <t>ALTERNATIVE LIBERTAIRE</t>
  </si>
  <si>
    <t>MARIE CLAIRE IDEES</t>
  </si>
  <si>
    <t>CAPITAL</t>
  </si>
  <si>
    <t>LE JOURNAL DES ENFANTS</t>
  </si>
  <si>
    <t>I LOVE ENGLISH WORLD</t>
  </si>
  <si>
    <t>PRIONS EN EGLISE JUNIOR</t>
  </si>
  <si>
    <t>CHARLIE HEBDO / charliehebdo.fr</t>
  </si>
  <si>
    <t>PLACE PUBLIQUE NANTES SAINT NAZAIRE</t>
  </si>
  <si>
    <t>LA VIENNE RURALE</t>
  </si>
  <si>
    <t>HISTOIRES VRAIES</t>
  </si>
  <si>
    <t>LIBERTE HEBDO</t>
  </si>
  <si>
    <t>CHARGE UTILE MAGAZINE</t>
  </si>
  <si>
    <t>L'OPINION / lopinion.fr</t>
  </si>
  <si>
    <t>GALA</t>
  </si>
  <si>
    <t>VILLAGE</t>
  </si>
  <si>
    <t>AFRIQUE EDUCATION</t>
  </si>
  <si>
    <t>TRANSRURAL INITIATIVES</t>
  </si>
  <si>
    <t>LE MONDE DES ADOS</t>
  </si>
  <si>
    <t>LA SEMAINE DU PAYS BASQUE</t>
  </si>
  <si>
    <t>MANIERE DE VOIR - LE MONDE DIPLOMATIQUE</t>
  </si>
  <si>
    <t>AUJOURD'HUI EN FRANCE</t>
  </si>
  <si>
    <t>STEEL MASTERS</t>
  </si>
  <si>
    <t>LE JOURNAL DES ARTS</t>
  </si>
  <si>
    <t>OISE HEBDO</t>
  </si>
  <si>
    <t>SPR-SOCIETE DE PRESSE DE LA REUNION</t>
  </si>
  <si>
    <t>MEDIA CARPE</t>
  </si>
  <si>
    <t>GRIMPER</t>
  </si>
  <si>
    <t>AUTO MOTO</t>
  </si>
  <si>
    <t>L'AFFRANCHI DE CHAUMONT</t>
  </si>
  <si>
    <t>MAISONS COTE OUEST</t>
  </si>
  <si>
    <t>PARIS COURSES</t>
  </si>
  <si>
    <t>LE PETIT JOURNAL – Toutes éditions</t>
  </si>
  <si>
    <t>L'ITINERANT     -     Hebdomadaire de lutte contre la misère et la précarité</t>
  </si>
  <si>
    <t>WEEK END</t>
  </si>
  <si>
    <t>MON QUOTIDIEN / monquotidien.fr</t>
  </si>
  <si>
    <t>PLAY BAC PRESSE</t>
  </si>
  <si>
    <t>LA SEMAINE DES PYRENEES</t>
  </si>
  <si>
    <t>REUSSIR PORC</t>
  </si>
  <si>
    <t>REUSSIR VOLAILLES</t>
  </si>
  <si>
    <t>BRICOTHEMES</t>
  </si>
  <si>
    <t>TETU / tetu.com</t>
  </si>
  <si>
    <t>LE JTT - JOURNAL TOURNON TAIN</t>
  </si>
  <si>
    <t>LE JOURNAL DE LA COTIERE</t>
  </si>
  <si>
    <t>DECISION BOISSONS</t>
  </si>
  <si>
    <t>PAPOUM</t>
  </si>
  <si>
    <t>POMME D'API SOLEIL</t>
  </si>
  <si>
    <t>LA RENAISSANCE LOCHOISE</t>
  </si>
  <si>
    <t>LE COURRIER VENDEEN</t>
  </si>
  <si>
    <t>DISNEY GIRL</t>
  </si>
  <si>
    <t>LE POHER</t>
  </si>
  <si>
    <t>LA SEMAINE DU ROUSSILLON</t>
  </si>
  <si>
    <t>LA DEPECHE DU BASSIN</t>
  </si>
  <si>
    <t>EURE INFOS</t>
  </si>
  <si>
    <t>REUSSIR VIGNE</t>
  </si>
  <si>
    <t>PECHE MOUCHE</t>
  </si>
  <si>
    <t>MARIANNE / marianne.net</t>
  </si>
  <si>
    <t>L'ACTU / lactu.fr</t>
  </si>
  <si>
    <t>LA PROVENCE</t>
  </si>
  <si>
    <t>CMA CGM / WHYNOT MEDIA</t>
  </si>
  <si>
    <t>LE JOURNAL DU MEDOC</t>
  </si>
  <si>
    <t>ANTIQUITES BROCANTE</t>
  </si>
  <si>
    <t>L'HEBDO DE CHARENTE MARITIME</t>
  </si>
  <si>
    <t>LE REPUBLICAIN SUD GIRONDE</t>
  </si>
  <si>
    <t>BROCHET SANDRE MAGAZINE</t>
  </si>
  <si>
    <t>PLANETE 2 CV</t>
  </si>
  <si>
    <t>CORSE MATIN / corsematin.com</t>
  </si>
  <si>
    <t>LE PETIT QUOTIDIEN / lepetitquotidien.fr</t>
  </si>
  <si>
    <t>CLASSICA</t>
  </si>
  <si>
    <t>GROUPE HUMENSIS</t>
  </si>
  <si>
    <t>L’OBSERVATEUR DE BEAUVAIS</t>
  </si>
  <si>
    <t>J'AIME LIRE MAX</t>
  </si>
  <si>
    <t>BRETAGNE MAGAZINE</t>
  </si>
  <si>
    <t>LA LETTRE PNP</t>
  </si>
  <si>
    <t>ELLE A TABLE</t>
  </si>
  <si>
    <t>LA GAZETTE DE NIMES</t>
  </si>
  <si>
    <t>TREK MAGAZINE</t>
  </si>
  <si>
    <t>TERRE DE VINS</t>
  </si>
  <si>
    <t>LES SORCIERES</t>
  </si>
  <si>
    <t>LE JOURNAL DES PROFESSIONNELS DE LA PETITE ENFANCE</t>
  </si>
  <si>
    <t>MILLE ET UNE HISTOIRES</t>
  </si>
  <si>
    <t>NATIONAL GEOGRAPHIC</t>
  </si>
  <si>
    <t>L'HEBDO DE SEVRE ET MAINE</t>
  </si>
  <si>
    <t>LA GAZETTE DES COURSES</t>
  </si>
  <si>
    <t>L'ESSENTIEL DE L'AUTO</t>
  </si>
  <si>
    <t>LAFONT PRESSE</t>
  </si>
  <si>
    <t>HISTOIRE DE GUERRE BLINDES ET MATERIEL</t>
  </si>
  <si>
    <t>LA PRESSE PONTISSALIENNE</t>
  </si>
  <si>
    <t>SLAPSHOT MAG</t>
  </si>
  <si>
    <t>J'AIME RIRE</t>
  </si>
  <si>
    <t>PIANISTE</t>
  </si>
  <si>
    <t>LE JOURNAL DU PAYS YONNAIS</t>
  </si>
  <si>
    <t>LE PENTHIEVRE</t>
  </si>
  <si>
    <t>KITE BOARDER MAGAZINE</t>
  </si>
  <si>
    <t>ARCHITECTURES A VIVRE/ avivremagazine.fr</t>
  </si>
  <si>
    <t>L'AGEFI ACTIFS</t>
  </si>
  <si>
    <t>LE JOURNAL DE VITRE / lejournaldevitre.fr</t>
  </si>
  <si>
    <t>LA PRESSE BISONTINE</t>
  </si>
  <si>
    <t>ROCK HARD</t>
  </si>
  <si>
    <t>20 MINUTES / 20minutes.fr</t>
  </si>
  <si>
    <t>SIPA Ouest France + ROSSEL</t>
  </si>
  <si>
    <t>LE PHARE DUNKERQUOIS</t>
  </si>
  <si>
    <t>ROLLING STONE / rollingstone.fr</t>
  </si>
  <si>
    <t>BIG BIKE</t>
  </si>
  <si>
    <t>DISNEY PRINCESSES</t>
  </si>
  <si>
    <t>LE JOURNAL DES ENTREPRISES / lejournaldesentreprises.com</t>
  </si>
  <si>
    <t>CERVEAU ET PSYCHO</t>
  </si>
  <si>
    <t>PUBLIC</t>
  </si>
  <si>
    <t>PIROUETTE</t>
  </si>
  <si>
    <t>LES PETITES PRINCESSES</t>
  </si>
  <si>
    <t>MES PREMIERS J'AIME LIRE</t>
  </si>
  <si>
    <t>ASSISTANTES MATERNELLES MAGAZINE</t>
  </si>
  <si>
    <t>GO ENGLISH !</t>
  </si>
  <si>
    <t>COURSE AU LARGE</t>
  </si>
  <si>
    <t>RESPECT MAG</t>
  </si>
  <si>
    <t>FEMME ACTUELLE JEUX</t>
  </si>
  <si>
    <t>TELE 2 SEMAINES</t>
  </si>
  <si>
    <t>ACTEURS PUBLICS</t>
  </si>
  <si>
    <t>2 CV XPERT</t>
  </si>
  <si>
    <t>TV GRANDES CHAINES</t>
  </si>
  <si>
    <t>LE PELICAN / lepelican-journal.com</t>
  </si>
  <si>
    <t>L'ECHO DU THELLE</t>
  </si>
  <si>
    <t>ENGLISH NOW</t>
  </si>
  <si>
    <t>LA SEMAINE METZ THIONVILLE MOSELLE</t>
  </si>
  <si>
    <t>ABRICOT JEUX</t>
  </si>
  <si>
    <t>CREATION D'ENTREPRISE MAGAZINE</t>
  </si>
  <si>
    <t>LA SEMAINE DE L'ALLIER</t>
  </si>
  <si>
    <t>BRETONS</t>
  </si>
  <si>
    <t>ASTRAPI SOLEIL</t>
  </si>
  <si>
    <t>I CREATE</t>
  </si>
  <si>
    <t>LES GRANDS DOSSIERS DES SCIENCES HUMAINES</t>
  </si>
  <si>
    <t>LE MONDE DE BARBAPAPA</t>
  </si>
  <si>
    <t>SCIENCE MAGAZINE</t>
  </si>
  <si>
    <t>LA TRIBUNE DE LYON / tribunedelyon.fr</t>
  </si>
  <si>
    <t>PHILOSOPHIE MAGAZINE</t>
  </si>
  <si>
    <t>J'APPRENDS L' ANGLAIS</t>
  </si>
  <si>
    <t>COMPETENCE PHOTO</t>
  </si>
  <si>
    <t>LES INFOS     -     Pays de Redon</t>
  </si>
  <si>
    <t>EJE JOURNAL</t>
  </si>
  <si>
    <t>COLLECTIONNEUR ET CHINEUR</t>
  </si>
  <si>
    <t>GEO HISTOIRE</t>
  </si>
  <si>
    <t>SILENCE CA POUSSE !</t>
  </si>
  <si>
    <t>LA DECROISSANCE</t>
  </si>
  <si>
    <t>TRACTEURS PASSION ET COLLECTION</t>
  </si>
  <si>
    <t>L'ASTRONOMIE</t>
  </si>
  <si>
    <t>LA GAZETTE DU COMMINGES</t>
  </si>
  <si>
    <t>VIVRE COTE PARIS</t>
  </si>
  <si>
    <t>SINE MENSUEL</t>
  </si>
  <si>
    <t>LE FOOT - Mensuel</t>
  </si>
  <si>
    <t>LE MENSUEL DE RENNES</t>
  </si>
  <si>
    <t>LES MARCHES HEBDO</t>
  </si>
  <si>
    <t>L'INFORMATEUR CORSE NOUVELLE</t>
  </si>
  <si>
    <t>PLANETE ROBOTS</t>
  </si>
  <si>
    <t>L'ESSENTIEL DE LA SCIENCE</t>
  </si>
  <si>
    <t>CAUSETTE / causette.fr</t>
  </si>
  <si>
    <t>QUE CHOISIR ARGENT</t>
  </si>
  <si>
    <t>LA SEMAINE DE NANCY</t>
  </si>
  <si>
    <t>COMMENT CA MARCHE</t>
  </si>
  <si>
    <t>LES NOUVELLES SEMAINE</t>
  </si>
  <si>
    <t>ROAD TRIP</t>
  </si>
  <si>
    <t>SPEEDSTER</t>
  </si>
  <si>
    <t>EXE / exemagazine.fr</t>
  </si>
  <si>
    <t>MARMITON</t>
  </si>
  <si>
    <t>L'IMMANQUABLE</t>
  </si>
  <si>
    <t>YAM CUISINE</t>
  </si>
  <si>
    <t>LA SEMAINE DES ARDENNES</t>
  </si>
  <si>
    <t>LA VIE NOUVELLE - LES AFFICHES DE SAVOIE</t>
  </si>
  <si>
    <t>ESPRIT YOGA</t>
  </si>
  <si>
    <t>WIDER</t>
  </si>
  <si>
    <t>PRATIQUE AUTO</t>
  </si>
  <si>
    <t>L'ECO / l-eco.fr</t>
  </si>
  <si>
    <t>MEDITATION</t>
  </si>
  <si>
    <t>BRETONS EN CUISINE</t>
  </si>
  <si>
    <t>LE FIGARO HISTOIRE</t>
  </si>
  <si>
    <t>WE DEMAIN</t>
  </si>
  <si>
    <t>ESPRIT D'ICI</t>
  </si>
  <si>
    <t>RAIDS AVIATION</t>
  </si>
  <si>
    <t>MOTO HEROES</t>
  </si>
  <si>
    <t>TOUT COMPRENDRE JUNIOR</t>
  </si>
  <si>
    <t>FEMME ACTUELLE JEUX EXTRA</t>
  </si>
  <si>
    <t>L'ELEPHANT</t>
  </si>
  <si>
    <t>GO ENGLISH KIDS</t>
  </si>
  <si>
    <t>T'CHOUPI</t>
  </si>
  <si>
    <t>aqui.fr</t>
  </si>
  <si>
    <t>atlantico.fr</t>
  </si>
  <si>
    <t>balkans.courriers.info</t>
  </si>
  <si>
    <t>basta.media</t>
  </si>
  <si>
    <t>capital.fr</t>
  </si>
  <si>
    <t>economiematin.fr</t>
  </si>
  <si>
    <t>guyaweb.com</t>
  </si>
  <si>
    <t>lalettreA.fr</t>
  </si>
  <si>
    <t>latribunedelart.com</t>
  </si>
  <si>
    <t>le10sport.com</t>
  </si>
  <si>
    <t>lepetitjournal.com</t>
  </si>
  <si>
    <t>lesnouvellesnews.fr</t>
  </si>
  <si>
    <t>livreshebdo.fr</t>
  </si>
  <si>
    <t>marsactu.fr</t>
  </si>
  <si>
    <t>optionfinance.fr</t>
  </si>
  <si>
    <t>presselib.com</t>
  </si>
  <si>
    <t>robert-schuman.eu</t>
  </si>
  <si>
    <t>rue89Lyon.fr</t>
  </si>
  <si>
    <t>slate.fr</t>
  </si>
  <si>
    <t>streetpress.com</t>
  </si>
  <si>
    <t>zinfos974.com</t>
  </si>
  <si>
    <t>ECORESEAU BUSINESS</t>
  </si>
  <si>
    <t>HARVARD BUSINESS REVIEW</t>
  </si>
  <si>
    <t>LE JOURNAL DES MONSIEUR ET MADAME</t>
  </si>
  <si>
    <t>FEMME ACTUELLE JEUX VOYAGE</t>
  </si>
  <si>
    <t>UN JOUR UNE ACTU / 1jour1actu.com</t>
  </si>
  <si>
    <t>FOU DE PATISSERIE</t>
  </si>
  <si>
    <t>LA REVUE DESSINEE</t>
  </si>
  <si>
    <t>SOCIALTER</t>
  </si>
  <si>
    <t>94.citoyens.com</t>
  </si>
  <si>
    <t>rue89strasbourg.com</t>
  </si>
  <si>
    <t>FRANCHISES ET CONCEPTS</t>
  </si>
  <si>
    <t>PATISSERIES ET COMPAGNIE</t>
  </si>
  <si>
    <t>MY WEEKLY NEWS</t>
  </si>
  <si>
    <t>MY LITTLE WEEKLY NEWS</t>
  </si>
  <si>
    <t>SPECIAL FEMME</t>
  </si>
  <si>
    <t>PIROUETTE TOUT SUR LES ANIMAUX</t>
  </si>
  <si>
    <t>LE 1 / le1hebdo.fr</t>
  </si>
  <si>
    <t>ABRICOT MES HISTOIRES PREFEREES</t>
  </si>
  <si>
    <t>LES ROMANS DE JE LIS DEJA !</t>
  </si>
  <si>
    <t>LES ROMANS DES P'TITES SORCIERES</t>
  </si>
  <si>
    <t>L'ATELIER DES PETITES PRINCESSES</t>
  </si>
  <si>
    <t>NATURE TRAIL</t>
  </si>
  <si>
    <t>NOTRE TEMPS SANTE ET BIEN ETRE</t>
  </si>
  <si>
    <t>TAHITI INFOS / tahiti-infos.com</t>
  </si>
  <si>
    <t>contexte.com</t>
  </si>
  <si>
    <t>lejournaldemayotte.yt</t>
  </si>
  <si>
    <t>magcentre.fr</t>
  </si>
  <si>
    <t>HISTOIRE ET CIVILISATIONS</t>
  </si>
  <si>
    <t>MA VALISE A JEUX AVEC SAMSAM</t>
  </si>
  <si>
    <t>huffingtonpost.fr</t>
  </si>
  <si>
    <t>LES GRANDES HISTOIRES DE PETIT OURS BRUN</t>
  </si>
  <si>
    <t>AUTO MAGAZINE</t>
  </si>
  <si>
    <t>FLOW</t>
  </si>
  <si>
    <t>SOCIETY</t>
  </si>
  <si>
    <t>REVUE DE LA SCIENCE</t>
  </si>
  <si>
    <t>FOU DE CUISINE</t>
  </si>
  <si>
    <t>corsenetinfos.corsica</t>
  </si>
  <si>
    <t>orientxxi.info</t>
  </si>
  <si>
    <t>voxeurop.eu</t>
  </si>
  <si>
    <t>BOUDU</t>
  </si>
  <si>
    <t>LA TRIBUNE DES TRAVAILLEURS</t>
  </si>
  <si>
    <t>AUTO HEROES</t>
  </si>
  <si>
    <t>KEZAKO</t>
  </si>
  <si>
    <t>MEDIABASK</t>
  </si>
  <si>
    <t>LA SEPTIEME OBSESSION</t>
  </si>
  <si>
    <t>TRACTEURS MAGAZINE</t>
  </si>
  <si>
    <t>REINES ET ROIS</t>
  </si>
  <si>
    <t>QUELLE HISTOIRE MAG</t>
  </si>
  <si>
    <t>JOURNAL DE FRANCE</t>
  </si>
  <si>
    <t>NOUVEAU LYON</t>
  </si>
  <si>
    <t>CYCLIST</t>
  </si>
  <si>
    <t>ACTU NC / actu.nc</t>
  </si>
  <si>
    <t>L'ECLAIREUR LA DEPECHE</t>
  </si>
  <si>
    <t>SANS TRANSITION !</t>
  </si>
  <si>
    <t>HEALTHY FOOD</t>
  </si>
  <si>
    <t>JE COLLE JE COLORIE</t>
  </si>
  <si>
    <t>africaintelligence.com</t>
  </si>
  <si>
    <t>brief.me</t>
  </si>
  <si>
    <t>lalettredelassurance.com</t>
  </si>
  <si>
    <t>lesjours.fr</t>
  </si>
  <si>
    <t>madeinmarseille.net</t>
  </si>
  <si>
    <t>flash infos mayotte - newsletter</t>
  </si>
  <si>
    <t>theconversation.fr</t>
  </si>
  <si>
    <t>placegrenet.fr</t>
  </si>
  <si>
    <t>MAISONS DECORATION CAMPAGNE</t>
  </si>
  <si>
    <t>PARIS CONFIDENCES</t>
  </si>
  <si>
    <t>ATOM</t>
  </si>
  <si>
    <t>LA PIEUVRE DU MIDI</t>
  </si>
  <si>
    <t>FEMME ACTUELLE JEUX REGIONS</t>
  </si>
  <si>
    <t>NATIONAL GEOGRAPHIC KIDS</t>
  </si>
  <si>
    <t>BIEN DIRE INITIAL</t>
  </si>
  <si>
    <t>mediacites.fr</t>
  </si>
  <si>
    <t>DR GOOD</t>
  </si>
  <si>
    <t>L'INCORRECT</t>
  </si>
  <si>
    <t>LES CAHIERS DE LA BD</t>
  </si>
  <si>
    <t>MAGAZINE DE L'AVIATION</t>
  </si>
  <si>
    <t>aoc.media</t>
  </si>
  <si>
    <t>media-pi.fr</t>
  </si>
  <si>
    <t>les ARTS DESSINES</t>
  </si>
  <si>
    <t>FEMME ACTUELLE JEUX HISTOIRE</t>
  </si>
  <si>
    <t>POUR L'ECO</t>
  </si>
  <si>
    <t>medialot.fr</t>
  </si>
  <si>
    <t>FIGARO SANTE</t>
  </si>
  <si>
    <t>DR GOOD C'EST BON</t>
  </si>
  <si>
    <t>FEMME ACTUELLE JEUX DELICES</t>
  </si>
  <si>
    <t>JE JOUE AVEC PETIT OURS BRUN</t>
  </si>
  <si>
    <t>FRANCE BASKET</t>
  </si>
  <si>
    <t>FEMININ SENIOR</t>
  </si>
  <si>
    <t>AUTOMOBILE VERTE</t>
  </si>
  <si>
    <t>BOUKAN LE COURRIER ULTRAMARIN</t>
  </si>
  <si>
    <t>ZADIG</t>
  </si>
  <si>
    <t>lesglorieuses.fr</t>
  </si>
  <si>
    <t>TRANSITIONS ET ENERGIES</t>
  </si>
  <si>
    <t>MOB &amp; CO</t>
  </si>
  <si>
    <t>LA CROIX L'HEBDO</t>
  </si>
  <si>
    <t>FAIT MAIN CROCHET</t>
  </si>
  <si>
    <t>brief.eco</t>
  </si>
  <si>
    <t>actu.fr</t>
  </si>
  <si>
    <t>philonomist.com</t>
  </si>
  <si>
    <t>remiremontvallees.com</t>
  </si>
  <si>
    <t>eure-agricole.fr</t>
  </si>
  <si>
    <t>union-agricole.fr</t>
  </si>
  <si>
    <t>konbini.com</t>
  </si>
  <si>
    <t>oise-agricole.fr</t>
  </si>
  <si>
    <t>radioparleur.net</t>
  </si>
  <si>
    <t>lejournaltoulousain.fr</t>
  </si>
  <si>
    <t>lepoulpe.info</t>
  </si>
  <si>
    <t>revue-alimentation-animale.fr</t>
  </si>
  <si>
    <t>lesfrancais.press</t>
  </si>
  <si>
    <t>linfodurable.fr</t>
  </si>
  <si>
    <t>armenews.com</t>
  </si>
  <si>
    <t>BURDA MAILLES</t>
  </si>
  <si>
    <t>guitinews.fr</t>
  </si>
  <si>
    <t>BURDA EASY</t>
  </si>
  <si>
    <t>SO GOOD</t>
  </si>
  <si>
    <t>ELEPHANT JUNIOR</t>
  </si>
  <si>
    <t>NEW WITCH</t>
  </si>
  <si>
    <t>SUSPECT</t>
  </si>
  <si>
    <t>SAVEURS GREEN</t>
  </si>
  <si>
    <t>FRONT POPULAIRE / frontpopulaire.fr</t>
  </si>
  <si>
    <t>FEMME ACTUELLE JEUX ANIMO</t>
  </si>
  <si>
    <t>SPHERES</t>
  </si>
  <si>
    <t>SAVEURS SIMPLISSIME</t>
  </si>
  <si>
    <t>C'EST VOTRE ARGENT</t>
  </si>
  <si>
    <t>CYCLISME MAGAZINE</t>
  </si>
  <si>
    <t>L'ESSENTIEL DU DRONE</t>
  </si>
  <si>
    <t>HISTOIRES VERITE</t>
  </si>
  <si>
    <t>bvoltaire.fr</t>
  </si>
  <si>
    <t>qg.media</t>
  </si>
  <si>
    <t>ourscom.fr</t>
  </si>
  <si>
    <t>if-saint-etienne.fr</t>
  </si>
  <si>
    <t>revueladeferlante.fr</t>
  </si>
  <si>
    <t>infoagri69.fr</t>
  </si>
  <si>
    <t>leconnecteur.org</t>
  </si>
  <si>
    <t>natura-sciences.com</t>
  </si>
  <si>
    <t>musique-journal.fr</t>
  </si>
  <si>
    <t>vert.eco</t>
  </si>
  <si>
    <t>fondamental-actu.fr</t>
  </si>
  <si>
    <t>lemedia.tv</t>
  </si>
  <si>
    <t>devizu.news</t>
  </si>
  <si>
    <t>LE BIEN COMMUN</t>
  </si>
  <si>
    <t>echodumardi.com</t>
  </si>
  <si>
    <t>COMBI MAGAZINE</t>
  </si>
  <si>
    <t>JE DECOUVRE AVEC PETIT OURS BRUN</t>
  </si>
  <si>
    <t>VAN TRIP</t>
  </si>
  <si>
    <t>WING SURF</t>
  </si>
  <si>
    <t>L'ENVERS DES AFFAIRES</t>
  </si>
  <si>
    <t>100 IDEES</t>
  </si>
  <si>
    <t>GP MAG</t>
  </si>
  <si>
    <t>EPSILOON</t>
  </si>
  <si>
    <t>MO NEWS     -     Hebdomadaire d'informations de la Guyane</t>
  </si>
  <si>
    <t>FEMME ACTUELLE JEUX COCOON</t>
  </si>
  <si>
    <t>LES PETITS MONDES DE PETIT OURS BRUN</t>
  </si>
  <si>
    <t>FRANC TIREUR</t>
  </si>
  <si>
    <t>MONTRE HEROES</t>
  </si>
  <si>
    <t>LA FURIA</t>
  </si>
  <si>
    <t>tikographie.fr</t>
  </si>
  <si>
    <t>Voxe.org</t>
  </si>
  <si>
    <t>blast-info.fr</t>
  </si>
  <si>
    <t>voisins-nachbarn.eu</t>
  </si>
  <si>
    <t>medianes.org</t>
  </si>
  <si>
    <t>elucid.media</t>
  </si>
  <si>
    <t>SAGESSES BOUDDHISTES</t>
  </si>
  <si>
    <t>professionpaysagiste.com</t>
  </si>
  <si>
    <t>lexdailynews.fr</t>
  </si>
  <si>
    <t>lisbeth-newsletter.fr</t>
  </si>
  <si>
    <t>oceansconnectes.org</t>
  </si>
  <si>
    <t>conseilsdesnotaires.fr</t>
  </si>
  <si>
    <t>prescrire.org</t>
  </si>
  <si>
    <t>journalzebuline.fr</t>
  </si>
  <si>
    <t>mayottehebdo.com</t>
  </si>
  <si>
    <t>splann.org</t>
  </si>
  <si>
    <t>glucosetoujours.com</t>
  </si>
  <si>
    <t>humeco.fr</t>
  </si>
  <si>
    <t>DEFENSE ZONE</t>
  </si>
  <si>
    <t>SPECIAL DERNIERE</t>
  </si>
  <si>
    <t>mind.eu.com</t>
  </si>
  <si>
    <t>newsendip.com</t>
  </si>
  <si>
    <t>musae-tomorrow.com</t>
  </si>
  <si>
    <t>le-ticket.fr</t>
  </si>
  <si>
    <t>leshumanites-media.com</t>
  </si>
  <si>
    <t>parallelesud.com</t>
  </si>
  <si>
    <t>climaxnewsletter.fr</t>
  </si>
  <si>
    <t>zebresetcompagnie.fr</t>
  </si>
  <si>
    <t>badasslanewsletter.fr</t>
  </si>
  <si>
    <t>factuel.media</t>
  </si>
  <si>
    <t>BERRIA</t>
  </si>
  <si>
    <t>desk-russie.eu</t>
  </si>
  <si>
    <t>FINANCIAL TIMES</t>
  </si>
  <si>
    <t>grainmagazine.fr</t>
  </si>
  <si>
    <t>I Came for Couscous</t>
  </si>
  <si>
    <t>jdanimation.fr</t>
  </si>
  <si>
    <t>La Lettre D, comme Départements</t>
  </si>
  <si>
    <t>La lettre de Zola</t>
  </si>
  <si>
    <t>lespetitsresistants.com</t>
  </si>
  <si>
    <t>NEW YORK TIMES INTERNATIONAL EDITION (THE)</t>
  </si>
  <si>
    <t>Revue L'Iceberg</t>
  </si>
  <si>
    <t>THE ECONOMIST</t>
  </si>
  <si>
    <t>whart.app</t>
  </si>
  <si>
    <t>Total général</t>
  </si>
  <si>
    <t>Rang</t>
  </si>
  <si>
    <t>Aides directes (1)</t>
  </si>
  <si>
    <t>dont</t>
  </si>
  <si>
    <t>Aide filière 
(aide à la distribution) (2)</t>
  </si>
  <si>
    <t>Aide par exemplaire</t>
  </si>
  <si>
    <t>Groupes ou sociétés de presse d'appartenance</t>
  </si>
  <si>
    <t>Aides au pluralisme</t>
  </si>
  <si>
    <t>en euros</t>
  </si>
  <si>
    <t>en exemplaires</t>
  </si>
  <si>
    <t>Bénéficiaires en 2023 (ordre alphabétique)</t>
  </si>
  <si>
    <t>Aide à l'exemplaire porté</t>
  </si>
  <si>
    <t>Aide à l'exemplaire posté</t>
  </si>
  <si>
    <t>TABLEAU DES TITRES DE PRESSE AIDÉS EN 2023</t>
  </si>
  <si>
    <t>Aide exceptionnelle papier (3)</t>
  </si>
  <si>
    <t>Total des aides (1) + (2) + (3)</t>
  </si>
  <si>
    <t>GROUPE ECOMEDIA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</si>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</sst>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D0CECE"/>
      </patternFill>
    </fill>
    <fill>
      <patternFill patternType="solid">
        <fgColor rgb="FFFFF2CC"/>
        <bgColor rgb="FF000000"/>
      </patternFill>
    </fill>
    <fill>
      <patternFill patternType="solid">
        <fgColor rgb="FFFFFF66"/>
        <bgColor rgb="FFFFE699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C000"/>
        <bgColor rgb="FF000000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5" fillId="8" borderId="4" xfId="0" applyNumberFormat="1" applyFont="1" applyFill="1" applyBorder="1" applyAlignment="1">
      <alignment horizontal="center" vertical="center" wrapText="1"/>
    </xf>
    <xf numFmtId="3" fontId="10" fillId="0" borderId="4" xfId="1" applyNumberFormat="1" applyFont="1" applyBorder="1" applyAlignment="1">
      <alignment vertical="center"/>
    </xf>
    <xf numFmtId="165" fontId="10" fillId="0" borderId="4" xfId="1" applyNumberFormat="1" applyFont="1" applyBorder="1" applyAlignment="1">
      <alignment vertical="center"/>
    </xf>
    <xf numFmtId="3" fontId="10" fillId="0" borderId="6" xfId="1" applyNumberFormat="1" applyFont="1" applyBorder="1" applyAlignment="1">
      <alignment vertical="center"/>
    </xf>
    <xf numFmtId="0" fontId="5" fillId="9" borderId="6" xfId="0" applyFont="1" applyFill="1" applyBorder="1" applyAlignment="1">
      <alignment horizontal="center" vertical="center" wrapText="1"/>
    </xf>
    <xf numFmtId="3" fontId="7" fillId="9" borderId="6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11" fillId="2" borderId="4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3" fontId="11" fillId="0" borderId="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3" fontId="1" fillId="0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vertical="center"/>
    </xf>
    <xf numFmtId="3" fontId="12" fillId="10" borderId="6" xfId="0" applyNumberFormat="1" applyFont="1" applyFill="1" applyBorder="1"/>
    <xf numFmtId="3" fontId="12" fillId="10" borderId="7" xfId="0" applyNumberFormat="1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3" fontId="6" fillId="5" borderId="3" xfId="0" applyNumberFormat="1" applyFont="1" applyFill="1" applyBorder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center" vertical="center" wrapText="1"/>
    </xf>
    <xf numFmtId="3" fontId="5" fillId="6" borderId="5" xfId="0" applyNumberFormat="1" applyFont="1" applyFill="1" applyBorder="1" applyAlignment="1">
      <alignment vertical="center"/>
    </xf>
    <xf numFmtId="3" fontId="3" fillId="7" borderId="3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Feuil1" xfId="1" xr:uid="{EE2B623A-5C41-4F27-A073-B413F259E1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B1D2-5AE7-4DB6-9CDC-BAA2651BF296}">
  <sheetPr>
    <pageSetUpPr fitToPage="1"/>
  </sheetPr>
  <dimension ref="A1:P814"/>
  <sheetViews>
    <sheetView tabSelected="1" workbookViewId="0">
      <pane xSplit="2" ySplit="4" topLeftCell="C788" activePane="bottomRight" state="frozen"/>
      <selection pane="topRight" activeCell="C1" sqref="C1"/>
      <selection pane="bottomLeft" activeCell="A2" sqref="A2"/>
      <selection pane="bottomRight" activeCell="L816" sqref="L816"/>
    </sheetView>
  </sheetViews>
  <sheetFormatPr baseColWidth="10" defaultRowHeight="15" x14ac:dyDescent="0.25"/>
  <cols>
    <col min="1" max="1" width="9.5703125" style="18" customWidth="1"/>
    <col min="2" max="2" width="64" style="1" customWidth="1"/>
    <col min="3" max="3" width="12.42578125" style="14" customWidth="1"/>
    <col min="4" max="4" width="11.42578125" style="14"/>
    <col min="5" max="6" width="12" style="14" customWidth="1"/>
    <col min="7" max="8" width="11.42578125" style="14"/>
    <col min="9" max="9" width="12" style="14" customWidth="1"/>
    <col min="10" max="11" width="14.85546875" style="14" customWidth="1"/>
    <col min="12" max="13" width="12.42578125" style="14" customWidth="1"/>
    <col min="14" max="14" width="33.85546875" style="14" customWidth="1"/>
    <col min="15" max="15" width="11.42578125" style="19" hidden="1" customWidth="1"/>
    <col min="16" max="16" width="7.42578125" style="22" hidden="1" customWidth="1"/>
    <col min="17" max="16384" width="11.42578125" style="1"/>
  </cols>
  <sheetData>
    <row r="1" spans="1:16" ht="27" customHeight="1" x14ac:dyDescent="0.25">
      <c r="A1" s="29" t="s">
        <v>878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P1" s="19"/>
    </row>
    <row r="2" spans="1:16" s="2" customFormat="1" ht="20.25" customHeight="1" x14ac:dyDescent="0.25">
      <c r="A2" s="25" t="s">
        <v>866</v>
      </c>
      <c r="B2" s="25" t="s">
        <v>875</v>
      </c>
      <c r="C2" s="31" t="s">
        <v>867</v>
      </c>
      <c r="D2" s="33" t="s">
        <v>868</v>
      </c>
      <c r="E2" s="33"/>
      <c r="F2" s="33"/>
      <c r="G2" s="33"/>
      <c r="H2" s="33"/>
      <c r="I2" s="27" t="s">
        <v>869</v>
      </c>
      <c r="J2" s="27" t="s">
        <v>879</v>
      </c>
      <c r="K2" s="34" t="s">
        <v>880</v>
      </c>
      <c r="L2" s="36" t="s">
        <v>4</v>
      </c>
      <c r="M2" s="38" t="s">
        <v>870</v>
      </c>
      <c r="N2" s="25" t="s">
        <v>871</v>
      </c>
      <c r="O2" s="20"/>
      <c r="P2" s="20"/>
    </row>
    <row r="3" spans="1:16" s="2" customFormat="1" ht="45" x14ac:dyDescent="0.25">
      <c r="A3" s="26"/>
      <c r="B3" s="26"/>
      <c r="C3" s="32"/>
      <c r="D3" s="3" t="s">
        <v>872</v>
      </c>
      <c r="E3" s="3" t="s">
        <v>876</v>
      </c>
      <c r="F3" s="3" t="s">
        <v>877</v>
      </c>
      <c r="G3" s="3" t="s">
        <v>2</v>
      </c>
      <c r="H3" s="3" t="s">
        <v>1</v>
      </c>
      <c r="I3" s="28"/>
      <c r="J3" s="28"/>
      <c r="K3" s="35"/>
      <c r="L3" s="37"/>
      <c r="M3" s="39"/>
      <c r="N3" s="26"/>
      <c r="O3" s="20"/>
      <c r="P3" s="20"/>
    </row>
    <row r="4" spans="1:16" s="2" customFormat="1" ht="17.25" customHeight="1" x14ac:dyDescent="0.25">
      <c r="A4" s="7"/>
      <c r="B4" s="7"/>
      <c r="C4" s="8" t="s">
        <v>873</v>
      </c>
      <c r="D4" s="8" t="s">
        <v>873</v>
      </c>
      <c r="E4" s="8" t="s">
        <v>873</v>
      </c>
      <c r="F4" s="8" t="s">
        <v>873</v>
      </c>
      <c r="G4" s="8" t="s">
        <v>873</v>
      </c>
      <c r="H4" s="8" t="s">
        <v>873</v>
      </c>
      <c r="I4" s="8" t="s">
        <v>873</v>
      </c>
      <c r="J4" s="8" t="s">
        <v>873</v>
      </c>
      <c r="K4" s="8" t="s">
        <v>873</v>
      </c>
      <c r="L4" s="9" t="s">
        <v>874</v>
      </c>
      <c r="M4" s="10" t="s">
        <v>873</v>
      </c>
      <c r="N4" s="7"/>
      <c r="O4" s="21" t="s">
        <v>0</v>
      </c>
      <c r="P4" s="21" t="s">
        <v>3</v>
      </c>
    </row>
    <row r="5" spans="1:16" x14ac:dyDescent="0.25">
      <c r="A5" s="11">
        <v>1</v>
      </c>
      <c r="B5" s="12" t="s">
        <v>813</v>
      </c>
      <c r="C5" s="4"/>
      <c r="D5" s="4"/>
      <c r="E5" s="4"/>
      <c r="F5" s="4"/>
      <c r="G5" s="4"/>
      <c r="H5" s="4"/>
      <c r="I5" s="4"/>
      <c r="J5" s="4">
        <v>38510.5</v>
      </c>
      <c r="K5" s="4">
        <f t="shared" ref="K5:K68" si="0">SUM(I5:J5,C5)</f>
        <v>38510.5</v>
      </c>
      <c r="L5" s="4"/>
      <c r="M5" s="4"/>
      <c r="N5" s="13" t="s">
        <v>50</v>
      </c>
      <c r="O5" s="19">
        <v>70058</v>
      </c>
      <c r="P5" s="22">
        <v>66352</v>
      </c>
    </row>
    <row r="6" spans="1:16" x14ac:dyDescent="0.25">
      <c r="A6" s="11">
        <v>2</v>
      </c>
      <c r="B6" s="12" t="s">
        <v>580</v>
      </c>
      <c r="C6" s="4"/>
      <c r="D6" s="4"/>
      <c r="E6" s="4"/>
      <c r="F6" s="4"/>
      <c r="G6" s="4"/>
      <c r="H6" s="4"/>
      <c r="I6" s="4"/>
      <c r="J6" s="4">
        <v>4843.1000000000004</v>
      </c>
      <c r="K6" s="4">
        <f t="shared" si="0"/>
        <v>4843.1000000000004</v>
      </c>
      <c r="L6" s="4"/>
      <c r="M6" s="4"/>
      <c r="N6" s="13"/>
      <c r="O6" s="19">
        <v>60839</v>
      </c>
      <c r="P6" s="22">
        <v>63860</v>
      </c>
    </row>
    <row r="7" spans="1:16" x14ac:dyDescent="0.25">
      <c r="A7" s="11">
        <v>3</v>
      </c>
      <c r="B7" s="12" t="s">
        <v>561</v>
      </c>
      <c r="C7" s="4">
        <f>SUM(D7:H7)</f>
        <v>149525</v>
      </c>
      <c r="D7" s="4"/>
      <c r="E7" s="4"/>
      <c r="F7" s="4"/>
      <c r="G7" s="4">
        <v>149525</v>
      </c>
      <c r="H7" s="4"/>
      <c r="I7" s="4"/>
      <c r="J7" s="4"/>
      <c r="K7" s="4">
        <f t="shared" si="0"/>
        <v>149525</v>
      </c>
      <c r="L7" s="4">
        <v>81060365</v>
      </c>
      <c r="M7" s="5">
        <f>K7/L7</f>
        <v>1.8446129622041549E-3</v>
      </c>
      <c r="N7" s="13" t="s">
        <v>562</v>
      </c>
      <c r="O7" s="19">
        <v>59867</v>
      </c>
      <c r="P7" s="22">
        <v>24061</v>
      </c>
    </row>
    <row r="8" spans="1:16" x14ac:dyDescent="0.25">
      <c r="A8" s="11">
        <v>4</v>
      </c>
      <c r="B8" s="12" t="s">
        <v>674</v>
      </c>
      <c r="C8" s="4">
        <f>SUM(D8:H8)</f>
        <v>25093</v>
      </c>
      <c r="D8" s="4">
        <v>25093</v>
      </c>
      <c r="E8" s="4"/>
      <c r="F8" s="4"/>
      <c r="G8" s="4"/>
      <c r="H8" s="4"/>
      <c r="I8" s="4"/>
      <c r="J8" s="4"/>
      <c r="K8" s="4">
        <f t="shared" si="0"/>
        <v>25093</v>
      </c>
      <c r="L8" s="4"/>
      <c r="M8" s="4"/>
      <c r="N8" s="13"/>
      <c r="O8" s="19">
        <v>66293</v>
      </c>
      <c r="P8" s="22">
        <v>32832</v>
      </c>
    </row>
    <row r="9" spans="1:16" x14ac:dyDescent="0.25">
      <c r="A9" s="11">
        <v>5</v>
      </c>
      <c r="B9" s="12" t="s">
        <v>417</v>
      </c>
      <c r="C9" s="4"/>
      <c r="D9" s="4"/>
      <c r="E9" s="4"/>
      <c r="F9" s="4"/>
      <c r="G9" s="4"/>
      <c r="H9" s="4"/>
      <c r="I9" s="4"/>
      <c r="J9" s="4">
        <v>36499.75</v>
      </c>
      <c r="K9" s="4">
        <f t="shared" si="0"/>
        <v>36499.75</v>
      </c>
      <c r="L9" s="4">
        <v>630590</v>
      </c>
      <c r="M9" s="5">
        <f>K9/L9</f>
        <v>5.788190424840229E-2</v>
      </c>
      <c r="N9" s="13" t="s">
        <v>6</v>
      </c>
      <c r="O9" s="19">
        <v>36259</v>
      </c>
      <c r="P9" s="22">
        <v>93303</v>
      </c>
    </row>
    <row r="10" spans="1:16" x14ac:dyDescent="0.25">
      <c r="A10" s="11">
        <v>6</v>
      </c>
      <c r="B10" s="12" t="s">
        <v>586</v>
      </c>
      <c r="C10" s="4"/>
      <c r="D10" s="4"/>
      <c r="E10" s="4"/>
      <c r="F10" s="4"/>
      <c r="G10" s="4"/>
      <c r="H10" s="4"/>
      <c r="I10" s="4"/>
      <c r="J10" s="4">
        <v>37012.9</v>
      </c>
      <c r="K10" s="4">
        <f t="shared" si="0"/>
        <v>37012.9</v>
      </c>
      <c r="L10" s="4"/>
      <c r="M10" s="4"/>
      <c r="N10" s="13" t="s">
        <v>6</v>
      </c>
      <c r="O10" s="19">
        <v>61490</v>
      </c>
      <c r="P10" s="22">
        <v>46387</v>
      </c>
    </row>
    <row r="11" spans="1:16" x14ac:dyDescent="0.25">
      <c r="A11" s="11">
        <v>7</v>
      </c>
      <c r="B11" s="12" t="s">
        <v>683</v>
      </c>
      <c r="C11" s="4"/>
      <c r="D11" s="4"/>
      <c r="E11" s="4"/>
      <c r="F11" s="4"/>
      <c r="G11" s="4"/>
      <c r="H11" s="4"/>
      <c r="I11" s="4"/>
      <c r="J11" s="4">
        <v>4758.7700000000004</v>
      </c>
      <c r="K11" s="4">
        <f t="shared" si="0"/>
        <v>4758.7700000000004</v>
      </c>
      <c r="L11" s="4"/>
      <c r="M11" s="4"/>
      <c r="N11" s="13" t="s">
        <v>6</v>
      </c>
      <c r="O11" s="19">
        <v>66650</v>
      </c>
      <c r="P11" s="22">
        <v>87414</v>
      </c>
    </row>
    <row r="12" spans="1:16" x14ac:dyDescent="0.25">
      <c r="A12" s="11">
        <v>8</v>
      </c>
      <c r="B12" s="12" t="s">
        <v>579</v>
      </c>
      <c r="C12" s="4">
        <f t="shared" ref="C12:C17" si="1">SUM(D12:H12)</f>
        <v>551460</v>
      </c>
      <c r="D12" s="4"/>
      <c r="E12" s="4"/>
      <c r="F12" s="4"/>
      <c r="G12" s="4">
        <v>551460</v>
      </c>
      <c r="H12" s="4"/>
      <c r="I12" s="4"/>
      <c r="J12" s="4"/>
      <c r="K12" s="4">
        <f t="shared" si="0"/>
        <v>551460</v>
      </c>
      <c r="L12" s="4"/>
      <c r="M12" s="4"/>
      <c r="N12" s="13"/>
      <c r="O12" s="19">
        <v>60831</v>
      </c>
      <c r="P12" s="22">
        <v>13604</v>
      </c>
    </row>
    <row r="13" spans="1:16" x14ac:dyDescent="0.25">
      <c r="A13" s="11">
        <v>9</v>
      </c>
      <c r="B13" s="12" t="s">
        <v>717</v>
      </c>
      <c r="C13" s="4">
        <f t="shared" si="1"/>
        <v>88163</v>
      </c>
      <c r="D13" s="4">
        <v>88163</v>
      </c>
      <c r="E13" s="4"/>
      <c r="F13" s="4"/>
      <c r="G13" s="4"/>
      <c r="H13" s="4"/>
      <c r="I13" s="4"/>
      <c r="J13" s="4"/>
      <c r="K13" s="4">
        <f t="shared" si="0"/>
        <v>88163</v>
      </c>
      <c r="L13" s="4"/>
      <c r="M13" s="4"/>
      <c r="N13" s="13"/>
      <c r="O13" s="19">
        <v>67977</v>
      </c>
      <c r="P13" s="22">
        <v>67122</v>
      </c>
    </row>
    <row r="14" spans="1:16" x14ac:dyDescent="0.25">
      <c r="A14" s="11">
        <v>10</v>
      </c>
      <c r="B14" s="12" t="s">
        <v>763</v>
      </c>
      <c r="C14" s="4">
        <f t="shared" si="1"/>
        <v>743391</v>
      </c>
      <c r="D14" s="4"/>
      <c r="E14" s="4"/>
      <c r="F14" s="4"/>
      <c r="G14" s="4">
        <v>743391</v>
      </c>
      <c r="H14" s="4"/>
      <c r="I14" s="4"/>
      <c r="J14" s="4"/>
      <c r="K14" s="4">
        <f t="shared" si="0"/>
        <v>743391</v>
      </c>
      <c r="L14" s="4"/>
      <c r="M14" s="4"/>
      <c r="N14" s="13" t="s">
        <v>58</v>
      </c>
      <c r="O14" s="19">
        <v>69101</v>
      </c>
      <c r="P14" s="22">
        <v>85593</v>
      </c>
    </row>
    <row r="15" spans="1:16" x14ac:dyDescent="0.25">
      <c r="A15" s="11">
        <v>11</v>
      </c>
      <c r="B15" s="12" t="s">
        <v>384</v>
      </c>
      <c r="C15" s="4">
        <f t="shared" si="1"/>
        <v>32312.85</v>
      </c>
      <c r="D15" s="4"/>
      <c r="E15" s="4"/>
      <c r="F15" s="4">
        <v>32312.85</v>
      </c>
      <c r="G15" s="4"/>
      <c r="H15" s="4"/>
      <c r="I15" s="4"/>
      <c r="J15" s="4"/>
      <c r="K15" s="4">
        <f t="shared" si="0"/>
        <v>32312.85</v>
      </c>
      <c r="L15" s="4"/>
      <c r="M15" s="4"/>
      <c r="N15" s="13"/>
      <c r="O15" s="19">
        <v>27657</v>
      </c>
      <c r="P15" s="22">
        <v>81615</v>
      </c>
    </row>
    <row r="16" spans="1:16" x14ac:dyDescent="0.25">
      <c r="A16" s="11">
        <v>12</v>
      </c>
      <c r="B16" s="12" t="s">
        <v>123</v>
      </c>
      <c r="C16" s="4">
        <f t="shared" si="1"/>
        <v>132178.85999999999</v>
      </c>
      <c r="D16" s="4"/>
      <c r="E16" s="4"/>
      <c r="F16" s="4">
        <v>132178.85999999999</v>
      </c>
      <c r="G16" s="4"/>
      <c r="H16" s="4"/>
      <c r="I16" s="4"/>
      <c r="J16" s="4"/>
      <c r="K16" s="4">
        <f t="shared" si="0"/>
        <v>132178.85999999999</v>
      </c>
      <c r="L16" s="4"/>
      <c r="M16" s="4"/>
      <c r="N16" s="13" t="s">
        <v>124</v>
      </c>
      <c r="O16" s="19">
        <v>1059</v>
      </c>
      <c r="P16" s="22">
        <v>57365</v>
      </c>
    </row>
    <row r="17" spans="1:16" x14ac:dyDescent="0.25">
      <c r="A17" s="11">
        <v>13</v>
      </c>
      <c r="B17" s="12" t="s">
        <v>722</v>
      </c>
      <c r="C17" s="4">
        <f t="shared" si="1"/>
        <v>250127</v>
      </c>
      <c r="D17" s="4">
        <v>250127</v>
      </c>
      <c r="E17" s="4"/>
      <c r="F17" s="4"/>
      <c r="G17" s="4"/>
      <c r="H17" s="4"/>
      <c r="I17" s="4"/>
      <c r="J17" s="4"/>
      <c r="K17" s="4">
        <f t="shared" si="0"/>
        <v>250127</v>
      </c>
      <c r="L17" s="4"/>
      <c r="M17" s="4"/>
      <c r="N17" s="13"/>
      <c r="O17" s="19">
        <v>68060</v>
      </c>
      <c r="P17" s="22">
        <v>55229</v>
      </c>
    </row>
    <row r="18" spans="1:16" x14ac:dyDescent="0.25">
      <c r="A18" s="11">
        <v>14</v>
      </c>
      <c r="B18" s="12" t="s">
        <v>478</v>
      </c>
      <c r="C18" s="4"/>
      <c r="D18" s="4"/>
      <c r="E18" s="4"/>
      <c r="F18" s="4"/>
      <c r="G18" s="4"/>
      <c r="H18" s="4"/>
      <c r="I18" s="4"/>
      <c r="J18" s="4">
        <v>1478.48</v>
      </c>
      <c r="K18" s="4">
        <f t="shared" si="0"/>
        <v>1478.48</v>
      </c>
      <c r="L18" s="4"/>
      <c r="M18" s="4"/>
      <c r="N18" s="13"/>
      <c r="O18" s="19">
        <v>53069</v>
      </c>
      <c r="P18" s="22">
        <v>71816</v>
      </c>
    </row>
    <row r="19" spans="1:16" x14ac:dyDescent="0.25">
      <c r="A19" s="11">
        <v>15</v>
      </c>
      <c r="B19" s="12" t="s">
        <v>134</v>
      </c>
      <c r="C19" s="4">
        <f>SUM(D19:H19)</f>
        <v>15411</v>
      </c>
      <c r="D19" s="4"/>
      <c r="E19" s="4"/>
      <c r="F19" s="4"/>
      <c r="G19" s="4">
        <v>15411</v>
      </c>
      <c r="H19" s="4"/>
      <c r="I19" s="4"/>
      <c r="J19" s="4"/>
      <c r="K19" s="4">
        <f t="shared" si="0"/>
        <v>15411</v>
      </c>
      <c r="L19" s="4"/>
      <c r="M19" s="4"/>
      <c r="N19" s="13"/>
      <c r="O19" s="19">
        <v>1245</v>
      </c>
      <c r="P19" s="22">
        <v>92262</v>
      </c>
    </row>
    <row r="20" spans="1:16" x14ac:dyDescent="0.25">
      <c r="A20" s="11">
        <v>16</v>
      </c>
      <c r="B20" s="12" t="s">
        <v>127</v>
      </c>
      <c r="C20" s="4"/>
      <c r="D20" s="4"/>
      <c r="E20" s="4"/>
      <c r="F20" s="4"/>
      <c r="G20" s="4"/>
      <c r="H20" s="4"/>
      <c r="I20" s="4"/>
      <c r="J20" s="4">
        <v>2021.42</v>
      </c>
      <c r="K20" s="4">
        <f t="shared" si="0"/>
        <v>2021.42</v>
      </c>
      <c r="L20" s="4"/>
      <c r="M20" s="4"/>
      <c r="N20" s="13"/>
      <c r="O20" s="19">
        <v>1198</v>
      </c>
      <c r="P20" s="22">
        <v>2946</v>
      </c>
    </row>
    <row r="21" spans="1:16" x14ac:dyDescent="0.25">
      <c r="A21" s="11">
        <v>17</v>
      </c>
      <c r="B21" s="12" t="s">
        <v>394</v>
      </c>
      <c r="C21" s="4">
        <f>SUM(D21:H21)</f>
        <v>7642</v>
      </c>
      <c r="D21" s="4">
        <v>7642</v>
      </c>
      <c r="E21" s="4"/>
      <c r="F21" s="4"/>
      <c r="G21" s="4"/>
      <c r="H21" s="4"/>
      <c r="I21" s="4"/>
      <c r="J21" s="4"/>
      <c r="K21" s="4">
        <f t="shared" si="0"/>
        <v>7642</v>
      </c>
      <c r="L21" s="4"/>
      <c r="M21" s="4"/>
      <c r="N21" s="13"/>
      <c r="O21" s="19">
        <v>30406</v>
      </c>
      <c r="P21" s="22">
        <v>155</v>
      </c>
    </row>
    <row r="22" spans="1:16" x14ac:dyDescent="0.25">
      <c r="A22" s="11">
        <v>18</v>
      </c>
      <c r="B22" s="12" t="s">
        <v>138</v>
      </c>
      <c r="C22" s="4">
        <f>SUM(D22:H22)</f>
        <v>44361.07</v>
      </c>
      <c r="D22" s="4">
        <v>5745</v>
      </c>
      <c r="E22" s="4"/>
      <c r="F22" s="4">
        <v>26756.07</v>
      </c>
      <c r="G22" s="4">
        <v>11860</v>
      </c>
      <c r="H22" s="4"/>
      <c r="I22" s="4"/>
      <c r="J22" s="4"/>
      <c r="K22" s="4">
        <f t="shared" si="0"/>
        <v>44361.07</v>
      </c>
      <c r="L22" s="4"/>
      <c r="M22" s="4"/>
      <c r="N22" s="13"/>
      <c r="O22" s="19">
        <v>1449</v>
      </c>
      <c r="P22" s="22">
        <v>2911</v>
      </c>
    </row>
    <row r="23" spans="1:16" x14ac:dyDescent="0.25">
      <c r="A23" s="11">
        <v>19</v>
      </c>
      <c r="B23" s="12" t="s">
        <v>463</v>
      </c>
      <c r="C23" s="4">
        <f>SUM(D23:H23)</f>
        <v>1500</v>
      </c>
      <c r="D23" s="4">
        <v>1500</v>
      </c>
      <c r="E23" s="4"/>
      <c r="F23" s="4"/>
      <c r="G23" s="4"/>
      <c r="H23" s="4"/>
      <c r="I23" s="4"/>
      <c r="J23" s="4"/>
      <c r="K23" s="4">
        <f t="shared" si="0"/>
        <v>1500</v>
      </c>
      <c r="L23" s="4"/>
      <c r="M23" s="4"/>
      <c r="N23" s="13"/>
      <c r="O23" s="19">
        <v>47987</v>
      </c>
      <c r="P23" s="22">
        <v>27754</v>
      </c>
    </row>
    <row r="24" spans="1:16" x14ac:dyDescent="0.25">
      <c r="A24" s="11">
        <v>20</v>
      </c>
      <c r="B24" s="12" t="s">
        <v>106</v>
      </c>
      <c r="C24" s="4">
        <f>SUM(D24:H24)</f>
        <v>364330</v>
      </c>
      <c r="D24" s="4">
        <v>125729</v>
      </c>
      <c r="E24" s="4"/>
      <c r="F24" s="4"/>
      <c r="G24" s="4">
        <v>238601</v>
      </c>
      <c r="H24" s="4"/>
      <c r="I24" s="4"/>
      <c r="J24" s="4">
        <v>72230.92</v>
      </c>
      <c r="K24" s="4">
        <f t="shared" si="0"/>
        <v>436560.92</v>
      </c>
      <c r="L24" s="4">
        <v>568860</v>
      </c>
      <c r="M24" s="5">
        <f>K24/L24</f>
        <v>0.7674312133038006</v>
      </c>
      <c r="N24" s="13"/>
      <c r="O24" s="19">
        <v>339</v>
      </c>
      <c r="P24" s="22">
        <v>74562</v>
      </c>
    </row>
    <row r="25" spans="1:16" x14ac:dyDescent="0.25">
      <c r="A25" s="11">
        <v>21</v>
      </c>
      <c r="B25" s="12" t="s">
        <v>437</v>
      </c>
      <c r="C25" s="4"/>
      <c r="D25" s="4"/>
      <c r="E25" s="4"/>
      <c r="F25" s="4"/>
      <c r="G25" s="4"/>
      <c r="H25" s="4"/>
      <c r="I25" s="4"/>
      <c r="J25" s="4">
        <v>6137.29</v>
      </c>
      <c r="K25" s="4">
        <f t="shared" si="0"/>
        <v>6137.29</v>
      </c>
      <c r="L25" s="4"/>
      <c r="M25" s="4"/>
      <c r="N25" s="13"/>
      <c r="O25" s="19">
        <v>41344</v>
      </c>
      <c r="P25" s="22">
        <v>51886</v>
      </c>
    </row>
    <row r="26" spans="1:16" x14ac:dyDescent="0.25">
      <c r="A26" s="11">
        <v>22</v>
      </c>
      <c r="B26" s="12" t="s">
        <v>523</v>
      </c>
      <c r="C26" s="4"/>
      <c r="D26" s="4"/>
      <c r="E26" s="4"/>
      <c r="F26" s="4"/>
      <c r="G26" s="4"/>
      <c r="H26" s="4"/>
      <c r="I26" s="4"/>
      <c r="J26" s="4">
        <v>39451.78</v>
      </c>
      <c r="K26" s="4">
        <f t="shared" si="0"/>
        <v>39451.78</v>
      </c>
      <c r="L26" s="4"/>
      <c r="M26" s="4"/>
      <c r="N26" s="13"/>
      <c r="O26" s="19">
        <v>57315</v>
      </c>
      <c r="P26" s="22">
        <v>69637</v>
      </c>
    </row>
    <row r="27" spans="1:16" x14ac:dyDescent="0.25">
      <c r="A27" s="11">
        <v>23</v>
      </c>
      <c r="B27" s="12" t="s">
        <v>742</v>
      </c>
      <c r="C27" s="4">
        <f>SUM(D27:H27)</f>
        <v>173312</v>
      </c>
      <c r="D27" s="4">
        <v>173312</v>
      </c>
      <c r="E27" s="4"/>
      <c r="F27" s="4"/>
      <c r="G27" s="4"/>
      <c r="H27" s="4"/>
      <c r="I27" s="4"/>
      <c r="J27" s="4"/>
      <c r="K27" s="4">
        <f t="shared" si="0"/>
        <v>173312</v>
      </c>
      <c r="L27" s="4"/>
      <c r="M27" s="4"/>
      <c r="N27" s="13"/>
      <c r="O27" s="19">
        <v>68639</v>
      </c>
      <c r="P27" s="22">
        <v>39886</v>
      </c>
    </row>
    <row r="28" spans="1:16" x14ac:dyDescent="0.25">
      <c r="A28" s="11">
        <v>24</v>
      </c>
      <c r="B28" s="12" t="s">
        <v>645</v>
      </c>
      <c r="C28" s="4">
        <f>SUM(D28:H28)</f>
        <v>224810</v>
      </c>
      <c r="D28" s="4">
        <v>39919</v>
      </c>
      <c r="E28" s="4"/>
      <c r="F28" s="4"/>
      <c r="G28" s="4">
        <v>184891</v>
      </c>
      <c r="H28" s="4"/>
      <c r="I28" s="4"/>
      <c r="J28" s="4"/>
      <c r="K28" s="4">
        <f t="shared" si="0"/>
        <v>224810</v>
      </c>
      <c r="L28" s="4"/>
      <c r="M28" s="4"/>
      <c r="N28" s="13"/>
      <c r="O28" s="19">
        <v>65533</v>
      </c>
      <c r="P28" s="22">
        <v>43458</v>
      </c>
    </row>
    <row r="29" spans="1:16" x14ac:dyDescent="0.25">
      <c r="A29" s="11">
        <v>25</v>
      </c>
      <c r="B29" s="12" t="s">
        <v>556</v>
      </c>
      <c r="C29" s="4"/>
      <c r="D29" s="4"/>
      <c r="E29" s="4"/>
      <c r="F29" s="4"/>
      <c r="G29" s="4"/>
      <c r="H29" s="4"/>
      <c r="I29" s="4"/>
      <c r="J29" s="4">
        <v>35002.400000000001</v>
      </c>
      <c r="K29" s="4">
        <f t="shared" si="0"/>
        <v>35002.400000000001</v>
      </c>
      <c r="L29" s="4"/>
      <c r="M29" s="4"/>
      <c r="N29" s="13"/>
      <c r="O29" s="19">
        <v>59419</v>
      </c>
      <c r="P29" s="22">
        <v>55485</v>
      </c>
    </row>
    <row r="30" spans="1:16" x14ac:dyDescent="0.25">
      <c r="A30" s="11">
        <v>26</v>
      </c>
      <c r="B30" s="12" t="s">
        <v>776</v>
      </c>
      <c r="C30" s="4">
        <f>SUM(D30:H30)</f>
        <v>77177</v>
      </c>
      <c r="D30" s="4"/>
      <c r="E30" s="4"/>
      <c r="F30" s="4"/>
      <c r="G30" s="4">
        <v>77177</v>
      </c>
      <c r="H30" s="4"/>
      <c r="I30" s="4"/>
      <c r="J30" s="4"/>
      <c r="K30" s="4">
        <f t="shared" si="0"/>
        <v>77177</v>
      </c>
      <c r="L30" s="4"/>
      <c r="M30" s="4"/>
      <c r="N30" s="13"/>
      <c r="O30" s="19">
        <v>69357</v>
      </c>
      <c r="P30" s="22">
        <v>16384</v>
      </c>
    </row>
    <row r="31" spans="1:16" x14ac:dyDescent="0.25">
      <c r="A31" s="11">
        <v>27</v>
      </c>
      <c r="B31" s="12" t="s">
        <v>434</v>
      </c>
      <c r="C31" s="4">
        <f>SUM(D31:H31)</f>
        <v>20446.14</v>
      </c>
      <c r="D31" s="4"/>
      <c r="E31" s="4"/>
      <c r="F31" s="4">
        <v>20446.14</v>
      </c>
      <c r="G31" s="4"/>
      <c r="H31" s="4"/>
      <c r="I31" s="4"/>
      <c r="J31" s="4"/>
      <c r="K31" s="4">
        <f t="shared" si="0"/>
        <v>20446.14</v>
      </c>
      <c r="L31" s="4"/>
      <c r="M31" s="4"/>
      <c r="N31" s="13"/>
      <c r="O31" s="19">
        <v>40783</v>
      </c>
      <c r="P31" s="22">
        <v>55321</v>
      </c>
    </row>
    <row r="32" spans="1:16" x14ac:dyDescent="0.25">
      <c r="A32" s="11">
        <v>28</v>
      </c>
      <c r="B32" s="12" t="s">
        <v>142</v>
      </c>
      <c r="C32" s="4"/>
      <c r="D32" s="4"/>
      <c r="E32" s="4"/>
      <c r="F32" s="4"/>
      <c r="G32" s="4"/>
      <c r="H32" s="4"/>
      <c r="I32" s="4"/>
      <c r="J32" s="4">
        <v>68585.98</v>
      </c>
      <c r="K32" s="4">
        <f t="shared" si="0"/>
        <v>68585.98</v>
      </c>
      <c r="L32" s="4">
        <v>1574034</v>
      </c>
      <c r="M32" s="5">
        <f>K32/L32</f>
        <v>4.3573378974024704E-2</v>
      </c>
      <c r="N32" s="13" t="s">
        <v>25</v>
      </c>
      <c r="O32" s="19">
        <v>2260</v>
      </c>
      <c r="P32" s="22">
        <v>13836</v>
      </c>
    </row>
    <row r="33" spans="1:16" x14ac:dyDescent="0.25">
      <c r="A33" s="11">
        <v>29</v>
      </c>
      <c r="B33" s="12" t="s">
        <v>143</v>
      </c>
      <c r="C33" s="4"/>
      <c r="D33" s="4"/>
      <c r="E33" s="4"/>
      <c r="F33" s="4"/>
      <c r="G33" s="4"/>
      <c r="H33" s="4"/>
      <c r="I33" s="4"/>
      <c r="J33" s="4">
        <v>14178.73</v>
      </c>
      <c r="K33" s="4">
        <f t="shared" si="0"/>
        <v>14178.73</v>
      </c>
      <c r="L33" s="4"/>
      <c r="M33" s="4"/>
      <c r="N33" s="13"/>
      <c r="O33" s="19">
        <v>2272</v>
      </c>
      <c r="P33" s="22">
        <v>23274</v>
      </c>
    </row>
    <row r="34" spans="1:16" x14ac:dyDescent="0.25">
      <c r="A34" s="11">
        <v>30</v>
      </c>
      <c r="B34" s="12" t="s">
        <v>573</v>
      </c>
      <c r="C34" s="4"/>
      <c r="D34" s="4"/>
      <c r="E34" s="4"/>
      <c r="F34" s="4"/>
      <c r="G34" s="4"/>
      <c r="H34" s="4"/>
      <c r="I34" s="4"/>
      <c r="J34" s="4">
        <v>11034.19</v>
      </c>
      <c r="K34" s="4">
        <f t="shared" si="0"/>
        <v>11034.19</v>
      </c>
      <c r="L34" s="4"/>
      <c r="M34" s="4"/>
      <c r="N34" s="13"/>
      <c r="O34" s="19">
        <v>60553</v>
      </c>
      <c r="P34" s="22">
        <v>96324</v>
      </c>
    </row>
    <row r="35" spans="1:16" x14ac:dyDescent="0.25">
      <c r="A35" s="11">
        <v>31</v>
      </c>
      <c r="B35" s="12" t="s">
        <v>48</v>
      </c>
      <c r="C35" s="4"/>
      <c r="D35" s="4"/>
      <c r="E35" s="4"/>
      <c r="F35" s="4"/>
      <c r="G35" s="4"/>
      <c r="H35" s="4"/>
      <c r="I35" s="4"/>
      <c r="J35" s="4">
        <v>40721.769999999997</v>
      </c>
      <c r="K35" s="4">
        <f t="shared" si="0"/>
        <v>40721.769999999997</v>
      </c>
      <c r="L35" s="4">
        <v>1886229</v>
      </c>
      <c r="M35" s="5">
        <f>K35/L35</f>
        <v>2.1588985218655845E-2</v>
      </c>
      <c r="N35" s="13" t="s">
        <v>40</v>
      </c>
      <c r="O35" s="19">
        <v>175</v>
      </c>
      <c r="P35" s="22">
        <v>23057</v>
      </c>
    </row>
    <row r="36" spans="1:16" x14ac:dyDescent="0.25">
      <c r="A36" s="11">
        <v>32</v>
      </c>
      <c r="B36" s="12" t="s">
        <v>590</v>
      </c>
      <c r="C36" s="4"/>
      <c r="D36" s="4"/>
      <c r="E36" s="4"/>
      <c r="F36" s="4"/>
      <c r="G36" s="4"/>
      <c r="H36" s="4"/>
      <c r="I36" s="4"/>
      <c r="J36" s="4">
        <v>2731.04</v>
      </c>
      <c r="K36" s="4">
        <f t="shared" si="0"/>
        <v>2731.04</v>
      </c>
      <c r="L36" s="4"/>
      <c r="M36" s="4"/>
      <c r="N36" s="13" t="s">
        <v>40</v>
      </c>
      <c r="O36" s="19">
        <v>61749</v>
      </c>
      <c r="P36" s="22">
        <v>15528</v>
      </c>
    </row>
    <row r="37" spans="1:16" x14ac:dyDescent="0.25">
      <c r="A37" s="11">
        <v>33</v>
      </c>
      <c r="B37" s="12" t="s">
        <v>646</v>
      </c>
      <c r="C37" s="4">
        <f>SUM(D37:H37)</f>
        <v>48047</v>
      </c>
      <c r="D37" s="4">
        <v>48047</v>
      </c>
      <c r="E37" s="4"/>
      <c r="F37" s="4"/>
      <c r="G37" s="4"/>
      <c r="H37" s="4"/>
      <c r="I37" s="4"/>
      <c r="J37" s="4"/>
      <c r="K37" s="4">
        <f t="shared" si="0"/>
        <v>48047</v>
      </c>
      <c r="L37" s="4"/>
      <c r="M37" s="4"/>
      <c r="N37" s="13"/>
      <c r="O37" s="19">
        <v>65543</v>
      </c>
      <c r="P37" s="22">
        <v>24044</v>
      </c>
    </row>
    <row r="38" spans="1:16" x14ac:dyDescent="0.25">
      <c r="A38" s="11">
        <v>34</v>
      </c>
      <c r="B38" s="12" t="s">
        <v>732</v>
      </c>
      <c r="C38" s="4"/>
      <c r="D38" s="4"/>
      <c r="E38" s="4"/>
      <c r="F38" s="4"/>
      <c r="G38" s="4"/>
      <c r="H38" s="4"/>
      <c r="I38" s="4"/>
      <c r="J38" s="4">
        <v>2807.13</v>
      </c>
      <c r="K38" s="4">
        <f t="shared" si="0"/>
        <v>2807.13</v>
      </c>
      <c r="L38" s="4"/>
      <c r="M38" s="4"/>
      <c r="N38" s="13"/>
      <c r="O38" s="19">
        <v>68319</v>
      </c>
      <c r="P38" s="22">
        <v>93381</v>
      </c>
    </row>
    <row r="39" spans="1:16" x14ac:dyDescent="0.25">
      <c r="A39" s="11">
        <v>35</v>
      </c>
      <c r="B39" s="12" t="s">
        <v>483</v>
      </c>
      <c r="C39" s="4">
        <f>SUM(D39:H39)</f>
        <v>351388.39999999997</v>
      </c>
      <c r="D39" s="4"/>
      <c r="E39" s="4">
        <v>10178</v>
      </c>
      <c r="F39" s="4">
        <v>341210.39999999997</v>
      </c>
      <c r="G39" s="4"/>
      <c r="H39" s="4"/>
      <c r="I39" s="4">
        <v>11811236</v>
      </c>
      <c r="J39" s="4">
        <v>209839.5</v>
      </c>
      <c r="K39" s="4">
        <f t="shared" si="0"/>
        <v>12372463.9</v>
      </c>
      <c r="L39" s="4">
        <v>24541889</v>
      </c>
      <c r="M39" s="5">
        <f>K39/L39</f>
        <v>0.50413657644690679</v>
      </c>
      <c r="N39" s="13" t="s">
        <v>13</v>
      </c>
      <c r="O39" s="19">
        <v>53924</v>
      </c>
      <c r="P39" s="22">
        <v>32833</v>
      </c>
    </row>
    <row r="40" spans="1:16" x14ac:dyDescent="0.25">
      <c r="A40" s="11">
        <v>36</v>
      </c>
      <c r="B40" s="12" t="s">
        <v>707</v>
      </c>
      <c r="C40" s="4"/>
      <c r="D40" s="4"/>
      <c r="E40" s="4"/>
      <c r="F40" s="4"/>
      <c r="G40" s="4"/>
      <c r="H40" s="4"/>
      <c r="I40" s="4"/>
      <c r="J40" s="4">
        <v>9719.11</v>
      </c>
      <c r="K40" s="4">
        <f t="shared" si="0"/>
        <v>9719.11</v>
      </c>
      <c r="L40" s="4"/>
      <c r="M40" s="4"/>
      <c r="N40" s="13" t="s">
        <v>27</v>
      </c>
      <c r="O40" s="19">
        <v>67802</v>
      </c>
      <c r="P40" s="22">
        <v>9683</v>
      </c>
    </row>
    <row r="41" spans="1:16" x14ac:dyDescent="0.25">
      <c r="A41" s="11">
        <v>37</v>
      </c>
      <c r="B41" s="12" t="s">
        <v>697</v>
      </c>
      <c r="C41" s="4"/>
      <c r="D41" s="4"/>
      <c r="E41" s="4"/>
      <c r="F41" s="4"/>
      <c r="G41" s="4"/>
      <c r="H41" s="4"/>
      <c r="I41" s="4"/>
      <c r="J41" s="4">
        <v>5678.91</v>
      </c>
      <c r="K41" s="4">
        <f t="shared" si="0"/>
        <v>5678.91</v>
      </c>
      <c r="L41" s="4"/>
      <c r="M41" s="4"/>
      <c r="N41" s="13" t="s">
        <v>547</v>
      </c>
      <c r="O41" s="19">
        <v>67036</v>
      </c>
      <c r="P41" s="22">
        <v>41449</v>
      </c>
    </row>
    <row r="42" spans="1:16" x14ac:dyDescent="0.25">
      <c r="A42" s="11">
        <v>38</v>
      </c>
      <c r="B42" s="12" t="s">
        <v>490</v>
      </c>
      <c r="C42" s="4"/>
      <c r="D42" s="4"/>
      <c r="E42" s="4"/>
      <c r="F42" s="4"/>
      <c r="G42" s="4"/>
      <c r="H42" s="4"/>
      <c r="I42" s="4"/>
      <c r="J42" s="4">
        <v>107948.17</v>
      </c>
      <c r="K42" s="4">
        <f t="shared" si="0"/>
        <v>107948.17</v>
      </c>
      <c r="L42" s="4"/>
      <c r="M42" s="4"/>
      <c r="N42" s="13" t="s">
        <v>280</v>
      </c>
      <c r="O42" s="19">
        <v>54509</v>
      </c>
      <c r="P42" s="22">
        <v>50074</v>
      </c>
    </row>
    <row r="43" spans="1:16" x14ac:dyDescent="0.25">
      <c r="A43" s="11">
        <v>39</v>
      </c>
      <c r="B43" s="12" t="s">
        <v>429</v>
      </c>
      <c r="C43" s="4"/>
      <c r="D43" s="4"/>
      <c r="E43" s="4"/>
      <c r="F43" s="4"/>
      <c r="G43" s="4"/>
      <c r="H43" s="4"/>
      <c r="I43" s="4"/>
      <c r="J43" s="4">
        <v>302806.23</v>
      </c>
      <c r="K43" s="4">
        <f t="shared" si="0"/>
        <v>302806.23</v>
      </c>
      <c r="L43" s="4">
        <v>10174343</v>
      </c>
      <c r="M43" s="5">
        <f>K43/L43</f>
        <v>2.9761747761010218E-2</v>
      </c>
      <c r="N43" s="13" t="s">
        <v>104</v>
      </c>
      <c r="O43" s="19">
        <v>39720</v>
      </c>
      <c r="P43" s="22">
        <v>41269</v>
      </c>
    </row>
    <row r="44" spans="1:16" x14ac:dyDescent="0.25">
      <c r="A44" s="11">
        <v>40</v>
      </c>
      <c r="B44" s="12" t="s">
        <v>107</v>
      </c>
      <c r="C44" s="4"/>
      <c r="D44" s="4"/>
      <c r="E44" s="4"/>
      <c r="F44" s="4"/>
      <c r="G44" s="4"/>
      <c r="H44" s="4"/>
      <c r="I44" s="4"/>
      <c r="J44" s="4">
        <v>59709.87</v>
      </c>
      <c r="K44" s="4">
        <f t="shared" si="0"/>
        <v>59709.87</v>
      </c>
      <c r="L44" s="4"/>
      <c r="M44" s="4"/>
      <c r="N44" s="13"/>
      <c r="O44" s="19">
        <v>388</v>
      </c>
      <c r="P44" s="22">
        <v>91663</v>
      </c>
    </row>
    <row r="45" spans="1:16" x14ac:dyDescent="0.25">
      <c r="A45" s="11">
        <v>41</v>
      </c>
      <c r="B45" s="12" t="s">
        <v>754</v>
      </c>
      <c r="C45" s="4"/>
      <c r="D45" s="4"/>
      <c r="E45" s="4"/>
      <c r="F45" s="4"/>
      <c r="G45" s="4"/>
      <c r="H45" s="4"/>
      <c r="I45" s="4"/>
      <c r="J45" s="4">
        <v>3123.22</v>
      </c>
      <c r="K45" s="4">
        <f t="shared" si="0"/>
        <v>3123.22</v>
      </c>
      <c r="L45" s="4"/>
      <c r="M45" s="4"/>
      <c r="N45" s="13" t="s">
        <v>547</v>
      </c>
      <c r="O45" s="19">
        <v>68816</v>
      </c>
      <c r="P45" s="22">
        <v>99408</v>
      </c>
    </row>
    <row r="46" spans="1:16" x14ac:dyDescent="0.25">
      <c r="A46" s="11">
        <v>42</v>
      </c>
      <c r="B46" s="12" t="s">
        <v>428</v>
      </c>
      <c r="C46" s="4"/>
      <c r="D46" s="4"/>
      <c r="E46" s="4"/>
      <c r="F46" s="4"/>
      <c r="G46" s="4"/>
      <c r="H46" s="4"/>
      <c r="I46" s="4"/>
      <c r="J46" s="4">
        <v>200935.05</v>
      </c>
      <c r="K46" s="4">
        <f t="shared" si="0"/>
        <v>200935.05</v>
      </c>
      <c r="L46" s="4">
        <v>3211935</v>
      </c>
      <c r="M46" s="5">
        <f>K46/L46</f>
        <v>6.2558878059487497E-2</v>
      </c>
      <c r="N46" s="13" t="s">
        <v>20</v>
      </c>
      <c r="O46" s="19">
        <v>39425</v>
      </c>
      <c r="P46" s="22">
        <v>39206</v>
      </c>
    </row>
    <row r="47" spans="1:16" x14ac:dyDescent="0.25">
      <c r="A47" s="11">
        <v>43</v>
      </c>
      <c r="B47" s="12" t="s">
        <v>455</v>
      </c>
      <c r="C47" s="4"/>
      <c r="D47" s="4"/>
      <c r="E47" s="4"/>
      <c r="F47" s="4"/>
      <c r="G47" s="4"/>
      <c r="H47" s="4"/>
      <c r="I47" s="4"/>
      <c r="J47" s="4">
        <v>11666.63</v>
      </c>
      <c r="K47" s="4">
        <f t="shared" si="0"/>
        <v>11666.63</v>
      </c>
      <c r="L47" s="4"/>
      <c r="M47" s="4"/>
      <c r="N47" s="13" t="s">
        <v>40</v>
      </c>
      <c r="O47" s="19">
        <v>46631</v>
      </c>
      <c r="P47" s="22">
        <v>16760</v>
      </c>
    </row>
    <row r="48" spans="1:16" x14ac:dyDescent="0.25">
      <c r="A48" s="11">
        <v>44</v>
      </c>
      <c r="B48" s="12" t="s">
        <v>850</v>
      </c>
      <c r="C48" s="4">
        <f>SUM(D48:H48)</f>
        <v>40000</v>
      </c>
      <c r="D48" s="4"/>
      <c r="E48" s="4"/>
      <c r="F48" s="4"/>
      <c r="G48" s="4"/>
      <c r="H48" s="4">
        <v>40000</v>
      </c>
      <c r="I48" s="4"/>
      <c r="J48" s="4"/>
      <c r="K48" s="4">
        <f t="shared" si="0"/>
        <v>40000</v>
      </c>
      <c r="L48" s="4"/>
      <c r="M48" s="4"/>
      <c r="N48" s="13"/>
      <c r="O48" s="19">
        <v>71130</v>
      </c>
      <c r="P48" s="22">
        <v>87600</v>
      </c>
    </row>
    <row r="49" spans="1:16" x14ac:dyDescent="0.25">
      <c r="A49" s="11">
        <v>45</v>
      </c>
      <c r="B49" s="12" t="s">
        <v>647</v>
      </c>
      <c r="C49" s="4">
        <f>SUM(D49:H49)</f>
        <v>16609</v>
      </c>
      <c r="D49" s="4">
        <v>16609</v>
      </c>
      <c r="E49" s="4"/>
      <c r="F49" s="4"/>
      <c r="G49" s="4"/>
      <c r="H49" s="4"/>
      <c r="I49" s="4"/>
      <c r="J49" s="4"/>
      <c r="K49" s="4">
        <f t="shared" si="0"/>
        <v>16609</v>
      </c>
      <c r="L49" s="4"/>
      <c r="M49" s="4"/>
      <c r="N49" s="13"/>
      <c r="O49" s="19">
        <v>65551</v>
      </c>
      <c r="P49" s="22">
        <v>2608</v>
      </c>
    </row>
    <row r="50" spans="1:16" x14ac:dyDescent="0.25">
      <c r="A50" s="11">
        <v>46</v>
      </c>
      <c r="B50" s="12" t="s">
        <v>648</v>
      </c>
      <c r="C50" s="4">
        <f>SUM(D50:H50)</f>
        <v>35166</v>
      </c>
      <c r="D50" s="4">
        <v>35166</v>
      </c>
      <c r="E50" s="4"/>
      <c r="F50" s="4"/>
      <c r="G50" s="4"/>
      <c r="H50" s="4"/>
      <c r="I50" s="4"/>
      <c r="J50" s="4"/>
      <c r="K50" s="4">
        <f t="shared" si="0"/>
        <v>35166</v>
      </c>
      <c r="L50" s="4"/>
      <c r="M50" s="4"/>
      <c r="N50" s="13"/>
      <c r="O50" s="19">
        <v>65552</v>
      </c>
      <c r="P50" s="22">
        <v>930</v>
      </c>
    </row>
    <row r="51" spans="1:16" x14ac:dyDescent="0.25">
      <c r="A51" s="11">
        <v>47</v>
      </c>
      <c r="B51" s="12" t="s">
        <v>852</v>
      </c>
      <c r="C51" s="4">
        <f>SUM(D51:H51)</f>
        <v>3714.3000000000006</v>
      </c>
      <c r="D51" s="4"/>
      <c r="E51" s="4"/>
      <c r="F51" s="4">
        <v>3714.3000000000006</v>
      </c>
      <c r="G51" s="4"/>
      <c r="H51" s="4"/>
      <c r="I51" s="4"/>
      <c r="J51" s="4"/>
      <c r="K51" s="4">
        <f t="shared" si="0"/>
        <v>3714.3000000000006</v>
      </c>
      <c r="L51" s="4"/>
      <c r="M51" s="4"/>
      <c r="N51" s="13"/>
      <c r="O51" s="19">
        <v>50382</v>
      </c>
      <c r="P51" s="22">
        <v>13925</v>
      </c>
    </row>
    <row r="52" spans="1:16" x14ac:dyDescent="0.25">
      <c r="A52" s="11">
        <v>48</v>
      </c>
      <c r="B52" s="12" t="s">
        <v>320</v>
      </c>
      <c r="C52" s="4"/>
      <c r="D52" s="4"/>
      <c r="E52" s="4"/>
      <c r="F52" s="4"/>
      <c r="G52" s="4"/>
      <c r="H52" s="4"/>
      <c r="I52" s="4"/>
      <c r="J52" s="4">
        <v>1885.01</v>
      </c>
      <c r="K52" s="4">
        <f t="shared" si="0"/>
        <v>1885.01</v>
      </c>
      <c r="L52" s="4"/>
      <c r="M52" s="4"/>
      <c r="N52" s="13"/>
      <c r="O52" s="19">
        <v>18336</v>
      </c>
      <c r="P52" s="22">
        <v>65207</v>
      </c>
    </row>
    <row r="53" spans="1:16" x14ac:dyDescent="0.25">
      <c r="A53" s="11">
        <v>49</v>
      </c>
      <c r="B53" s="12" t="s">
        <v>736</v>
      </c>
      <c r="C53" s="4"/>
      <c r="D53" s="4"/>
      <c r="E53" s="4"/>
      <c r="F53" s="4"/>
      <c r="G53" s="4"/>
      <c r="H53" s="4"/>
      <c r="I53" s="4"/>
      <c r="J53" s="4">
        <v>829.03</v>
      </c>
      <c r="K53" s="4">
        <f t="shared" si="0"/>
        <v>829.03</v>
      </c>
      <c r="L53" s="4"/>
      <c r="M53" s="4"/>
      <c r="N53" s="13"/>
      <c r="O53" s="19">
        <v>68455</v>
      </c>
      <c r="P53" s="22">
        <v>43799</v>
      </c>
    </row>
    <row r="54" spans="1:16" x14ac:dyDescent="0.25">
      <c r="A54" s="11">
        <v>50</v>
      </c>
      <c r="B54" s="12" t="s">
        <v>565</v>
      </c>
      <c r="C54" s="4"/>
      <c r="D54" s="4"/>
      <c r="E54" s="4"/>
      <c r="F54" s="4"/>
      <c r="G54" s="4"/>
      <c r="H54" s="4"/>
      <c r="I54" s="4"/>
      <c r="J54" s="4">
        <v>4167.46</v>
      </c>
      <c r="K54" s="4">
        <f t="shared" si="0"/>
        <v>4167.46</v>
      </c>
      <c r="L54" s="4"/>
      <c r="M54" s="4"/>
      <c r="N54" s="13" t="s">
        <v>121</v>
      </c>
      <c r="O54" s="19">
        <v>60171</v>
      </c>
      <c r="P54" s="22">
        <v>5894</v>
      </c>
    </row>
    <row r="55" spans="1:16" x14ac:dyDescent="0.25">
      <c r="A55" s="11">
        <v>51</v>
      </c>
      <c r="B55" s="12" t="s">
        <v>824</v>
      </c>
      <c r="C55" s="4">
        <f>SUM(D55:H55)</f>
        <v>623815</v>
      </c>
      <c r="D55" s="4">
        <v>623815</v>
      </c>
      <c r="E55" s="4"/>
      <c r="F55" s="4"/>
      <c r="G55" s="4"/>
      <c r="H55" s="4"/>
      <c r="I55" s="4"/>
      <c r="J55" s="4"/>
      <c r="K55" s="4">
        <f t="shared" si="0"/>
        <v>623815</v>
      </c>
      <c r="L55" s="4"/>
      <c r="M55" s="4"/>
      <c r="N55" s="13"/>
      <c r="O55" s="19">
        <v>70439</v>
      </c>
      <c r="P55" s="22">
        <v>60094</v>
      </c>
    </row>
    <row r="56" spans="1:16" x14ac:dyDescent="0.25">
      <c r="A56" s="11">
        <v>52</v>
      </c>
      <c r="B56" s="12" t="s">
        <v>705</v>
      </c>
      <c r="C56" s="4">
        <f>SUM(D56:H56)</f>
        <v>3311</v>
      </c>
      <c r="D56" s="4">
        <v>3311</v>
      </c>
      <c r="E56" s="4"/>
      <c r="F56" s="4"/>
      <c r="G56" s="4"/>
      <c r="H56" s="4"/>
      <c r="I56" s="4"/>
      <c r="J56" s="4"/>
      <c r="K56" s="4">
        <f t="shared" si="0"/>
        <v>3311</v>
      </c>
      <c r="L56" s="4"/>
      <c r="M56" s="4"/>
      <c r="N56" s="13"/>
      <c r="O56" s="19">
        <v>67740</v>
      </c>
      <c r="P56" s="22">
        <v>95576</v>
      </c>
    </row>
    <row r="57" spans="1:16" x14ac:dyDescent="0.25">
      <c r="A57" s="11">
        <v>53</v>
      </c>
      <c r="B57" s="12" t="s">
        <v>755</v>
      </c>
      <c r="C57" s="4">
        <f>SUM(D57:H57)</f>
        <v>4345</v>
      </c>
      <c r="D57" s="4">
        <v>4345</v>
      </c>
      <c r="E57" s="4"/>
      <c r="F57" s="4"/>
      <c r="G57" s="4"/>
      <c r="H57" s="4"/>
      <c r="I57" s="4"/>
      <c r="J57" s="4"/>
      <c r="K57" s="4">
        <f t="shared" si="0"/>
        <v>4345</v>
      </c>
      <c r="L57" s="4"/>
      <c r="M57" s="4"/>
      <c r="N57" s="13"/>
      <c r="O57" s="19">
        <v>68844</v>
      </c>
      <c r="P57" s="22">
        <v>21029</v>
      </c>
    </row>
    <row r="58" spans="1:16" x14ac:dyDescent="0.25">
      <c r="A58" s="11">
        <v>54</v>
      </c>
      <c r="B58" s="12" t="s">
        <v>534</v>
      </c>
      <c r="C58" s="4"/>
      <c r="D58" s="4"/>
      <c r="E58" s="4"/>
      <c r="F58" s="4"/>
      <c r="G58" s="4"/>
      <c r="H58" s="4"/>
      <c r="I58" s="4"/>
      <c r="J58" s="4">
        <v>9856.4</v>
      </c>
      <c r="K58" s="4">
        <f t="shared" si="0"/>
        <v>9856.4</v>
      </c>
      <c r="L58" s="4"/>
      <c r="M58" s="4"/>
      <c r="N58" s="13" t="s">
        <v>40</v>
      </c>
      <c r="O58" s="19">
        <v>58071</v>
      </c>
      <c r="P58" s="22">
        <v>96425</v>
      </c>
    </row>
    <row r="59" spans="1:16" x14ac:dyDescent="0.25">
      <c r="A59" s="11">
        <v>55</v>
      </c>
      <c r="B59" s="12" t="s">
        <v>589</v>
      </c>
      <c r="C59" s="4">
        <f>SUM(D59:H59)</f>
        <v>15746</v>
      </c>
      <c r="D59" s="4">
        <v>15746</v>
      </c>
      <c r="E59" s="4"/>
      <c r="F59" s="4"/>
      <c r="G59" s="4"/>
      <c r="H59" s="4"/>
      <c r="I59" s="4"/>
      <c r="J59" s="4"/>
      <c r="K59" s="4">
        <f t="shared" si="0"/>
        <v>15746</v>
      </c>
      <c r="L59" s="4"/>
      <c r="M59" s="4"/>
      <c r="N59" s="13" t="s">
        <v>58</v>
      </c>
      <c r="O59" s="19">
        <v>61677</v>
      </c>
      <c r="P59" s="22">
        <v>2181</v>
      </c>
    </row>
    <row r="60" spans="1:16" x14ac:dyDescent="0.25">
      <c r="A60" s="11">
        <v>56</v>
      </c>
      <c r="B60" s="12" t="s">
        <v>634</v>
      </c>
      <c r="C60" s="4"/>
      <c r="D60" s="4"/>
      <c r="E60" s="4"/>
      <c r="F60" s="4"/>
      <c r="G60" s="4"/>
      <c r="H60" s="4"/>
      <c r="I60" s="4"/>
      <c r="J60" s="4">
        <v>4862.6899999999996</v>
      </c>
      <c r="K60" s="4">
        <f t="shared" si="0"/>
        <v>4862.6899999999996</v>
      </c>
      <c r="L60" s="4"/>
      <c r="M60" s="4"/>
      <c r="N60" s="13" t="s">
        <v>58</v>
      </c>
      <c r="O60" s="19">
        <v>64998</v>
      </c>
      <c r="P60" s="22">
        <v>75437</v>
      </c>
    </row>
    <row r="61" spans="1:16" x14ac:dyDescent="0.25">
      <c r="A61" s="11">
        <v>57</v>
      </c>
      <c r="B61" s="12" t="s">
        <v>502</v>
      </c>
      <c r="C61" s="4"/>
      <c r="D61" s="4"/>
      <c r="E61" s="4"/>
      <c r="F61" s="4"/>
      <c r="G61" s="4"/>
      <c r="H61" s="4"/>
      <c r="I61" s="4"/>
      <c r="J61" s="4">
        <v>24821.41</v>
      </c>
      <c r="K61" s="4">
        <f t="shared" si="0"/>
        <v>24821.41</v>
      </c>
      <c r="L61" s="4"/>
      <c r="M61" s="4"/>
      <c r="N61" s="13"/>
      <c r="O61" s="19">
        <v>55277</v>
      </c>
      <c r="P61" s="22">
        <v>44714</v>
      </c>
    </row>
    <row r="62" spans="1:16" x14ac:dyDescent="0.25">
      <c r="A62" s="11">
        <v>58</v>
      </c>
      <c r="B62" s="12" t="s">
        <v>762</v>
      </c>
      <c r="C62" s="4">
        <f>SUM(D62:H62)</f>
        <v>6120</v>
      </c>
      <c r="D62" s="4">
        <v>6120</v>
      </c>
      <c r="E62" s="4"/>
      <c r="F62" s="4"/>
      <c r="G62" s="4"/>
      <c r="H62" s="4"/>
      <c r="I62" s="4"/>
      <c r="J62" s="4"/>
      <c r="K62" s="4">
        <f t="shared" si="0"/>
        <v>6120</v>
      </c>
      <c r="L62" s="4"/>
      <c r="M62" s="4"/>
      <c r="N62" s="13"/>
      <c r="O62" s="19">
        <v>69100</v>
      </c>
      <c r="P62" s="22">
        <v>8392</v>
      </c>
    </row>
    <row r="63" spans="1:16" x14ac:dyDescent="0.25">
      <c r="A63" s="11">
        <v>59</v>
      </c>
      <c r="B63" s="12" t="s">
        <v>723</v>
      </c>
      <c r="C63" s="4">
        <f>SUM(D63:H63)</f>
        <v>29343</v>
      </c>
      <c r="D63" s="4">
        <v>29343</v>
      </c>
      <c r="E63" s="4"/>
      <c r="F63" s="4"/>
      <c r="G63" s="4"/>
      <c r="H63" s="4"/>
      <c r="I63" s="4"/>
      <c r="J63" s="4"/>
      <c r="K63" s="4">
        <f t="shared" si="0"/>
        <v>29343</v>
      </c>
      <c r="L63" s="4"/>
      <c r="M63" s="4"/>
      <c r="N63" s="13"/>
      <c r="O63" s="19">
        <v>68079</v>
      </c>
      <c r="P63" s="22">
        <v>84749</v>
      </c>
    </row>
    <row r="64" spans="1:16" x14ac:dyDescent="0.25">
      <c r="A64" s="11">
        <v>60</v>
      </c>
      <c r="B64" s="12" t="s">
        <v>526</v>
      </c>
      <c r="C64" s="4"/>
      <c r="D64" s="4"/>
      <c r="E64" s="4"/>
      <c r="F64" s="4"/>
      <c r="G64" s="4"/>
      <c r="H64" s="4"/>
      <c r="I64" s="4"/>
      <c r="J64" s="4">
        <v>23154.78</v>
      </c>
      <c r="K64" s="4">
        <f t="shared" si="0"/>
        <v>23154.78</v>
      </c>
      <c r="L64" s="4"/>
      <c r="M64" s="4"/>
      <c r="N64" s="13" t="s">
        <v>295</v>
      </c>
      <c r="O64" s="19">
        <v>57617</v>
      </c>
      <c r="P64" s="22">
        <v>48013</v>
      </c>
    </row>
    <row r="65" spans="1:16" x14ac:dyDescent="0.25">
      <c r="A65" s="11">
        <v>61</v>
      </c>
      <c r="B65" s="12" t="s">
        <v>151</v>
      </c>
      <c r="C65" s="4">
        <f>SUM(D65:H65)</f>
        <v>52134.490000000005</v>
      </c>
      <c r="D65" s="4">
        <v>4502</v>
      </c>
      <c r="E65" s="4">
        <v>1646</v>
      </c>
      <c r="F65" s="4">
        <v>45986.490000000005</v>
      </c>
      <c r="G65" s="4"/>
      <c r="H65" s="4"/>
      <c r="I65" s="4"/>
      <c r="J65" s="4"/>
      <c r="K65" s="4">
        <f t="shared" si="0"/>
        <v>52134.490000000005</v>
      </c>
      <c r="L65" s="4">
        <v>225732</v>
      </c>
      <c r="M65" s="5">
        <f>K65/L65</f>
        <v>0.23095746283203092</v>
      </c>
      <c r="N65" s="13"/>
      <c r="O65" s="19">
        <v>4226</v>
      </c>
      <c r="P65" s="22">
        <v>5810</v>
      </c>
    </row>
    <row r="66" spans="1:16" x14ac:dyDescent="0.25">
      <c r="A66" s="11">
        <v>62</v>
      </c>
      <c r="B66" s="12" t="s">
        <v>779</v>
      </c>
      <c r="C66" s="4"/>
      <c r="D66" s="4"/>
      <c r="E66" s="4"/>
      <c r="F66" s="4"/>
      <c r="G66" s="4"/>
      <c r="H66" s="4"/>
      <c r="I66" s="4"/>
      <c r="J66" s="4">
        <v>17589.22</v>
      </c>
      <c r="K66" s="4">
        <f t="shared" si="0"/>
        <v>17589.22</v>
      </c>
      <c r="L66" s="4"/>
      <c r="M66" s="4"/>
      <c r="N66" s="13" t="s">
        <v>373</v>
      </c>
      <c r="O66" s="19">
        <v>69500</v>
      </c>
      <c r="P66" s="22">
        <v>67726</v>
      </c>
    </row>
    <row r="67" spans="1:16" x14ac:dyDescent="0.25">
      <c r="A67" s="11">
        <v>63</v>
      </c>
      <c r="B67" s="12" t="s">
        <v>777</v>
      </c>
      <c r="C67" s="4"/>
      <c r="D67" s="4"/>
      <c r="E67" s="4"/>
      <c r="F67" s="4"/>
      <c r="G67" s="4"/>
      <c r="H67" s="4"/>
      <c r="I67" s="4"/>
      <c r="J67" s="4">
        <v>6731.07</v>
      </c>
      <c r="K67" s="4">
        <f t="shared" si="0"/>
        <v>6731.07</v>
      </c>
      <c r="L67" s="4"/>
      <c r="M67" s="4"/>
      <c r="N67" s="13" t="s">
        <v>373</v>
      </c>
      <c r="O67" s="19">
        <v>69466</v>
      </c>
      <c r="P67" s="22">
        <v>34365</v>
      </c>
    </row>
    <row r="68" spans="1:16" x14ac:dyDescent="0.25">
      <c r="A68" s="11">
        <v>64</v>
      </c>
      <c r="B68" s="12" t="s">
        <v>443</v>
      </c>
      <c r="C68" s="4"/>
      <c r="D68" s="4"/>
      <c r="E68" s="4"/>
      <c r="F68" s="4"/>
      <c r="G68" s="4"/>
      <c r="H68" s="4"/>
      <c r="I68" s="4"/>
      <c r="J68" s="4">
        <v>115988.06</v>
      </c>
      <c r="K68" s="4">
        <f t="shared" si="0"/>
        <v>115988.06</v>
      </c>
      <c r="L68" s="4"/>
      <c r="M68" s="4"/>
      <c r="N68" s="13" t="s">
        <v>373</v>
      </c>
      <c r="O68" s="19">
        <v>42990</v>
      </c>
      <c r="P68" s="22">
        <v>94684</v>
      </c>
    </row>
    <row r="69" spans="1:16" x14ac:dyDescent="0.25">
      <c r="A69" s="11">
        <v>65</v>
      </c>
      <c r="B69" s="12" t="s">
        <v>793</v>
      </c>
      <c r="C69" s="4">
        <f>SUM(D69:H69)</f>
        <v>53927</v>
      </c>
      <c r="D69" s="4">
        <v>53927</v>
      </c>
      <c r="E69" s="4"/>
      <c r="F69" s="4"/>
      <c r="G69" s="4"/>
      <c r="H69" s="4"/>
      <c r="I69" s="4"/>
      <c r="J69" s="4"/>
      <c r="K69" s="4">
        <f t="shared" ref="K69:K132" si="2">SUM(I69:J69,C69)</f>
        <v>53927</v>
      </c>
      <c r="L69" s="4"/>
      <c r="M69" s="4"/>
      <c r="N69" s="13"/>
      <c r="O69" s="19">
        <v>69773</v>
      </c>
      <c r="P69" s="22">
        <v>1922</v>
      </c>
    </row>
    <row r="70" spans="1:16" x14ac:dyDescent="0.25">
      <c r="A70" s="11">
        <v>66</v>
      </c>
      <c r="B70" s="12" t="s">
        <v>370</v>
      </c>
      <c r="C70" s="4"/>
      <c r="D70" s="4"/>
      <c r="E70" s="4"/>
      <c r="F70" s="4"/>
      <c r="G70" s="4"/>
      <c r="H70" s="4"/>
      <c r="I70" s="4"/>
      <c r="J70" s="4">
        <v>14282.75</v>
      </c>
      <c r="K70" s="4">
        <f t="shared" si="2"/>
        <v>14282.75</v>
      </c>
      <c r="L70" s="4">
        <v>2132018</v>
      </c>
      <c r="M70" s="5">
        <f>K70/L70</f>
        <v>6.6991695192066859E-3</v>
      </c>
      <c r="N70" s="13" t="s">
        <v>110</v>
      </c>
      <c r="O70" s="19">
        <v>24448</v>
      </c>
      <c r="P70" s="22">
        <v>50070</v>
      </c>
    </row>
    <row r="71" spans="1:16" x14ac:dyDescent="0.25">
      <c r="A71" s="11">
        <v>67</v>
      </c>
      <c r="B71" s="12" t="s">
        <v>11</v>
      </c>
      <c r="C71" s="4">
        <f>SUM(D71:H71)</f>
        <v>1137491.68</v>
      </c>
      <c r="D71" s="4"/>
      <c r="E71" s="4"/>
      <c r="F71" s="4">
        <v>1137491.68</v>
      </c>
      <c r="G71" s="4"/>
      <c r="H71" s="4"/>
      <c r="I71" s="4"/>
      <c r="J71" s="4"/>
      <c r="K71" s="4">
        <f t="shared" si="2"/>
        <v>1137491.68</v>
      </c>
      <c r="L71" s="4"/>
      <c r="M71" s="4"/>
      <c r="N71" s="13"/>
      <c r="O71" s="19">
        <v>34</v>
      </c>
      <c r="P71" s="22">
        <v>67653</v>
      </c>
    </row>
    <row r="72" spans="1:16" x14ac:dyDescent="0.25">
      <c r="A72" s="11">
        <v>68</v>
      </c>
      <c r="B72" s="12" t="s">
        <v>465</v>
      </c>
      <c r="C72" s="4"/>
      <c r="D72" s="4"/>
      <c r="E72" s="4"/>
      <c r="F72" s="4"/>
      <c r="G72" s="4"/>
      <c r="H72" s="4"/>
      <c r="I72" s="4"/>
      <c r="J72" s="4">
        <v>26919.25</v>
      </c>
      <c r="K72" s="4">
        <f t="shared" si="2"/>
        <v>26919.25</v>
      </c>
      <c r="L72" s="4">
        <v>1114356</v>
      </c>
      <c r="M72" s="5">
        <f>K72/L72</f>
        <v>2.4156777546852172E-2</v>
      </c>
      <c r="N72" s="13" t="s">
        <v>110</v>
      </c>
      <c r="O72" s="19">
        <v>49040</v>
      </c>
      <c r="P72" s="22">
        <v>56949</v>
      </c>
    </row>
    <row r="73" spans="1:16" x14ac:dyDescent="0.25">
      <c r="A73" s="11">
        <v>69</v>
      </c>
      <c r="B73" s="12" t="s">
        <v>649</v>
      </c>
      <c r="C73" s="4">
        <f>SUM(D73:H73)</f>
        <v>115986</v>
      </c>
      <c r="D73" s="4"/>
      <c r="E73" s="4"/>
      <c r="F73" s="4"/>
      <c r="G73" s="4">
        <v>115986</v>
      </c>
      <c r="H73" s="4"/>
      <c r="I73" s="4"/>
      <c r="J73" s="4"/>
      <c r="K73" s="4">
        <f t="shared" si="2"/>
        <v>115986</v>
      </c>
      <c r="L73" s="4"/>
      <c r="M73" s="4"/>
      <c r="N73" s="13" t="s">
        <v>110</v>
      </c>
      <c r="O73" s="19">
        <v>65574</v>
      </c>
      <c r="P73" s="22">
        <v>1390</v>
      </c>
    </row>
    <row r="74" spans="1:16" x14ac:dyDescent="0.25">
      <c r="A74" s="11">
        <v>70</v>
      </c>
      <c r="B74" s="12" t="s">
        <v>154</v>
      </c>
      <c r="C74" s="4"/>
      <c r="D74" s="4"/>
      <c r="E74" s="4"/>
      <c r="F74" s="4"/>
      <c r="G74" s="4"/>
      <c r="H74" s="4"/>
      <c r="I74" s="4"/>
      <c r="J74" s="4">
        <v>3916.39</v>
      </c>
      <c r="K74" s="4">
        <f t="shared" si="2"/>
        <v>3916.39</v>
      </c>
      <c r="L74" s="4"/>
      <c r="M74" s="4"/>
      <c r="N74" s="13"/>
      <c r="O74" s="19">
        <v>5985</v>
      </c>
      <c r="P74" s="22">
        <v>90338</v>
      </c>
    </row>
    <row r="75" spans="1:16" x14ac:dyDescent="0.25">
      <c r="A75" s="11">
        <v>71</v>
      </c>
      <c r="B75" s="12" t="s">
        <v>616</v>
      </c>
      <c r="C75" s="4">
        <f>SUM(D75:H75)</f>
        <v>78580</v>
      </c>
      <c r="D75" s="4">
        <v>78580</v>
      </c>
      <c r="E75" s="4"/>
      <c r="F75" s="4"/>
      <c r="G75" s="4"/>
      <c r="H75" s="4"/>
      <c r="I75" s="4"/>
      <c r="J75" s="4">
        <v>80590.649999999994</v>
      </c>
      <c r="K75" s="4">
        <f t="shared" si="2"/>
        <v>159170.65</v>
      </c>
      <c r="L75" s="4"/>
      <c r="M75" s="4"/>
      <c r="N75" s="13"/>
      <c r="O75" s="19">
        <v>63913</v>
      </c>
      <c r="P75" s="22">
        <v>6828</v>
      </c>
    </row>
    <row r="76" spans="1:16" x14ac:dyDescent="0.25">
      <c r="A76" s="11">
        <v>72</v>
      </c>
      <c r="B76" s="12" t="s">
        <v>461</v>
      </c>
      <c r="C76" s="4">
        <f>SUM(D76:H76)</f>
        <v>32526</v>
      </c>
      <c r="D76" s="4">
        <v>32526</v>
      </c>
      <c r="E76" s="4"/>
      <c r="F76" s="4"/>
      <c r="G76" s="4"/>
      <c r="H76" s="4"/>
      <c r="I76" s="4"/>
      <c r="J76" s="4">
        <v>37367.26</v>
      </c>
      <c r="K76" s="4">
        <f t="shared" si="2"/>
        <v>69893.260000000009</v>
      </c>
      <c r="L76" s="4"/>
      <c r="M76" s="4"/>
      <c r="N76" s="13"/>
      <c r="O76" s="19">
        <v>47385</v>
      </c>
      <c r="P76" s="22">
        <v>46979</v>
      </c>
    </row>
    <row r="77" spans="1:16" x14ac:dyDescent="0.25">
      <c r="A77" s="11">
        <v>73</v>
      </c>
      <c r="B77" s="12" t="s">
        <v>75</v>
      </c>
      <c r="C77" s="4">
        <f>SUM(D77:H77)</f>
        <v>1331205.3999999999</v>
      </c>
      <c r="D77" s="4">
        <v>84000</v>
      </c>
      <c r="E77" s="4">
        <v>692493</v>
      </c>
      <c r="F77" s="4">
        <v>554712.4</v>
      </c>
      <c r="G77" s="4"/>
      <c r="H77" s="4"/>
      <c r="I77" s="4"/>
      <c r="J77" s="4">
        <v>51745.279999999999</v>
      </c>
      <c r="K77" s="4">
        <f t="shared" si="2"/>
        <v>1382950.68</v>
      </c>
      <c r="L77" s="4">
        <v>5515342</v>
      </c>
      <c r="M77" s="5">
        <f>K77/L77</f>
        <v>0.25074613324069478</v>
      </c>
      <c r="N77" s="13" t="s">
        <v>76</v>
      </c>
      <c r="O77" s="19">
        <v>238</v>
      </c>
      <c r="P77" s="22">
        <v>38065</v>
      </c>
    </row>
    <row r="78" spans="1:16" x14ac:dyDescent="0.25">
      <c r="A78" s="11">
        <v>74</v>
      </c>
      <c r="B78" s="12" t="s">
        <v>156</v>
      </c>
      <c r="C78" s="4">
        <f>SUM(D78:H78)</f>
        <v>220510.89999999997</v>
      </c>
      <c r="D78" s="4"/>
      <c r="E78" s="4">
        <v>30787</v>
      </c>
      <c r="F78" s="4">
        <v>189723.89999999997</v>
      </c>
      <c r="G78" s="4"/>
      <c r="H78" s="4"/>
      <c r="I78" s="4"/>
      <c r="J78" s="4">
        <v>56886.75</v>
      </c>
      <c r="K78" s="4">
        <f t="shared" si="2"/>
        <v>277397.64999999997</v>
      </c>
      <c r="L78" s="4">
        <v>2043376</v>
      </c>
      <c r="M78" s="5">
        <f>K78/L78</f>
        <v>0.13575457967598717</v>
      </c>
      <c r="N78" s="13" t="s">
        <v>157</v>
      </c>
      <c r="O78" s="19">
        <v>6229</v>
      </c>
      <c r="P78" s="22">
        <v>90810</v>
      </c>
    </row>
    <row r="79" spans="1:16" x14ac:dyDescent="0.25">
      <c r="A79" s="11">
        <v>75</v>
      </c>
      <c r="B79" s="12" t="s">
        <v>568</v>
      </c>
      <c r="C79" s="4"/>
      <c r="D79" s="4"/>
      <c r="E79" s="4"/>
      <c r="F79" s="4"/>
      <c r="G79" s="4"/>
      <c r="H79" s="4"/>
      <c r="I79" s="4"/>
      <c r="J79" s="4">
        <v>74283.59</v>
      </c>
      <c r="K79" s="4">
        <f t="shared" si="2"/>
        <v>74283.59</v>
      </c>
      <c r="L79" s="4"/>
      <c r="M79" s="4"/>
      <c r="N79" s="13" t="s">
        <v>308</v>
      </c>
      <c r="O79" s="19">
        <v>60351</v>
      </c>
      <c r="P79" s="22">
        <v>94766</v>
      </c>
    </row>
    <row r="80" spans="1:16" x14ac:dyDescent="0.25">
      <c r="A80" s="11">
        <v>76</v>
      </c>
      <c r="B80" s="12" t="s">
        <v>789</v>
      </c>
      <c r="C80" s="4"/>
      <c r="D80" s="4"/>
      <c r="E80" s="4"/>
      <c r="F80" s="4"/>
      <c r="G80" s="4"/>
      <c r="H80" s="4"/>
      <c r="I80" s="4"/>
      <c r="J80" s="4">
        <v>1934.68</v>
      </c>
      <c r="K80" s="4">
        <f t="shared" si="2"/>
        <v>1934.68</v>
      </c>
      <c r="L80" s="4"/>
      <c r="M80" s="4"/>
      <c r="N80" s="13" t="s">
        <v>547</v>
      </c>
      <c r="O80" s="19">
        <v>69667</v>
      </c>
      <c r="P80" s="22">
        <v>75453</v>
      </c>
    </row>
    <row r="81" spans="1:16" x14ac:dyDescent="0.25">
      <c r="A81" s="11">
        <v>77</v>
      </c>
      <c r="B81" s="12" t="s">
        <v>385</v>
      </c>
      <c r="C81" s="4">
        <f>SUM(D81:H81)</f>
        <v>1234836.6400000001</v>
      </c>
      <c r="D81" s="4"/>
      <c r="E81" s="4"/>
      <c r="F81" s="4">
        <v>1234836.6400000001</v>
      </c>
      <c r="G81" s="4"/>
      <c r="H81" s="4"/>
      <c r="I81" s="4"/>
      <c r="J81" s="4">
        <v>533490.79</v>
      </c>
      <c r="K81" s="4">
        <f t="shared" si="2"/>
        <v>1768327.4300000002</v>
      </c>
      <c r="L81" s="4">
        <v>6681969</v>
      </c>
      <c r="M81" s="5">
        <f>K81/L81</f>
        <v>0.26464166924449967</v>
      </c>
      <c r="N81" s="13" t="s">
        <v>224</v>
      </c>
      <c r="O81" s="19">
        <v>27688</v>
      </c>
      <c r="P81" s="22">
        <v>18203</v>
      </c>
    </row>
    <row r="82" spans="1:16" x14ac:dyDescent="0.25">
      <c r="A82" s="11">
        <v>78</v>
      </c>
      <c r="B82" s="12" t="s">
        <v>474</v>
      </c>
      <c r="C82" s="4"/>
      <c r="D82" s="4"/>
      <c r="E82" s="4"/>
      <c r="F82" s="4"/>
      <c r="G82" s="4"/>
      <c r="H82" s="4"/>
      <c r="I82" s="4"/>
      <c r="J82" s="4">
        <v>21763.11</v>
      </c>
      <c r="K82" s="4">
        <f t="shared" si="2"/>
        <v>21763.11</v>
      </c>
      <c r="L82" s="4"/>
      <c r="M82" s="4"/>
      <c r="N82" s="13" t="s">
        <v>256</v>
      </c>
      <c r="O82" s="19">
        <v>51747</v>
      </c>
      <c r="P82" s="22">
        <v>59553</v>
      </c>
    </row>
    <row r="83" spans="1:16" x14ac:dyDescent="0.25">
      <c r="A83" s="11">
        <v>79</v>
      </c>
      <c r="B83" s="12" t="s">
        <v>469</v>
      </c>
      <c r="C83" s="4">
        <f>SUM(D83:H83)</f>
        <v>738833.64999999991</v>
      </c>
      <c r="D83" s="4">
        <v>283408</v>
      </c>
      <c r="E83" s="4"/>
      <c r="F83" s="4">
        <v>455425.64999999997</v>
      </c>
      <c r="G83" s="4"/>
      <c r="H83" s="4"/>
      <c r="I83" s="4"/>
      <c r="J83" s="4"/>
      <c r="K83" s="4">
        <f t="shared" si="2"/>
        <v>738833.64999999991</v>
      </c>
      <c r="L83" s="4"/>
      <c r="M83" s="4"/>
      <c r="N83" s="13"/>
      <c r="O83" s="19">
        <v>50952</v>
      </c>
      <c r="P83" s="22">
        <v>12406</v>
      </c>
    </row>
    <row r="84" spans="1:16" x14ac:dyDescent="0.25">
      <c r="A84" s="11">
        <v>80</v>
      </c>
      <c r="B84" s="12" t="s">
        <v>414</v>
      </c>
      <c r="C84" s="4">
        <f>SUM(D84:H84)</f>
        <v>1758</v>
      </c>
      <c r="D84" s="4">
        <v>1758</v>
      </c>
      <c r="E84" s="4"/>
      <c r="F84" s="4"/>
      <c r="G84" s="4"/>
      <c r="H84" s="4"/>
      <c r="I84" s="4"/>
      <c r="J84" s="4"/>
      <c r="K84" s="4">
        <f t="shared" si="2"/>
        <v>1758</v>
      </c>
      <c r="L84" s="4"/>
      <c r="M84" s="4"/>
      <c r="N84" s="13"/>
      <c r="O84" s="19">
        <v>34830</v>
      </c>
      <c r="P84" s="22">
        <v>40210</v>
      </c>
    </row>
    <row r="85" spans="1:16" x14ac:dyDescent="0.25">
      <c r="A85" s="11">
        <v>81</v>
      </c>
      <c r="B85" s="12" t="s">
        <v>530</v>
      </c>
      <c r="C85" s="4"/>
      <c r="D85" s="4"/>
      <c r="E85" s="4"/>
      <c r="F85" s="4"/>
      <c r="G85" s="4"/>
      <c r="H85" s="4"/>
      <c r="I85" s="4"/>
      <c r="J85" s="4">
        <v>10105.200000000001</v>
      </c>
      <c r="K85" s="4">
        <f t="shared" si="2"/>
        <v>10105.200000000001</v>
      </c>
      <c r="L85" s="4">
        <v>123149</v>
      </c>
      <c r="M85" s="5">
        <f>K85/L85</f>
        <v>8.2056695547669908E-2</v>
      </c>
      <c r="N85" s="13" t="s">
        <v>531</v>
      </c>
      <c r="O85" s="19">
        <v>57944</v>
      </c>
      <c r="P85" s="22">
        <v>36079</v>
      </c>
    </row>
    <row r="86" spans="1:16" x14ac:dyDescent="0.25">
      <c r="A86" s="11">
        <v>82</v>
      </c>
      <c r="B86" s="12" t="s">
        <v>848</v>
      </c>
      <c r="C86" s="4">
        <f>SUM(D86:H86)</f>
        <v>30000</v>
      </c>
      <c r="D86" s="4"/>
      <c r="E86" s="4"/>
      <c r="F86" s="4"/>
      <c r="G86" s="4"/>
      <c r="H86" s="4">
        <v>30000</v>
      </c>
      <c r="I86" s="4"/>
      <c r="J86" s="4"/>
      <c r="K86" s="4">
        <f t="shared" si="2"/>
        <v>30000</v>
      </c>
      <c r="L86" s="4"/>
      <c r="M86" s="4"/>
      <c r="N86" s="13"/>
      <c r="O86" s="19">
        <v>71128</v>
      </c>
      <c r="P86" s="22">
        <v>79633</v>
      </c>
    </row>
    <row r="87" spans="1:16" x14ac:dyDescent="0.25">
      <c r="A87" s="11">
        <v>83</v>
      </c>
      <c r="B87" s="12" t="s">
        <v>601</v>
      </c>
      <c r="C87" s="4"/>
      <c r="D87" s="4"/>
      <c r="E87" s="4"/>
      <c r="F87" s="4"/>
      <c r="G87" s="4"/>
      <c r="H87" s="4"/>
      <c r="I87" s="4"/>
      <c r="J87" s="4">
        <v>32137.11</v>
      </c>
      <c r="K87" s="4">
        <f t="shared" si="2"/>
        <v>32137.11</v>
      </c>
      <c r="L87" s="4"/>
      <c r="M87" s="4"/>
      <c r="N87" s="13"/>
      <c r="O87" s="19">
        <v>62507</v>
      </c>
      <c r="P87" s="22">
        <v>19687</v>
      </c>
    </row>
    <row r="88" spans="1:16" x14ac:dyDescent="0.25">
      <c r="A88" s="11">
        <v>84</v>
      </c>
      <c r="B88" s="12" t="s">
        <v>808</v>
      </c>
      <c r="C88" s="4"/>
      <c r="D88" s="4"/>
      <c r="E88" s="4"/>
      <c r="F88" s="4"/>
      <c r="G88" s="4"/>
      <c r="H88" s="4"/>
      <c r="I88" s="4"/>
      <c r="J88" s="4">
        <v>7374.35</v>
      </c>
      <c r="K88" s="4">
        <f t="shared" si="2"/>
        <v>7374.35</v>
      </c>
      <c r="L88" s="4"/>
      <c r="M88" s="4"/>
      <c r="N88" s="13" t="s">
        <v>27</v>
      </c>
      <c r="O88" s="19">
        <v>70006</v>
      </c>
      <c r="P88" s="22">
        <v>46900</v>
      </c>
    </row>
    <row r="89" spans="1:16" x14ac:dyDescent="0.25">
      <c r="A89" s="11">
        <v>85</v>
      </c>
      <c r="B89" s="12" t="s">
        <v>619</v>
      </c>
      <c r="C89" s="4"/>
      <c r="D89" s="4"/>
      <c r="E89" s="4"/>
      <c r="F89" s="4"/>
      <c r="G89" s="4"/>
      <c r="H89" s="4"/>
      <c r="I89" s="4"/>
      <c r="J89" s="4">
        <v>24445.8</v>
      </c>
      <c r="K89" s="4">
        <f t="shared" si="2"/>
        <v>24445.8</v>
      </c>
      <c r="L89" s="4"/>
      <c r="M89" s="4"/>
      <c r="N89" s="13" t="s">
        <v>6</v>
      </c>
      <c r="O89" s="19">
        <v>65159</v>
      </c>
      <c r="P89" s="22">
        <v>73842</v>
      </c>
    </row>
    <row r="90" spans="1:16" x14ac:dyDescent="0.25">
      <c r="A90" s="11">
        <v>86</v>
      </c>
      <c r="B90" s="12" t="s">
        <v>163</v>
      </c>
      <c r="C90" s="4">
        <f>SUM(D90:H90)</f>
        <v>27538</v>
      </c>
      <c r="D90" s="4"/>
      <c r="E90" s="4"/>
      <c r="F90" s="4"/>
      <c r="G90" s="4">
        <v>27538</v>
      </c>
      <c r="H90" s="4"/>
      <c r="I90" s="4"/>
      <c r="J90" s="4">
        <v>5495.7</v>
      </c>
      <c r="K90" s="4">
        <f t="shared" si="2"/>
        <v>33033.699999999997</v>
      </c>
      <c r="L90" s="4"/>
      <c r="M90" s="4"/>
      <c r="N90" s="13"/>
      <c r="O90" s="19">
        <v>7108</v>
      </c>
      <c r="P90" s="22">
        <v>34247</v>
      </c>
    </row>
    <row r="91" spans="1:16" x14ac:dyDescent="0.25">
      <c r="A91" s="11">
        <v>87</v>
      </c>
      <c r="B91" s="12" t="s">
        <v>598</v>
      </c>
      <c r="C91" s="4"/>
      <c r="D91" s="4"/>
      <c r="E91" s="4"/>
      <c r="F91" s="4"/>
      <c r="G91" s="4"/>
      <c r="H91" s="4"/>
      <c r="I91" s="4"/>
      <c r="J91" s="4">
        <v>48751.51</v>
      </c>
      <c r="K91" s="4">
        <f t="shared" si="2"/>
        <v>48751.51</v>
      </c>
      <c r="L91" s="4"/>
      <c r="M91" s="4"/>
      <c r="N91" s="13"/>
      <c r="O91" s="19">
        <v>62298</v>
      </c>
      <c r="P91" s="22">
        <v>82421</v>
      </c>
    </row>
    <row r="92" spans="1:16" x14ac:dyDescent="0.25">
      <c r="A92" s="11">
        <v>88</v>
      </c>
      <c r="B92" s="12" t="s">
        <v>12</v>
      </c>
      <c r="C92" s="4"/>
      <c r="D92" s="4"/>
      <c r="E92" s="4"/>
      <c r="F92" s="4"/>
      <c r="G92" s="4"/>
      <c r="H92" s="4"/>
      <c r="I92" s="4"/>
      <c r="J92" s="4">
        <v>30566.1</v>
      </c>
      <c r="K92" s="4">
        <f t="shared" si="2"/>
        <v>30566.1</v>
      </c>
      <c r="L92" s="4">
        <v>500147</v>
      </c>
      <c r="M92" s="5">
        <f>K92/L92</f>
        <v>6.1114232415669788E-2</v>
      </c>
      <c r="N92" s="13" t="s">
        <v>13</v>
      </c>
      <c r="O92" s="19">
        <v>43</v>
      </c>
      <c r="P92" s="22">
        <v>63137</v>
      </c>
    </row>
    <row r="93" spans="1:16" x14ac:dyDescent="0.25">
      <c r="A93" s="11">
        <v>89</v>
      </c>
      <c r="B93" s="12" t="s">
        <v>833</v>
      </c>
      <c r="C93" s="4">
        <f>SUM(D93:H93)</f>
        <v>12204</v>
      </c>
      <c r="D93" s="4"/>
      <c r="E93" s="4"/>
      <c r="F93" s="4"/>
      <c r="G93" s="4">
        <v>12204</v>
      </c>
      <c r="H93" s="4"/>
      <c r="I93" s="4"/>
      <c r="J93" s="4"/>
      <c r="K93" s="4">
        <f t="shared" si="2"/>
        <v>12204</v>
      </c>
      <c r="L93" s="4"/>
      <c r="M93" s="4"/>
      <c r="N93" s="13"/>
      <c r="O93" s="19">
        <v>70891</v>
      </c>
      <c r="P93" s="22">
        <v>25367</v>
      </c>
    </row>
    <row r="94" spans="1:16" x14ac:dyDescent="0.25">
      <c r="A94" s="11">
        <v>90</v>
      </c>
      <c r="B94" s="12" t="s">
        <v>690</v>
      </c>
      <c r="C94" s="4">
        <f>SUM(D94:H94)</f>
        <v>270725</v>
      </c>
      <c r="D94" s="4">
        <v>270725</v>
      </c>
      <c r="E94" s="4"/>
      <c r="F94" s="4"/>
      <c r="G94" s="4"/>
      <c r="H94" s="4"/>
      <c r="I94" s="4"/>
      <c r="J94" s="4"/>
      <c r="K94" s="4">
        <f t="shared" si="2"/>
        <v>270725</v>
      </c>
      <c r="L94" s="4"/>
      <c r="M94" s="4"/>
      <c r="N94" s="13"/>
      <c r="O94" s="19">
        <v>66823</v>
      </c>
      <c r="P94" s="22">
        <v>67125</v>
      </c>
    </row>
    <row r="95" spans="1:16" x14ac:dyDescent="0.25">
      <c r="A95" s="11">
        <v>91</v>
      </c>
      <c r="B95" s="12" t="s">
        <v>528</v>
      </c>
      <c r="C95" s="4">
        <f>SUM(D95:H95)</f>
        <v>220948.3</v>
      </c>
      <c r="D95" s="4"/>
      <c r="E95" s="4">
        <v>139873</v>
      </c>
      <c r="F95" s="4">
        <v>81075.3</v>
      </c>
      <c r="G95" s="4"/>
      <c r="H95" s="4"/>
      <c r="I95" s="4"/>
      <c r="J95" s="4">
        <v>275932.84000000003</v>
      </c>
      <c r="K95" s="4">
        <f t="shared" si="2"/>
        <v>496881.14</v>
      </c>
      <c r="L95" s="4">
        <v>8237306</v>
      </c>
      <c r="M95" s="5">
        <f>K95/L95</f>
        <v>6.032083062107927E-2</v>
      </c>
      <c r="N95" s="13" t="s">
        <v>521</v>
      </c>
      <c r="O95" s="19">
        <v>57692</v>
      </c>
      <c r="P95" s="22">
        <v>25442</v>
      </c>
    </row>
    <row r="96" spans="1:16" x14ac:dyDescent="0.25">
      <c r="A96" s="11">
        <v>92</v>
      </c>
      <c r="B96" s="12" t="s">
        <v>702</v>
      </c>
      <c r="C96" s="4">
        <f>SUM(D96:H96)</f>
        <v>20643</v>
      </c>
      <c r="D96" s="4">
        <v>20643</v>
      </c>
      <c r="E96" s="4"/>
      <c r="F96" s="4"/>
      <c r="G96" s="4"/>
      <c r="H96" s="4"/>
      <c r="I96" s="4"/>
      <c r="J96" s="4"/>
      <c r="K96" s="4">
        <f t="shared" si="2"/>
        <v>20643</v>
      </c>
      <c r="L96" s="4"/>
      <c r="M96" s="4"/>
      <c r="N96" s="13"/>
      <c r="O96" s="19">
        <v>67359</v>
      </c>
      <c r="P96" s="22">
        <v>98139</v>
      </c>
    </row>
    <row r="97" spans="1:16" x14ac:dyDescent="0.25">
      <c r="A97" s="11">
        <v>93</v>
      </c>
      <c r="B97" s="12" t="s">
        <v>167</v>
      </c>
      <c r="C97" s="4"/>
      <c r="D97" s="4"/>
      <c r="E97" s="4"/>
      <c r="F97" s="4"/>
      <c r="G97" s="4"/>
      <c r="H97" s="4"/>
      <c r="I97" s="4"/>
      <c r="J97" s="4">
        <v>77399.929999999993</v>
      </c>
      <c r="K97" s="4">
        <f t="shared" si="2"/>
        <v>77399.929999999993</v>
      </c>
      <c r="L97" s="4">
        <v>1994908</v>
      </c>
      <c r="M97" s="5">
        <f>K97/L97</f>
        <v>3.8798746608866168E-2</v>
      </c>
      <c r="N97" s="13" t="s">
        <v>20</v>
      </c>
      <c r="O97" s="19">
        <v>7531</v>
      </c>
      <c r="P97" s="22">
        <v>98202</v>
      </c>
    </row>
    <row r="98" spans="1:16" x14ac:dyDescent="0.25">
      <c r="A98" s="11">
        <v>94</v>
      </c>
      <c r="B98" s="12" t="s">
        <v>458</v>
      </c>
      <c r="C98" s="4">
        <f>SUM(D98:H98)</f>
        <v>1459035.9700000002</v>
      </c>
      <c r="D98" s="4">
        <v>283408</v>
      </c>
      <c r="E98" s="4"/>
      <c r="F98" s="4">
        <v>1157845.9700000002</v>
      </c>
      <c r="G98" s="4">
        <v>17782</v>
      </c>
      <c r="H98" s="4"/>
      <c r="I98" s="4"/>
      <c r="J98" s="4">
        <v>60756.160000000003</v>
      </c>
      <c r="K98" s="4">
        <f t="shared" si="2"/>
        <v>1519792.1300000001</v>
      </c>
      <c r="L98" s="4">
        <v>7617430</v>
      </c>
      <c r="M98" s="5">
        <f>K98/L98</f>
        <v>0.19951507660720219</v>
      </c>
      <c r="N98" s="13" t="s">
        <v>10</v>
      </c>
      <c r="O98" s="19">
        <v>46914</v>
      </c>
      <c r="P98" s="22">
        <v>35306</v>
      </c>
    </row>
    <row r="99" spans="1:16" x14ac:dyDescent="0.25">
      <c r="A99" s="11">
        <v>95</v>
      </c>
      <c r="B99" s="12" t="s">
        <v>575</v>
      </c>
      <c r="C99" s="4"/>
      <c r="D99" s="4"/>
      <c r="E99" s="4"/>
      <c r="F99" s="4"/>
      <c r="G99" s="4"/>
      <c r="H99" s="4"/>
      <c r="I99" s="4"/>
      <c r="J99" s="4">
        <v>8011.25</v>
      </c>
      <c r="K99" s="4">
        <f t="shared" si="2"/>
        <v>8011.25</v>
      </c>
      <c r="L99" s="4"/>
      <c r="M99" s="4"/>
      <c r="N99" s="13"/>
      <c r="O99" s="19">
        <v>60602</v>
      </c>
      <c r="P99" s="22">
        <v>88292</v>
      </c>
    </row>
    <row r="100" spans="1:16" x14ac:dyDescent="0.25">
      <c r="A100" s="11">
        <v>96</v>
      </c>
      <c r="B100" s="12" t="s">
        <v>587</v>
      </c>
      <c r="C100" s="4"/>
      <c r="D100" s="4"/>
      <c r="E100" s="4"/>
      <c r="F100" s="4"/>
      <c r="G100" s="4"/>
      <c r="H100" s="4"/>
      <c r="I100" s="4"/>
      <c r="J100" s="4">
        <v>825.06</v>
      </c>
      <c r="K100" s="4">
        <f t="shared" si="2"/>
        <v>825.06</v>
      </c>
      <c r="L100" s="4"/>
      <c r="M100" s="4"/>
      <c r="N100" s="13" t="s">
        <v>547</v>
      </c>
      <c r="O100" s="19">
        <v>61524</v>
      </c>
      <c r="P100" s="22">
        <v>29328</v>
      </c>
    </row>
    <row r="101" spans="1:16" x14ac:dyDescent="0.25">
      <c r="A101" s="11">
        <v>97</v>
      </c>
      <c r="B101" s="12" t="s">
        <v>421</v>
      </c>
      <c r="C101" s="4"/>
      <c r="D101" s="4"/>
      <c r="E101" s="4"/>
      <c r="F101" s="4"/>
      <c r="G101" s="4"/>
      <c r="H101" s="4"/>
      <c r="I101" s="4"/>
      <c r="J101" s="4">
        <v>16192.28</v>
      </c>
      <c r="K101" s="4">
        <f t="shared" si="2"/>
        <v>16192.28</v>
      </c>
      <c r="L101" s="4">
        <v>1257068</v>
      </c>
      <c r="M101" s="5">
        <f>K101/L101</f>
        <v>1.2880989731661295E-2</v>
      </c>
      <c r="N101" s="13" t="s">
        <v>110</v>
      </c>
      <c r="O101" s="19">
        <v>37793</v>
      </c>
      <c r="P101" s="22">
        <v>93973</v>
      </c>
    </row>
    <row r="102" spans="1:16" x14ac:dyDescent="0.25">
      <c r="A102" s="11">
        <v>98</v>
      </c>
      <c r="B102" s="12" t="s">
        <v>19</v>
      </c>
      <c r="C102" s="4"/>
      <c r="D102" s="4"/>
      <c r="E102" s="4"/>
      <c r="F102" s="4"/>
      <c r="G102" s="4"/>
      <c r="H102" s="4"/>
      <c r="I102" s="4"/>
      <c r="J102" s="4">
        <v>32538.37</v>
      </c>
      <c r="K102" s="4">
        <f t="shared" si="2"/>
        <v>32538.37</v>
      </c>
      <c r="L102" s="4">
        <v>357948</v>
      </c>
      <c r="M102" s="5">
        <f>K102/L102</f>
        <v>9.0902505391844621E-2</v>
      </c>
      <c r="N102" s="13" t="s">
        <v>20</v>
      </c>
      <c r="O102" s="19">
        <v>84</v>
      </c>
      <c r="P102" s="22">
        <v>96559</v>
      </c>
    </row>
    <row r="103" spans="1:16" x14ac:dyDescent="0.25">
      <c r="A103" s="11">
        <v>99</v>
      </c>
      <c r="B103" s="12" t="s">
        <v>790</v>
      </c>
      <c r="C103" s="4"/>
      <c r="D103" s="4"/>
      <c r="E103" s="4"/>
      <c r="F103" s="4"/>
      <c r="G103" s="4"/>
      <c r="H103" s="4"/>
      <c r="I103" s="4"/>
      <c r="J103" s="4">
        <v>2093.14</v>
      </c>
      <c r="K103" s="4">
        <f t="shared" si="2"/>
        <v>2093.14</v>
      </c>
      <c r="L103" s="4"/>
      <c r="M103" s="4"/>
      <c r="N103" s="13" t="s">
        <v>547</v>
      </c>
      <c r="O103" s="19">
        <v>69732</v>
      </c>
      <c r="P103" s="22">
        <v>95568</v>
      </c>
    </row>
    <row r="104" spans="1:16" x14ac:dyDescent="0.25">
      <c r="A104" s="11">
        <v>100</v>
      </c>
      <c r="B104" s="12" t="s">
        <v>716</v>
      </c>
      <c r="C104" s="4"/>
      <c r="D104" s="4"/>
      <c r="E104" s="4"/>
      <c r="F104" s="4"/>
      <c r="G104" s="4"/>
      <c r="H104" s="4"/>
      <c r="I104" s="4"/>
      <c r="J104" s="4">
        <v>29331.27</v>
      </c>
      <c r="K104" s="4">
        <f t="shared" si="2"/>
        <v>29331.27</v>
      </c>
      <c r="L104" s="4"/>
      <c r="M104" s="4"/>
      <c r="N104" s="13" t="s">
        <v>50</v>
      </c>
      <c r="O104" s="19">
        <v>67975</v>
      </c>
      <c r="P104" s="22">
        <v>45897</v>
      </c>
    </row>
    <row r="105" spans="1:16" x14ac:dyDescent="0.25">
      <c r="A105" s="11">
        <v>101</v>
      </c>
      <c r="B105" s="12" t="s">
        <v>61</v>
      </c>
      <c r="C105" s="4">
        <f>SUM(D105:H105)</f>
        <v>2112345.2000000002</v>
      </c>
      <c r="D105" s="4"/>
      <c r="E105" s="4">
        <v>915398</v>
      </c>
      <c r="F105" s="4">
        <v>1196947.2000000002</v>
      </c>
      <c r="G105" s="4"/>
      <c r="H105" s="4"/>
      <c r="I105" s="4"/>
      <c r="J105" s="4">
        <v>247288.61</v>
      </c>
      <c r="K105" s="4">
        <f t="shared" si="2"/>
        <v>2359633.81</v>
      </c>
      <c r="L105" s="4">
        <v>56180873</v>
      </c>
      <c r="M105" s="5">
        <f>K105/L105</f>
        <v>4.2000661150281518E-2</v>
      </c>
      <c r="N105" s="13" t="s">
        <v>55</v>
      </c>
      <c r="O105" s="19">
        <v>208</v>
      </c>
      <c r="P105" s="22">
        <v>43829</v>
      </c>
    </row>
    <row r="106" spans="1:16" x14ac:dyDescent="0.25">
      <c r="A106" s="11">
        <v>102</v>
      </c>
      <c r="B106" s="12" t="s">
        <v>158</v>
      </c>
      <c r="C106" s="4"/>
      <c r="D106" s="4"/>
      <c r="E106" s="4"/>
      <c r="F106" s="4"/>
      <c r="G106" s="4"/>
      <c r="H106" s="4"/>
      <c r="I106" s="4"/>
      <c r="J106" s="4">
        <v>14311.99</v>
      </c>
      <c r="K106" s="4">
        <f t="shared" si="2"/>
        <v>14311.99</v>
      </c>
      <c r="L106" s="4"/>
      <c r="M106" s="4"/>
      <c r="N106" s="13"/>
      <c r="O106" s="19">
        <v>6279</v>
      </c>
      <c r="P106" s="22">
        <v>90961</v>
      </c>
    </row>
    <row r="107" spans="1:16" x14ac:dyDescent="0.25">
      <c r="A107" s="11">
        <v>103</v>
      </c>
      <c r="B107" s="12" t="s">
        <v>506</v>
      </c>
      <c r="C107" s="4"/>
      <c r="D107" s="4"/>
      <c r="E107" s="4"/>
      <c r="F107" s="4"/>
      <c r="G107" s="4"/>
      <c r="H107" s="4"/>
      <c r="I107" s="4"/>
      <c r="J107" s="4">
        <v>138.66999999999999</v>
      </c>
      <c r="K107" s="4">
        <f t="shared" si="2"/>
        <v>138.66999999999999</v>
      </c>
      <c r="L107" s="4"/>
      <c r="M107" s="4"/>
      <c r="N107" s="13"/>
      <c r="O107" s="19">
        <v>55667</v>
      </c>
      <c r="P107" s="22">
        <v>64138</v>
      </c>
    </row>
    <row r="108" spans="1:16" x14ac:dyDescent="0.25">
      <c r="A108" s="11">
        <v>104</v>
      </c>
      <c r="B108" s="12" t="s">
        <v>840</v>
      </c>
      <c r="C108" s="4"/>
      <c r="D108" s="4"/>
      <c r="E108" s="4"/>
      <c r="F108" s="4"/>
      <c r="G108" s="4"/>
      <c r="H108" s="4"/>
      <c r="I108" s="4"/>
      <c r="J108" s="4">
        <v>3954.28</v>
      </c>
      <c r="K108" s="4">
        <f t="shared" si="2"/>
        <v>3954.28</v>
      </c>
      <c r="L108" s="4"/>
      <c r="M108" s="4"/>
      <c r="N108" s="13"/>
      <c r="O108" s="19">
        <v>70974</v>
      </c>
      <c r="P108" s="22">
        <v>26961</v>
      </c>
    </row>
    <row r="109" spans="1:16" x14ac:dyDescent="0.25">
      <c r="A109" s="11">
        <v>105</v>
      </c>
      <c r="B109" s="12" t="s">
        <v>853</v>
      </c>
      <c r="C109" s="4">
        <f>SUM(D109:H109)</f>
        <v>40000</v>
      </c>
      <c r="D109" s="4"/>
      <c r="E109" s="4"/>
      <c r="F109" s="4"/>
      <c r="G109" s="4"/>
      <c r="H109" s="4">
        <v>40000</v>
      </c>
      <c r="I109" s="4"/>
      <c r="J109" s="4"/>
      <c r="K109" s="4">
        <f t="shared" si="2"/>
        <v>40000</v>
      </c>
      <c r="L109" s="4"/>
      <c r="M109" s="4"/>
      <c r="N109" s="13"/>
      <c r="O109" s="19" t="s">
        <v>853</v>
      </c>
      <c r="P109" s="22">
        <v>40122</v>
      </c>
    </row>
    <row r="110" spans="1:16" x14ac:dyDescent="0.25">
      <c r="A110" s="11">
        <v>106</v>
      </c>
      <c r="B110" s="12" t="s">
        <v>805</v>
      </c>
      <c r="C110" s="4">
        <f>SUM(D110:H110)</f>
        <v>1500</v>
      </c>
      <c r="D110" s="4">
        <v>1500</v>
      </c>
      <c r="E110" s="4"/>
      <c r="F110" s="4"/>
      <c r="G110" s="4"/>
      <c r="H110" s="4"/>
      <c r="I110" s="4"/>
      <c r="J110" s="4"/>
      <c r="K110" s="4">
        <f t="shared" si="2"/>
        <v>1500</v>
      </c>
      <c r="L110" s="4"/>
      <c r="M110" s="4"/>
      <c r="N110" s="13"/>
      <c r="O110" s="19">
        <v>69950</v>
      </c>
      <c r="P110" s="22">
        <v>90746</v>
      </c>
    </row>
    <row r="111" spans="1:16" x14ac:dyDescent="0.25">
      <c r="A111" s="11">
        <v>107</v>
      </c>
      <c r="B111" s="12" t="s">
        <v>511</v>
      </c>
      <c r="C111" s="4"/>
      <c r="D111" s="4"/>
      <c r="E111" s="4"/>
      <c r="F111" s="4"/>
      <c r="G111" s="4"/>
      <c r="H111" s="4"/>
      <c r="I111" s="4"/>
      <c r="J111" s="4">
        <v>23014.09</v>
      </c>
      <c r="K111" s="4">
        <f t="shared" si="2"/>
        <v>23014.09</v>
      </c>
      <c r="L111" s="4"/>
      <c r="M111" s="4"/>
      <c r="N111" s="13" t="s">
        <v>6</v>
      </c>
      <c r="O111" s="19">
        <v>56332</v>
      </c>
      <c r="P111" s="22">
        <v>68139</v>
      </c>
    </row>
    <row r="112" spans="1:16" x14ac:dyDescent="0.25">
      <c r="A112" s="11">
        <v>108</v>
      </c>
      <c r="B112" s="12" t="s">
        <v>566</v>
      </c>
      <c r="C112" s="4"/>
      <c r="D112" s="4"/>
      <c r="E112" s="4"/>
      <c r="F112" s="4"/>
      <c r="G112" s="4"/>
      <c r="H112" s="4"/>
      <c r="I112" s="4"/>
      <c r="J112" s="4">
        <v>17400.96</v>
      </c>
      <c r="K112" s="4">
        <f t="shared" si="2"/>
        <v>17400.96</v>
      </c>
      <c r="L112" s="4"/>
      <c r="M112" s="4"/>
      <c r="N112" s="13" t="s">
        <v>6</v>
      </c>
      <c r="O112" s="19">
        <v>60237</v>
      </c>
      <c r="P112" s="22">
        <v>73715</v>
      </c>
    </row>
    <row r="113" spans="1:16" x14ac:dyDescent="0.25">
      <c r="A113" s="11">
        <v>109</v>
      </c>
      <c r="B113" s="12" t="s">
        <v>738</v>
      </c>
      <c r="C113" s="4"/>
      <c r="D113" s="4"/>
      <c r="E113" s="4"/>
      <c r="F113" s="4"/>
      <c r="G113" s="4"/>
      <c r="H113" s="4"/>
      <c r="I113" s="4"/>
      <c r="J113" s="4">
        <v>47407.98</v>
      </c>
      <c r="K113" s="4">
        <f t="shared" si="2"/>
        <v>47407.98</v>
      </c>
      <c r="L113" s="4">
        <v>1112943</v>
      </c>
      <c r="M113" s="5">
        <f>K113/L113</f>
        <v>4.2596952404570586E-2</v>
      </c>
      <c r="N113" s="13" t="s">
        <v>110</v>
      </c>
      <c r="O113" s="19">
        <v>68526</v>
      </c>
      <c r="P113" s="22">
        <v>35617</v>
      </c>
    </row>
    <row r="114" spans="1:16" x14ac:dyDescent="0.25">
      <c r="A114" s="11">
        <v>110</v>
      </c>
      <c r="B114" s="12" t="s">
        <v>749</v>
      </c>
      <c r="C114" s="4"/>
      <c r="D114" s="4"/>
      <c r="E114" s="4"/>
      <c r="F114" s="4"/>
      <c r="G114" s="4"/>
      <c r="H114" s="4"/>
      <c r="I114" s="4"/>
      <c r="J114" s="4">
        <v>31605.32</v>
      </c>
      <c r="K114" s="4">
        <f t="shared" si="2"/>
        <v>31605.32</v>
      </c>
      <c r="L114" s="4">
        <v>662996</v>
      </c>
      <c r="M114" s="5">
        <f>K114/L114</f>
        <v>4.7670453517064962E-2</v>
      </c>
      <c r="N114" s="13" t="s">
        <v>110</v>
      </c>
      <c r="O114" s="19">
        <v>68771</v>
      </c>
      <c r="P114" s="22">
        <v>14405</v>
      </c>
    </row>
    <row r="115" spans="1:16" x14ac:dyDescent="0.25">
      <c r="A115" s="11">
        <v>111</v>
      </c>
      <c r="B115" s="12" t="s">
        <v>199</v>
      </c>
      <c r="C115" s="4">
        <f t="shared" ref="C115:C120" si="3">SUM(D115:H115)</f>
        <v>18646.05</v>
      </c>
      <c r="D115" s="4">
        <v>5055</v>
      </c>
      <c r="E115" s="4"/>
      <c r="F115" s="4">
        <v>13591.05</v>
      </c>
      <c r="G115" s="4"/>
      <c r="H115" s="4"/>
      <c r="I115" s="4"/>
      <c r="J115" s="4"/>
      <c r="K115" s="4">
        <f t="shared" si="2"/>
        <v>18646.05</v>
      </c>
      <c r="L115" s="4"/>
      <c r="M115" s="4"/>
      <c r="N115" s="13" t="s">
        <v>148</v>
      </c>
      <c r="O115" s="19">
        <v>8962</v>
      </c>
      <c r="P115" s="22">
        <v>71932</v>
      </c>
    </row>
    <row r="116" spans="1:16" x14ac:dyDescent="0.25">
      <c r="A116" s="11">
        <v>112</v>
      </c>
      <c r="B116" s="12" t="s">
        <v>807</v>
      </c>
      <c r="C116" s="4">
        <f t="shared" si="3"/>
        <v>21396</v>
      </c>
      <c r="D116" s="4">
        <v>21396</v>
      </c>
      <c r="E116" s="4"/>
      <c r="F116" s="4"/>
      <c r="G116" s="4"/>
      <c r="H116" s="4"/>
      <c r="I116" s="4"/>
      <c r="J116" s="4"/>
      <c r="K116" s="4">
        <f t="shared" si="2"/>
        <v>21396</v>
      </c>
      <c r="L116" s="4"/>
      <c r="M116" s="4"/>
      <c r="N116" s="13"/>
      <c r="O116" s="19">
        <v>69985</v>
      </c>
      <c r="P116" s="22">
        <v>59502</v>
      </c>
    </row>
    <row r="117" spans="1:16" x14ac:dyDescent="0.25">
      <c r="A117" s="11">
        <v>113</v>
      </c>
      <c r="B117" s="12" t="s">
        <v>170</v>
      </c>
      <c r="C117" s="4">
        <f t="shared" si="3"/>
        <v>4502</v>
      </c>
      <c r="D117" s="4">
        <v>4502</v>
      </c>
      <c r="E117" s="4"/>
      <c r="F117" s="4"/>
      <c r="G117" s="4"/>
      <c r="H117" s="4"/>
      <c r="I117" s="4"/>
      <c r="J117" s="4"/>
      <c r="K117" s="4">
        <f t="shared" si="2"/>
        <v>4502</v>
      </c>
      <c r="L117" s="4"/>
      <c r="M117" s="4"/>
      <c r="N117" s="13" t="s">
        <v>881</v>
      </c>
      <c r="O117" s="19">
        <v>7617</v>
      </c>
      <c r="P117" s="22">
        <v>63697</v>
      </c>
    </row>
    <row r="118" spans="1:16" x14ac:dyDescent="0.25">
      <c r="A118" s="11">
        <v>114</v>
      </c>
      <c r="B118" s="12" t="s">
        <v>330</v>
      </c>
      <c r="C118" s="4">
        <f t="shared" si="3"/>
        <v>17473.830000000002</v>
      </c>
      <c r="D118" s="4"/>
      <c r="E118" s="4"/>
      <c r="F118" s="4">
        <v>17473.830000000002</v>
      </c>
      <c r="G118" s="4"/>
      <c r="H118" s="4"/>
      <c r="I118" s="4"/>
      <c r="J118" s="4"/>
      <c r="K118" s="4">
        <f t="shared" si="2"/>
        <v>17473.830000000002</v>
      </c>
      <c r="L118" s="4"/>
      <c r="M118" s="4"/>
      <c r="N118" s="13" t="s">
        <v>881</v>
      </c>
      <c r="O118" s="19">
        <v>18559</v>
      </c>
      <c r="P118" s="22">
        <v>45211</v>
      </c>
    </row>
    <row r="119" spans="1:16" x14ac:dyDescent="0.25">
      <c r="A119" s="11">
        <v>115</v>
      </c>
      <c r="B119" s="12" t="s">
        <v>388</v>
      </c>
      <c r="C119" s="4">
        <f t="shared" si="3"/>
        <v>35300.570000000007</v>
      </c>
      <c r="D119" s="4">
        <v>4502</v>
      </c>
      <c r="E119" s="4"/>
      <c r="F119" s="4">
        <v>30798.570000000003</v>
      </c>
      <c r="G119" s="4"/>
      <c r="H119" s="4"/>
      <c r="I119" s="4"/>
      <c r="J119" s="4"/>
      <c r="K119" s="4">
        <f t="shared" si="2"/>
        <v>35300.570000000007</v>
      </c>
      <c r="L119" s="4"/>
      <c r="M119" s="4"/>
      <c r="N119" s="13" t="s">
        <v>881</v>
      </c>
      <c r="O119" s="19">
        <v>28180</v>
      </c>
      <c r="P119" s="22">
        <v>59233</v>
      </c>
    </row>
    <row r="120" spans="1:16" x14ac:dyDescent="0.25">
      <c r="A120" s="11">
        <v>116</v>
      </c>
      <c r="B120" s="12" t="s">
        <v>650</v>
      </c>
      <c r="C120" s="4">
        <f t="shared" si="3"/>
        <v>21355</v>
      </c>
      <c r="D120" s="4">
        <v>21355</v>
      </c>
      <c r="E120" s="4"/>
      <c r="F120" s="4"/>
      <c r="G120" s="4"/>
      <c r="H120" s="4"/>
      <c r="I120" s="4"/>
      <c r="J120" s="4"/>
      <c r="K120" s="4">
        <f t="shared" si="2"/>
        <v>21355</v>
      </c>
      <c r="L120" s="4"/>
      <c r="M120" s="4"/>
      <c r="N120" s="13"/>
      <c r="O120" s="19">
        <v>65622</v>
      </c>
      <c r="P120" s="22">
        <v>61071</v>
      </c>
    </row>
    <row r="121" spans="1:16" x14ac:dyDescent="0.25">
      <c r="A121" s="11">
        <v>117</v>
      </c>
      <c r="B121" s="12" t="s">
        <v>666</v>
      </c>
      <c r="C121" s="4"/>
      <c r="D121" s="4"/>
      <c r="E121" s="4"/>
      <c r="F121" s="4"/>
      <c r="G121" s="4"/>
      <c r="H121" s="4"/>
      <c r="I121" s="4"/>
      <c r="J121" s="4">
        <v>17265.05</v>
      </c>
      <c r="K121" s="4">
        <f t="shared" si="2"/>
        <v>17265.05</v>
      </c>
      <c r="L121" s="4"/>
      <c r="M121" s="4"/>
      <c r="N121" s="13"/>
      <c r="O121" s="19">
        <v>66096</v>
      </c>
      <c r="P121" s="22">
        <v>9076</v>
      </c>
    </row>
    <row r="122" spans="1:16" x14ac:dyDescent="0.25">
      <c r="A122" s="11">
        <v>118</v>
      </c>
      <c r="B122" s="12" t="s">
        <v>600</v>
      </c>
      <c r="C122" s="4"/>
      <c r="D122" s="4"/>
      <c r="E122" s="4"/>
      <c r="F122" s="4"/>
      <c r="G122" s="4"/>
      <c r="H122" s="4"/>
      <c r="I122" s="4"/>
      <c r="J122" s="4">
        <v>5341.73</v>
      </c>
      <c r="K122" s="4">
        <f t="shared" si="2"/>
        <v>5341.73</v>
      </c>
      <c r="L122" s="4"/>
      <c r="M122" s="4"/>
      <c r="N122" s="13"/>
      <c r="O122" s="19">
        <v>62464</v>
      </c>
      <c r="P122" s="22">
        <v>45434</v>
      </c>
    </row>
    <row r="123" spans="1:16" x14ac:dyDescent="0.25">
      <c r="A123" s="11">
        <v>119</v>
      </c>
      <c r="B123" s="12" t="s">
        <v>381</v>
      </c>
      <c r="C123" s="4">
        <f>SUM(D123:H123)</f>
        <v>7935</v>
      </c>
      <c r="D123" s="4">
        <v>7935</v>
      </c>
      <c r="E123" s="4"/>
      <c r="F123" s="4"/>
      <c r="G123" s="4"/>
      <c r="H123" s="4"/>
      <c r="I123" s="4"/>
      <c r="J123" s="4"/>
      <c r="K123" s="4">
        <f t="shared" si="2"/>
        <v>7935</v>
      </c>
      <c r="L123" s="4"/>
      <c r="M123" s="4"/>
      <c r="N123" s="13"/>
      <c r="O123" s="19">
        <v>27275</v>
      </c>
      <c r="P123" s="22">
        <v>71381</v>
      </c>
    </row>
    <row r="124" spans="1:16" x14ac:dyDescent="0.25">
      <c r="A124" s="11">
        <v>120</v>
      </c>
      <c r="B124" s="12" t="s">
        <v>781</v>
      </c>
      <c r="C124" s="4">
        <f>SUM(D124:H124)</f>
        <v>10555</v>
      </c>
      <c r="D124" s="4">
        <v>10555</v>
      </c>
      <c r="E124" s="4"/>
      <c r="F124" s="4"/>
      <c r="G124" s="4"/>
      <c r="H124" s="4"/>
      <c r="I124" s="4"/>
      <c r="J124" s="4">
        <v>12470.4</v>
      </c>
      <c r="K124" s="4">
        <f t="shared" si="2"/>
        <v>23025.4</v>
      </c>
      <c r="L124" s="4"/>
      <c r="M124" s="4"/>
      <c r="N124" s="13"/>
      <c r="O124" s="19">
        <v>69524</v>
      </c>
      <c r="P124" s="22">
        <v>26426</v>
      </c>
    </row>
    <row r="125" spans="1:16" x14ac:dyDescent="0.25">
      <c r="A125" s="11">
        <v>121</v>
      </c>
      <c r="B125" s="12" t="s">
        <v>108</v>
      </c>
      <c r="C125" s="4">
        <f>SUM(D125:H125)</f>
        <v>937730.16</v>
      </c>
      <c r="D125" s="4"/>
      <c r="E125" s="4"/>
      <c r="F125" s="4">
        <v>937730.16</v>
      </c>
      <c r="G125" s="4"/>
      <c r="H125" s="4"/>
      <c r="I125" s="4"/>
      <c r="J125" s="4">
        <v>183956.4</v>
      </c>
      <c r="K125" s="4">
        <f t="shared" si="2"/>
        <v>1121686.56</v>
      </c>
      <c r="L125" s="4">
        <v>13544624</v>
      </c>
      <c r="M125" s="5">
        <f>K125/L125</f>
        <v>8.2814152685227738E-2</v>
      </c>
      <c r="N125" s="13" t="s">
        <v>25</v>
      </c>
      <c r="O125" s="19">
        <v>614</v>
      </c>
      <c r="P125" s="22">
        <v>85828</v>
      </c>
    </row>
    <row r="126" spans="1:16" x14ac:dyDescent="0.25">
      <c r="A126" s="11">
        <v>122</v>
      </c>
      <c r="B126" s="12" t="s">
        <v>536</v>
      </c>
      <c r="C126" s="4"/>
      <c r="D126" s="4"/>
      <c r="E126" s="4"/>
      <c r="F126" s="4"/>
      <c r="G126" s="4"/>
      <c r="H126" s="4"/>
      <c r="I126" s="4"/>
      <c r="J126" s="4">
        <v>7368.71</v>
      </c>
      <c r="K126" s="4">
        <f t="shared" si="2"/>
        <v>7368.71</v>
      </c>
      <c r="L126" s="4">
        <v>509803</v>
      </c>
      <c r="M126" s="5">
        <f>K126/L126</f>
        <v>1.4454034205369524E-2</v>
      </c>
      <c r="N126" s="13" t="s">
        <v>25</v>
      </c>
      <c r="O126" s="19">
        <v>58472</v>
      </c>
      <c r="P126" s="22">
        <v>74709</v>
      </c>
    </row>
    <row r="127" spans="1:16" x14ac:dyDescent="0.25">
      <c r="A127" s="11">
        <v>123</v>
      </c>
      <c r="B127" s="12" t="s">
        <v>422</v>
      </c>
      <c r="C127" s="4"/>
      <c r="D127" s="4"/>
      <c r="E127" s="4"/>
      <c r="F127" s="4"/>
      <c r="G127" s="4"/>
      <c r="H127" s="4"/>
      <c r="I127" s="4"/>
      <c r="J127" s="4">
        <v>54512.03</v>
      </c>
      <c r="K127" s="4">
        <f t="shared" si="2"/>
        <v>54512.03</v>
      </c>
      <c r="L127" s="4">
        <v>1087283</v>
      </c>
      <c r="M127" s="5">
        <f>K127/L127</f>
        <v>5.0136008748412328E-2</v>
      </c>
      <c r="N127" s="13" t="s">
        <v>25</v>
      </c>
      <c r="O127" s="19">
        <v>37866</v>
      </c>
      <c r="P127" s="22">
        <v>22706</v>
      </c>
    </row>
    <row r="128" spans="1:16" x14ac:dyDescent="0.25">
      <c r="A128" s="11">
        <v>124</v>
      </c>
      <c r="B128" s="12" t="s">
        <v>827</v>
      </c>
      <c r="C128" s="4">
        <f>SUM(D128:H128)</f>
        <v>155625</v>
      </c>
      <c r="D128" s="4">
        <v>134331</v>
      </c>
      <c r="E128" s="4"/>
      <c r="F128" s="4"/>
      <c r="G128" s="4">
        <v>21294</v>
      </c>
      <c r="H128" s="4"/>
      <c r="I128" s="4"/>
      <c r="J128" s="4"/>
      <c r="K128" s="4">
        <f t="shared" si="2"/>
        <v>155625</v>
      </c>
      <c r="L128" s="4"/>
      <c r="M128" s="4"/>
      <c r="N128" s="13"/>
      <c r="O128" s="19">
        <v>70526</v>
      </c>
      <c r="P128" s="22">
        <v>9872</v>
      </c>
    </row>
    <row r="129" spans="1:16" x14ac:dyDescent="0.25">
      <c r="A129" s="11">
        <v>125</v>
      </c>
      <c r="B129" s="12" t="s">
        <v>584</v>
      </c>
      <c r="C129" s="4"/>
      <c r="D129" s="4"/>
      <c r="E129" s="4"/>
      <c r="F129" s="4"/>
      <c r="G129" s="4"/>
      <c r="H129" s="4"/>
      <c r="I129" s="4"/>
      <c r="J129" s="4">
        <v>3712.3</v>
      </c>
      <c r="K129" s="4">
        <f t="shared" si="2"/>
        <v>3712.3</v>
      </c>
      <c r="L129" s="4"/>
      <c r="M129" s="4"/>
      <c r="N129" s="13"/>
      <c r="O129" s="19">
        <v>61344</v>
      </c>
      <c r="P129" s="22">
        <v>81493</v>
      </c>
    </row>
    <row r="130" spans="1:16" x14ac:dyDescent="0.25">
      <c r="A130" s="11">
        <v>126</v>
      </c>
      <c r="B130" s="12" t="s">
        <v>815</v>
      </c>
      <c r="C130" s="4"/>
      <c r="D130" s="4"/>
      <c r="E130" s="4"/>
      <c r="F130" s="4"/>
      <c r="G130" s="4"/>
      <c r="H130" s="4"/>
      <c r="I130" s="4"/>
      <c r="J130" s="4">
        <v>148272.07999999999</v>
      </c>
      <c r="K130" s="4">
        <f t="shared" si="2"/>
        <v>148272.07999999999</v>
      </c>
      <c r="L130" s="4">
        <v>563196</v>
      </c>
      <c r="M130" s="5">
        <f>K130/L130</f>
        <v>0.26326905730864564</v>
      </c>
      <c r="N130" s="13" t="s">
        <v>6</v>
      </c>
      <c r="O130" s="19">
        <v>70108</v>
      </c>
      <c r="P130" s="22">
        <v>78033</v>
      </c>
    </row>
    <row r="131" spans="1:16" x14ac:dyDescent="0.25">
      <c r="A131" s="11">
        <v>127</v>
      </c>
      <c r="B131" s="12" t="s">
        <v>637</v>
      </c>
      <c r="C131" s="4"/>
      <c r="D131" s="4"/>
      <c r="E131" s="4"/>
      <c r="F131" s="4"/>
      <c r="G131" s="4"/>
      <c r="H131" s="4"/>
      <c r="I131" s="4"/>
      <c r="J131" s="4">
        <v>107649.9</v>
      </c>
      <c r="K131" s="4">
        <f t="shared" si="2"/>
        <v>107649.9</v>
      </c>
      <c r="L131" s="4">
        <v>311044</v>
      </c>
      <c r="M131" s="5">
        <f>K131/L131</f>
        <v>0.34609219274443487</v>
      </c>
      <c r="N131" s="13" t="s">
        <v>373</v>
      </c>
      <c r="O131" s="19">
        <v>65075</v>
      </c>
      <c r="P131" s="22">
        <v>93354</v>
      </c>
    </row>
    <row r="132" spans="1:16" x14ac:dyDescent="0.25">
      <c r="A132" s="11">
        <v>128</v>
      </c>
      <c r="B132" s="12" t="s">
        <v>629</v>
      </c>
      <c r="C132" s="4"/>
      <c r="D132" s="4"/>
      <c r="E132" s="4"/>
      <c r="F132" s="4"/>
      <c r="G132" s="4"/>
      <c r="H132" s="4"/>
      <c r="I132" s="4"/>
      <c r="J132" s="4">
        <v>14572.58</v>
      </c>
      <c r="K132" s="4">
        <f t="shared" si="2"/>
        <v>14572.58</v>
      </c>
      <c r="L132" s="4"/>
      <c r="M132" s="4"/>
      <c r="N132" s="13"/>
      <c r="O132" s="19">
        <v>64524</v>
      </c>
      <c r="P132" s="22">
        <v>24924</v>
      </c>
    </row>
    <row r="133" spans="1:16" x14ac:dyDescent="0.25">
      <c r="A133" s="11">
        <v>129</v>
      </c>
      <c r="B133" s="12" t="s">
        <v>515</v>
      </c>
      <c r="C133" s="4">
        <f>SUM(D133:H133)</f>
        <v>13106.45</v>
      </c>
      <c r="D133" s="4">
        <v>2822</v>
      </c>
      <c r="E133" s="4"/>
      <c r="F133" s="4">
        <v>10284.450000000001</v>
      </c>
      <c r="G133" s="4"/>
      <c r="H133" s="4"/>
      <c r="I133" s="4"/>
      <c r="J133" s="4">
        <v>541.72</v>
      </c>
      <c r="K133" s="4">
        <f t="shared" ref="K133:K196" si="4">SUM(I133:J133,C133)</f>
        <v>13648.17</v>
      </c>
      <c r="L133" s="4">
        <v>137081</v>
      </c>
      <c r="M133" s="5">
        <f>K133/L133</f>
        <v>9.9562813227216024E-2</v>
      </c>
      <c r="N133" s="13" t="s">
        <v>58</v>
      </c>
      <c r="O133" s="19">
        <v>56579</v>
      </c>
      <c r="P133" s="22">
        <v>53958</v>
      </c>
    </row>
    <row r="134" spans="1:16" x14ac:dyDescent="0.25">
      <c r="A134" s="11">
        <v>130</v>
      </c>
      <c r="B134" s="12" t="s">
        <v>766</v>
      </c>
      <c r="C134" s="4">
        <f>SUM(D134:H134)</f>
        <v>19629</v>
      </c>
      <c r="D134" s="4"/>
      <c r="E134" s="4"/>
      <c r="F134" s="4"/>
      <c r="G134" s="4">
        <v>19629</v>
      </c>
      <c r="H134" s="4"/>
      <c r="I134" s="4"/>
      <c r="J134" s="4"/>
      <c r="K134" s="4">
        <f t="shared" si="4"/>
        <v>19629</v>
      </c>
      <c r="L134" s="4"/>
      <c r="M134" s="4"/>
      <c r="N134" s="13"/>
      <c r="O134" s="19">
        <v>69249</v>
      </c>
      <c r="P134" s="22">
        <v>84445</v>
      </c>
    </row>
    <row r="135" spans="1:16" x14ac:dyDescent="0.25">
      <c r="A135" s="11">
        <v>131</v>
      </c>
      <c r="B135" s="12" t="s">
        <v>623</v>
      </c>
      <c r="C135" s="4"/>
      <c r="D135" s="4"/>
      <c r="E135" s="4"/>
      <c r="F135" s="4"/>
      <c r="G135" s="4"/>
      <c r="H135" s="4"/>
      <c r="I135" s="4"/>
      <c r="J135" s="4">
        <v>6194.02</v>
      </c>
      <c r="K135" s="4">
        <f t="shared" si="4"/>
        <v>6194.02</v>
      </c>
      <c r="L135" s="4"/>
      <c r="M135" s="4"/>
      <c r="N135" s="13"/>
      <c r="O135" s="19">
        <v>64286</v>
      </c>
      <c r="P135" s="22">
        <v>98408</v>
      </c>
    </row>
    <row r="136" spans="1:16" x14ac:dyDescent="0.25">
      <c r="A136" s="11">
        <v>132</v>
      </c>
      <c r="B136" s="12" t="s">
        <v>211</v>
      </c>
      <c r="C136" s="4">
        <f>SUM(D136:H136)</f>
        <v>6488</v>
      </c>
      <c r="D136" s="4"/>
      <c r="E136" s="4"/>
      <c r="F136" s="4"/>
      <c r="G136" s="4">
        <v>6488</v>
      </c>
      <c r="H136" s="4"/>
      <c r="I136" s="4"/>
      <c r="J136" s="4"/>
      <c r="K136" s="4">
        <f t="shared" si="4"/>
        <v>6488</v>
      </c>
      <c r="L136" s="4"/>
      <c r="M136" s="4"/>
      <c r="N136" s="13"/>
      <c r="O136" s="19">
        <v>10256</v>
      </c>
      <c r="P136" s="22">
        <v>33906</v>
      </c>
    </row>
    <row r="137" spans="1:16" x14ac:dyDescent="0.25">
      <c r="A137" s="11">
        <v>133</v>
      </c>
      <c r="B137" s="12" t="s">
        <v>851</v>
      </c>
      <c r="C137" s="4">
        <f>SUM(D137:H137)</f>
        <v>50000</v>
      </c>
      <c r="D137" s="4"/>
      <c r="E137" s="4"/>
      <c r="F137" s="4"/>
      <c r="G137" s="4"/>
      <c r="H137" s="4">
        <v>50000</v>
      </c>
      <c r="I137" s="4"/>
      <c r="J137" s="4"/>
      <c r="K137" s="4">
        <f t="shared" si="4"/>
        <v>50000</v>
      </c>
      <c r="L137" s="4"/>
      <c r="M137" s="4"/>
      <c r="N137" s="13"/>
      <c r="O137" s="19">
        <v>71131</v>
      </c>
      <c r="P137" s="22">
        <v>70589</v>
      </c>
    </row>
    <row r="138" spans="1:16" x14ac:dyDescent="0.25">
      <c r="A138" s="11">
        <v>134</v>
      </c>
      <c r="B138" s="12" t="s">
        <v>410</v>
      </c>
      <c r="C138" s="4"/>
      <c r="D138" s="4"/>
      <c r="E138" s="4"/>
      <c r="F138" s="4"/>
      <c r="G138" s="4"/>
      <c r="H138" s="4"/>
      <c r="I138" s="4"/>
      <c r="J138" s="4">
        <v>17767.47</v>
      </c>
      <c r="K138" s="4">
        <f t="shared" si="4"/>
        <v>17767.47</v>
      </c>
      <c r="L138" s="4"/>
      <c r="M138" s="4"/>
      <c r="N138" s="13" t="s">
        <v>373</v>
      </c>
      <c r="O138" s="19">
        <v>33682</v>
      </c>
      <c r="P138" s="22">
        <v>91207</v>
      </c>
    </row>
    <row r="139" spans="1:16" x14ac:dyDescent="0.25">
      <c r="A139" s="11">
        <v>135</v>
      </c>
      <c r="B139" s="12" t="s">
        <v>761</v>
      </c>
      <c r="C139" s="4"/>
      <c r="D139" s="4"/>
      <c r="E139" s="4"/>
      <c r="F139" s="4"/>
      <c r="G139" s="4"/>
      <c r="H139" s="4"/>
      <c r="I139" s="4"/>
      <c r="J139" s="4">
        <v>1882.05</v>
      </c>
      <c r="K139" s="4">
        <f t="shared" si="4"/>
        <v>1882.05</v>
      </c>
      <c r="L139" s="4"/>
      <c r="M139" s="4"/>
      <c r="N139" s="13" t="s">
        <v>373</v>
      </c>
      <c r="O139" s="19">
        <v>69076</v>
      </c>
      <c r="P139" s="22">
        <v>75923</v>
      </c>
    </row>
    <row r="140" spans="1:16" x14ac:dyDescent="0.25">
      <c r="A140" s="11">
        <v>136</v>
      </c>
      <c r="B140" s="12" t="s">
        <v>372</v>
      </c>
      <c r="C140" s="4"/>
      <c r="D140" s="4"/>
      <c r="E140" s="4"/>
      <c r="F140" s="4"/>
      <c r="G140" s="4"/>
      <c r="H140" s="4"/>
      <c r="I140" s="4"/>
      <c r="J140" s="4">
        <v>12670.19</v>
      </c>
      <c r="K140" s="4">
        <f t="shared" si="4"/>
        <v>12670.19</v>
      </c>
      <c r="L140" s="4"/>
      <c r="M140" s="4"/>
      <c r="N140" s="13" t="s">
        <v>373</v>
      </c>
      <c r="O140" s="19">
        <v>25366</v>
      </c>
      <c r="P140" s="22">
        <v>73615</v>
      </c>
    </row>
    <row r="141" spans="1:16" x14ac:dyDescent="0.25">
      <c r="A141" s="11">
        <v>137</v>
      </c>
      <c r="B141" s="12" t="s">
        <v>399</v>
      </c>
      <c r="C141" s="4">
        <f>SUM(D141:H141)</f>
        <v>22317</v>
      </c>
      <c r="D141" s="4">
        <v>22317</v>
      </c>
      <c r="E141" s="4"/>
      <c r="F141" s="4"/>
      <c r="G141" s="4"/>
      <c r="H141" s="4"/>
      <c r="I141" s="4"/>
      <c r="J141" s="4"/>
      <c r="K141" s="4">
        <f t="shared" si="4"/>
        <v>22317</v>
      </c>
      <c r="L141" s="4"/>
      <c r="M141" s="4"/>
      <c r="N141" s="13"/>
      <c r="O141" s="19">
        <v>31380</v>
      </c>
      <c r="P141" s="22">
        <v>51594</v>
      </c>
    </row>
    <row r="142" spans="1:16" x14ac:dyDescent="0.25">
      <c r="A142" s="11">
        <v>138</v>
      </c>
      <c r="B142" s="12" t="s">
        <v>212</v>
      </c>
      <c r="C142" s="4">
        <f>SUM(D142:H142)</f>
        <v>822738.56</v>
      </c>
      <c r="D142" s="4">
        <v>283408</v>
      </c>
      <c r="E142" s="4"/>
      <c r="F142" s="4">
        <v>539330.56000000006</v>
      </c>
      <c r="G142" s="4"/>
      <c r="H142" s="4"/>
      <c r="I142" s="4"/>
      <c r="J142" s="4">
        <v>88172.85</v>
      </c>
      <c r="K142" s="4">
        <f t="shared" si="4"/>
        <v>910911.41</v>
      </c>
      <c r="L142" s="4">
        <v>2061582</v>
      </c>
      <c r="M142" s="5">
        <f>K142/L142</f>
        <v>0.4418506806908481</v>
      </c>
      <c r="N142" s="13" t="s">
        <v>213</v>
      </c>
      <c r="O142" s="19">
        <v>10298</v>
      </c>
      <c r="P142" s="22">
        <v>16563</v>
      </c>
    </row>
    <row r="143" spans="1:16" x14ac:dyDescent="0.25">
      <c r="A143" s="11">
        <v>139</v>
      </c>
      <c r="B143" s="12" t="s">
        <v>753</v>
      </c>
      <c r="C143" s="4"/>
      <c r="D143" s="4"/>
      <c r="E143" s="4"/>
      <c r="F143" s="4"/>
      <c r="G143" s="4"/>
      <c r="H143" s="4"/>
      <c r="I143" s="4"/>
      <c r="J143" s="4">
        <v>5440.48</v>
      </c>
      <c r="K143" s="4">
        <f t="shared" si="4"/>
        <v>5440.48</v>
      </c>
      <c r="L143" s="4"/>
      <c r="M143" s="4"/>
      <c r="N143" s="13" t="s">
        <v>547</v>
      </c>
      <c r="O143" s="19">
        <v>68814</v>
      </c>
      <c r="P143" s="22">
        <v>16551</v>
      </c>
    </row>
    <row r="144" spans="1:16" x14ac:dyDescent="0.25">
      <c r="A144" s="11">
        <v>140</v>
      </c>
      <c r="B144" s="12" t="s">
        <v>396</v>
      </c>
      <c r="C144" s="4"/>
      <c r="D144" s="4"/>
      <c r="E144" s="4"/>
      <c r="F144" s="4"/>
      <c r="G144" s="4"/>
      <c r="H144" s="4"/>
      <c r="I144" s="4"/>
      <c r="J144" s="4">
        <v>122174.85</v>
      </c>
      <c r="K144" s="4">
        <f t="shared" si="4"/>
        <v>122174.85</v>
      </c>
      <c r="L144" s="4">
        <v>19448913</v>
      </c>
      <c r="M144" s="5">
        <f>K144/L144</f>
        <v>6.281834362671066E-3</v>
      </c>
      <c r="N144" s="13" t="s">
        <v>110</v>
      </c>
      <c r="O144" s="19">
        <v>30660</v>
      </c>
      <c r="P144" s="22">
        <v>13689</v>
      </c>
    </row>
    <row r="145" spans="1:16" x14ac:dyDescent="0.25">
      <c r="A145" s="11">
        <v>141</v>
      </c>
      <c r="B145" s="12" t="s">
        <v>577</v>
      </c>
      <c r="C145" s="4"/>
      <c r="D145" s="4"/>
      <c r="E145" s="4"/>
      <c r="F145" s="4"/>
      <c r="G145" s="4"/>
      <c r="H145" s="4"/>
      <c r="I145" s="4"/>
      <c r="J145" s="4">
        <v>11689.46</v>
      </c>
      <c r="K145" s="4">
        <f t="shared" si="4"/>
        <v>11689.46</v>
      </c>
      <c r="L145" s="4">
        <v>724518</v>
      </c>
      <c r="M145" s="5">
        <f>K145/L145</f>
        <v>1.6134119511178466E-2</v>
      </c>
      <c r="N145" s="13" t="s">
        <v>110</v>
      </c>
      <c r="O145" s="19">
        <v>60684</v>
      </c>
      <c r="P145" s="22">
        <v>73132</v>
      </c>
    </row>
    <row r="146" spans="1:16" x14ac:dyDescent="0.25">
      <c r="A146" s="11">
        <v>142</v>
      </c>
      <c r="B146" s="12" t="s">
        <v>786</v>
      </c>
      <c r="C146" s="4"/>
      <c r="D146" s="4"/>
      <c r="E146" s="4"/>
      <c r="F146" s="4"/>
      <c r="G146" s="4"/>
      <c r="H146" s="4"/>
      <c r="I146" s="4"/>
      <c r="J146" s="4">
        <v>8036.31</v>
      </c>
      <c r="K146" s="4">
        <f t="shared" si="4"/>
        <v>8036.31</v>
      </c>
      <c r="L146" s="4"/>
      <c r="M146" s="4"/>
      <c r="N146" s="13" t="s">
        <v>110</v>
      </c>
      <c r="O146" s="19">
        <v>69552</v>
      </c>
      <c r="P146" s="22">
        <v>90512</v>
      </c>
    </row>
    <row r="147" spans="1:16" x14ac:dyDescent="0.25">
      <c r="A147" s="11">
        <v>143</v>
      </c>
      <c r="B147" s="12" t="s">
        <v>817</v>
      </c>
      <c r="C147" s="4"/>
      <c r="D147" s="4"/>
      <c r="E147" s="4"/>
      <c r="F147" s="4"/>
      <c r="G147" s="4"/>
      <c r="H147" s="4"/>
      <c r="I147" s="4"/>
      <c r="J147" s="4">
        <v>8032.43</v>
      </c>
      <c r="K147" s="4">
        <f t="shared" si="4"/>
        <v>8032.43</v>
      </c>
      <c r="L147" s="4"/>
      <c r="M147" s="4"/>
      <c r="N147" s="13" t="s">
        <v>110</v>
      </c>
      <c r="O147" s="19">
        <v>70152</v>
      </c>
      <c r="P147" s="22">
        <v>5236</v>
      </c>
    </row>
    <row r="148" spans="1:16" x14ac:dyDescent="0.25">
      <c r="A148" s="11">
        <v>144</v>
      </c>
      <c r="B148" s="12" t="s">
        <v>750</v>
      </c>
      <c r="C148" s="4"/>
      <c r="D148" s="4"/>
      <c r="E148" s="4"/>
      <c r="F148" s="4"/>
      <c r="G148" s="4"/>
      <c r="H148" s="4"/>
      <c r="I148" s="4"/>
      <c r="J148" s="4">
        <v>4022.23</v>
      </c>
      <c r="K148" s="4">
        <f t="shared" si="4"/>
        <v>4022.23</v>
      </c>
      <c r="L148" s="4"/>
      <c r="M148" s="4"/>
      <c r="N148" s="13" t="s">
        <v>110</v>
      </c>
      <c r="O148" s="19">
        <v>68786</v>
      </c>
      <c r="P148" s="22">
        <v>2551</v>
      </c>
    </row>
    <row r="149" spans="1:16" x14ac:dyDescent="0.25">
      <c r="A149" s="11">
        <v>145</v>
      </c>
      <c r="B149" s="12" t="s">
        <v>641</v>
      </c>
      <c r="C149" s="4"/>
      <c r="D149" s="4"/>
      <c r="E149" s="4"/>
      <c r="F149" s="4"/>
      <c r="G149" s="4"/>
      <c r="H149" s="4"/>
      <c r="I149" s="4"/>
      <c r="J149" s="4">
        <v>8036.44</v>
      </c>
      <c r="K149" s="4">
        <f t="shared" si="4"/>
        <v>8036.44</v>
      </c>
      <c r="L149" s="4"/>
      <c r="M149" s="4"/>
      <c r="N149" s="13" t="s">
        <v>110</v>
      </c>
      <c r="O149" s="19">
        <v>65330</v>
      </c>
      <c r="P149" s="22">
        <v>49077</v>
      </c>
    </row>
    <row r="150" spans="1:16" x14ac:dyDescent="0.25">
      <c r="A150" s="11">
        <v>146</v>
      </c>
      <c r="B150" s="12" t="s">
        <v>745</v>
      </c>
      <c r="C150" s="4"/>
      <c r="D150" s="4"/>
      <c r="E150" s="4"/>
      <c r="F150" s="4"/>
      <c r="G150" s="4"/>
      <c r="H150" s="4"/>
      <c r="I150" s="4"/>
      <c r="J150" s="4">
        <v>8036.31</v>
      </c>
      <c r="K150" s="4">
        <f t="shared" si="4"/>
        <v>8036.31</v>
      </c>
      <c r="L150" s="4"/>
      <c r="M150" s="4"/>
      <c r="N150" s="13" t="s">
        <v>110</v>
      </c>
      <c r="O150" s="19">
        <v>68698</v>
      </c>
      <c r="P150" s="22">
        <v>20516</v>
      </c>
    </row>
    <row r="151" spans="1:16" x14ac:dyDescent="0.25">
      <c r="A151" s="11">
        <v>147</v>
      </c>
      <c r="B151" s="12" t="s">
        <v>734</v>
      </c>
      <c r="C151" s="4"/>
      <c r="D151" s="4"/>
      <c r="E151" s="4"/>
      <c r="F151" s="4"/>
      <c r="G151" s="4"/>
      <c r="H151" s="4"/>
      <c r="I151" s="4"/>
      <c r="J151" s="4">
        <v>4022.09</v>
      </c>
      <c r="K151" s="4">
        <f t="shared" si="4"/>
        <v>4022.09</v>
      </c>
      <c r="L151" s="4"/>
      <c r="M151" s="4"/>
      <c r="N151" s="13" t="s">
        <v>110</v>
      </c>
      <c r="O151" s="19">
        <v>68398</v>
      </c>
      <c r="P151" s="22">
        <v>27643</v>
      </c>
    </row>
    <row r="152" spans="1:16" x14ac:dyDescent="0.25">
      <c r="A152" s="11">
        <v>148</v>
      </c>
      <c r="B152" s="12" t="s">
        <v>669</v>
      </c>
      <c r="C152" s="4"/>
      <c r="D152" s="4"/>
      <c r="E152" s="4"/>
      <c r="F152" s="4"/>
      <c r="G152" s="4"/>
      <c r="H152" s="4"/>
      <c r="I152" s="4"/>
      <c r="J152" s="4">
        <v>8036.31</v>
      </c>
      <c r="K152" s="4">
        <f t="shared" si="4"/>
        <v>8036.31</v>
      </c>
      <c r="L152" s="4"/>
      <c r="M152" s="4"/>
      <c r="N152" s="13" t="s">
        <v>110</v>
      </c>
      <c r="O152" s="19">
        <v>66209</v>
      </c>
      <c r="P152" s="22">
        <v>62740</v>
      </c>
    </row>
    <row r="153" spans="1:16" x14ac:dyDescent="0.25">
      <c r="A153" s="11">
        <v>149</v>
      </c>
      <c r="B153" s="12" t="s">
        <v>748</v>
      </c>
      <c r="C153" s="4"/>
      <c r="D153" s="4"/>
      <c r="E153" s="4"/>
      <c r="F153" s="4"/>
      <c r="G153" s="4"/>
      <c r="H153" s="4"/>
      <c r="I153" s="4"/>
      <c r="J153" s="4">
        <v>6043.5</v>
      </c>
      <c r="K153" s="4">
        <f t="shared" si="4"/>
        <v>6043.5</v>
      </c>
      <c r="L153" s="4"/>
      <c r="M153" s="4"/>
      <c r="N153" s="13" t="s">
        <v>31</v>
      </c>
      <c r="O153" s="19">
        <v>68769</v>
      </c>
      <c r="P153" s="22">
        <v>87802</v>
      </c>
    </row>
    <row r="154" spans="1:16" x14ac:dyDescent="0.25">
      <c r="A154" s="11">
        <v>150</v>
      </c>
      <c r="B154" s="12" t="s">
        <v>854</v>
      </c>
      <c r="C154" s="4">
        <f>SUM(D154:H154)</f>
        <v>15851.4</v>
      </c>
      <c r="D154" s="4"/>
      <c r="E154" s="4"/>
      <c r="F154" s="4">
        <v>15851.4</v>
      </c>
      <c r="G154" s="4"/>
      <c r="H154" s="4"/>
      <c r="I154" s="4"/>
      <c r="J154" s="4"/>
      <c r="K154" s="4">
        <f t="shared" si="4"/>
        <v>15851.4</v>
      </c>
      <c r="L154" s="4"/>
      <c r="M154" s="4"/>
      <c r="N154" s="13"/>
      <c r="O154" s="19" t="s">
        <v>854</v>
      </c>
      <c r="P154" s="22">
        <v>9043</v>
      </c>
    </row>
    <row r="155" spans="1:16" x14ac:dyDescent="0.25">
      <c r="A155" s="11">
        <v>151</v>
      </c>
      <c r="B155" s="12" t="s">
        <v>727</v>
      </c>
      <c r="C155" s="4">
        <f>SUM(D155:H155)</f>
        <v>49048</v>
      </c>
      <c r="D155" s="4">
        <v>49048</v>
      </c>
      <c r="E155" s="4"/>
      <c r="F155" s="4"/>
      <c r="G155" s="4"/>
      <c r="H155" s="4"/>
      <c r="I155" s="4"/>
      <c r="J155" s="4"/>
      <c r="K155" s="4">
        <f t="shared" si="4"/>
        <v>49048</v>
      </c>
      <c r="L155" s="4"/>
      <c r="M155" s="4"/>
      <c r="N155" s="13"/>
      <c r="O155" s="19">
        <v>68187</v>
      </c>
      <c r="P155" s="22">
        <v>62261</v>
      </c>
    </row>
    <row r="156" spans="1:16" x14ac:dyDescent="0.25">
      <c r="A156" s="11">
        <v>152</v>
      </c>
      <c r="B156" s="12" t="s">
        <v>446</v>
      </c>
      <c r="C156" s="4"/>
      <c r="D156" s="4"/>
      <c r="E156" s="4"/>
      <c r="F156" s="4"/>
      <c r="G156" s="4"/>
      <c r="H156" s="4"/>
      <c r="I156" s="4"/>
      <c r="J156" s="4">
        <v>190.71</v>
      </c>
      <c r="K156" s="4">
        <f t="shared" si="4"/>
        <v>190.71</v>
      </c>
      <c r="L156" s="4"/>
      <c r="M156" s="4"/>
      <c r="N156" s="13"/>
      <c r="O156" s="19">
        <v>44144</v>
      </c>
      <c r="P156" s="22">
        <v>54260</v>
      </c>
    </row>
    <row r="157" spans="1:16" x14ac:dyDescent="0.25">
      <c r="A157" s="11">
        <v>153</v>
      </c>
      <c r="B157" s="12" t="s">
        <v>698</v>
      </c>
      <c r="C157" s="4"/>
      <c r="D157" s="4"/>
      <c r="E157" s="4"/>
      <c r="F157" s="4"/>
      <c r="G157" s="4"/>
      <c r="H157" s="4"/>
      <c r="I157" s="4"/>
      <c r="J157" s="4">
        <v>10918.23</v>
      </c>
      <c r="K157" s="4">
        <f t="shared" si="4"/>
        <v>10918.23</v>
      </c>
      <c r="L157" s="4">
        <v>412100</v>
      </c>
      <c r="M157" s="5">
        <f>K157/L157</f>
        <v>2.6494127638922591E-2</v>
      </c>
      <c r="N157" s="13" t="s">
        <v>110</v>
      </c>
      <c r="O157" s="19">
        <v>67109</v>
      </c>
      <c r="P157" s="22">
        <v>82454</v>
      </c>
    </row>
    <row r="158" spans="1:16" x14ac:dyDescent="0.25">
      <c r="A158" s="11">
        <v>154</v>
      </c>
      <c r="B158" s="12" t="s">
        <v>803</v>
      </c>
      <c r="C158" s="4">
        <f>SUM(D158:H158)</f>
        <v>48819</v>
      </c>
      <c r="D158" s="4">
        <v>48819</v>
      </c>
      <c r="E158" s="4"/>
      <c r="F158" s="4"/>
      <c r="G158" s="4"/>
      <c r="H158" s="4"/>
      <c r="I158" s="4"/>
      <c r="J158" s="4"/>
      <c r="K158" s="4">
        <f t="shared" si="4"/>
        <v>48819</v>
      </c>
      <c r="L158" s="4"/>
      <c r="M158" s="4"/>
      <c r="N158" s="13"/>
      <c r="O158" s="19">
        <v>69925</v>
      </c>
      <c r="P158" s="22">
        <v>36215</v>
      </c>
    </row>
    <row r="159" spans="1:16" x14ac:dyDescent="0.25">
      <c r="A159" s="11">
        <v>155</v>
      </c>
      <c r="B159" s="12" t="s">
        <v>701</v>
      </c>
      <c r="C159" s="4"/>
      <c r="D159" s="4"/>
      <c r="E159" s="4"/>
      <c r="F159" s="4"/>
      <c r="G159" s="4"/>
      <c r="H159" s="4"/>
      <c r="I159" s="4"/>
      <c r="J159" s="4">
        <v>6546.59</v>
      </c>
      <c r="K159" s="4">
        <f t="shared" si="4"/>
        <v>6546.59</v>
      </c>
      <c r="L159" s="4"/>
      <c r="M159" s="4"/>
      <c r="N159" s="13"/>
      <c r="O159" s="19">
        <v>67248</v>
      </c>
      <c r="P159" s="22">
        <v>41897</v>
      </c>
    </row>
    <row r="160" spans="1:16" x14ac:dyDescent="0.25">
      <c r="A160" s="11">
        <v>156</v>
      </c>
      <c r="B160" s="12" t="s">
        <v>671</v>
      </c>
      <c r="C160" s="4"/>
      <c r="D160" s="4"/>
      <c r="E160" s="4"/>
      <c r="F160" s="4"/>
      <c r="G160" s="4"/>
      <c r="H160" s="4"/>
      <c r="I160" s="4"/>
      <c r="J160" s="4">
        <v>26935.51</v>
      </c>
      <c r="K160" s="4">
        <f t="shared" si="4"/>
        <v>26935.51</v>
      </c>
      <c r="L160" s="4"/>
      <c r="M160" s="4"/>
      <c r="N160" s="13"/>
      <c r="O160" s="19">
        <v>66271</v>
      </c>
      <c r="P160" s="22">
        <v>4807</v>
      </c>
    </row>
    <row r="161" spans="1:16" x14ac:dyDescent="0.25">
      <c r="A161" s="11">
        <v>157</v>
      </c>
      <c r="B161" s="12" t="s">
        <v>819</v>
      </c>
      <c r="C161" s="4">
        <f>SUM(D161:H161)</f>
        <v>515278.33999999997</v>
      </c>
      <c r="D161" s="4">
        <v>276326</v>
      </c>
      <c r="E161" s="4"/>
      <c r="F161" s="4">
        <v>238952.34</v>
      </c>
      <c r="G161" s="4"/>
      <c r="H161" s="4"/>
      <c r="I161" s="4"/>
      <c r="J161" s="4">
        <v>61585.41</v>
      </c>
      <c r="K161" s="4">
        <f t="shared" si="4"/>
        <v>576863.75</v>
      </c>
      <c r="L161" s="4"/>
      <c r="M161" s="4"/>
      <c r="N161" s="13" t="s">
        <v>25</v>
      </c>
      <c r="O161" s="19">
        <v>70228</v>
      </c>
      <c r="P161" s="22">
        <v>74009</v>
      </c>
    </row>
    <row r="162" spans="1:16" x14ac:dyDescent="0.25">
      <c r="A162" s="11">
        <v>158</v>
      </c>
      <c r="B162" s="12" t="s">
        <v>442</v>
      </c>
      <c r="C162" s="4">
        <f>SUM(D162:H162)</f>
        <v>275076.59999999998</v>
      </c>
      <c r="D162" s="4">
        <v>263458</v>
      </c>
      <c r="E162" s="4">
        <v>1067</v>
      </c>
      <c r="F162" s="4">
        <v>10551.6</v>
      </c>
      <c r="G162" s="4"/>
      <c r="H162" s="4"/>
      <c r="I162" s="4"/>
      <c r="J162" s="4">
        <v>53892.74</v>
      </c>
      <c r="K162" s="4">
        <f t="shared" si="4"/>
        <v>328969.33999999997</v>
      </c>
      <c r="L162" s="4"/>
      <c r="M162" s="4"/>
      <c r="N162" s="13" t="s">
        <v>60</v>
      </c>
      <c r="O162" s="19">
        <v>42670</v>
      </c>
      <c r="P162" s="22">
        <v>12118</v>
      </c>
    </row>
    <row r="163" spans="1:16" x14ac:dyDescent="0.25">
      <c r="A163" s="11">
        <v>159</v>
      </c>
      <c r="B163" s="12" t="s">
        <v>407</v>
      </c>
      <c r="C163" s="4">
        <f>SUM(D163:H163)</f>
        <v>368966.7</v>
      </c>
      <c r="D163" s="4">
        <v>354064</v>
      </c>
      <c r="E163" s="4">
        <v>6827</v>
      </c>
      <c r="F163" s="4">
        <v>8075.7000000000007</v>
      </c>
      <c r="G163" s="4"/>
      <c r="H163" s="4"/>
      <c r="I163" s="4"/>
      <c r="J163" s="4">
        <v>67883.509999999995</v>
      </c>
      <c r="K163" s="4">
        <f t="shared" si="4"/>
        <v>436850.21</v>
      </c>
      <c r="L163" s="4"/>
      <c r="M163" s="4"/>
      <c r="N163" s="13" t="s">
        <v>60</v>
      </c>
      <c r="O163" s="19">
        <v>33276</v>
      </c>
      <c r="P163" s="22">
        <v>20228</v>
      </c>
    </row>
    <row r="164" spans="1:16" x14ac:dyDescent="0.25">
      <c r="A164" s="11">
        <v>160</v>
      </c>
      <c r="B164" s="12" t="s">
        <v>752</v>
      </c>
      <c r="C164" s="4"/>
      <c r="D164" s="4"/>
      <c r="E164" s="4"/>
      <c r="F164" s="4"/>
      <c r="G164" s="4"/>
      <c r="H164" s="4"/>
      <c r="I164" s="4"/>
      <c r="J164" s="4">
        <v>238.81</v>
      </c>
      <c r="K164" s="4">
        <f t="shared" si="4"/>
        <v>238.81</v>
      </c>
      <c r="L164" s="4"/>
      <c r="M164" s="4"/>
      <c r="N164" s="13" t="s">
        <v>547</v>
      </c>
      <c r="O164" s="19">
        <v>68811</v>
      </c>
      <c r="P164" s="22">
        <v>50288</v>
      </c>
    </row>
    <row r="165" spans="1:16" x14ac:dyDescent="0.25">
      <c r="A165" s="11">
        <v>161</v>
      </c>
      <c r="B165" s="12" t="s">
        <v>217</v>
      </c>
      <c r="C165" s="4">
        <f>SUM(D165:H165)</f>
        <v>84622.249999999985</v>
      </c>
      <c r="D165" s="4"/>
      <c r="E165" s="4"/>
      <c r="F165" s="4">
        <v>84622.249999999985</v>
      </c>
      <c r="G165" s="4"/>
      <c r="H165" s="4"/>
      <c r="I165" s="4"/>
      <c r="J165" s="4"/>
      <c r="K165" s="4">
        <f t="shared" si="4"/>
        <v>84622.249999999985</v>
      </c>
      <c r="L165" s="4"/>
      <c r="M165" s="4"/>
      <c r="N165" s="13"/>
      <c r="O165" s="19">
        <v>10905</v>
      </c>
      <c r="P165" s="22">
        <v>58959</v>
      </c>
    </row>
    <row r="166" spans="1:16" x14ac:dyDescent="0.25">
      <c r="A166" s="11">
        <v>162</v>
      </c>
      <c r="B166" s="12" t="s">
        <v>111</v>
      </c>
      <c r="C166" s="4"/>
      <c r="D166" s="4"/>
      <c r="E166" s="4"/>
      <c r="F166" s="4"/>
      <c r="G166" s="4"/>
      <c r="H166" s="4"/>
      <c r="I166" s="4"/>
      <c r="J166" s="4">
        <v>66668.12</v>
      </c>
      <c r="K166" s="4">
        <f t="shared" si="4"/>
        <v>66668.12</v>
      </c>
      <c r="L166" s="4">
        <v>8434353</v>
      </c>
      <c r="M166" s="5">
        <f>K166/L166</f>
        <v>7.9043549635638907E-3</v>
      </c>
      <c r="N166" s="13" t="s">
        <v>25</v>
      </c>
      <c r="O166" s="19">
        <v>620</v>
      </c>
      <c r="P166" s="22">
        <v>2378</v>
      </c>
    </row>
    <row r="167" spans="1:16" x14ac:dyDescent="0.25">
      <c r="A167" s="11">
        <v>163</v>
      </c>
      <c r="B167" s="12" t="s">
        <v>218</v>
      </c>
      <c r="C167" s="4"/>
      <c r="D167" s="4"/>
      <c r="E167" s="4"/>
      <c r="F167" s="4"/>
      <c r="G167" s="4"/>
      <c r="H167" s="4"/>
      <c r="I167" s="4"/>
      <c r="J167" s="4">
        <v>37945.9</v>
      </c>
      <c r="K167" s="4">
        <f t="shared" si="4"/>
        <v>37945.9</v>
      </c>
      <c r="L167" s="4"/>
      <c r="M167" s="4"/>
      <c r="N167" s="13" t="s">
        <v>60</v>
      </c>
      <c r="O167" s="19">
        <v>10924</v>
      </c>
      <c r="P167" s="22">
        <v>57847</v>
      </c>
    </row>
    <row r="168" spans="1:16" x14ac:dyDescent="0.25">
      <c r="A168" s="11">
        <v>164</v>
      </c>
      <c r="B168" s="12" t="s">
        <v>676</v>
      </c>
      <c r="C168" s="4"/>
      <c r="D168" s="4"/>
      <c r="E168" s="4"/>
      <c r="F168" s="4"/>
      <c r="G168" s="4"/>
      <c r="H168" s="4"/>
      <c r="I168" s="4"/>
      <c r="J168" s="4">
        <v>712.54</v>
      </c>
      <c r="K168" s="4">
        <f t="shared" si="4"/>
        <v>712.54</v>
      </c>
      <c r="L168" s="4"/>
      <c r="M168" s="4"/>
      <c r="N168" s="13"/>
      <c r="O168" s="19">
        <v>66461</v>
      </c>
      <c r="P168" s="22">
        <v>15677</v>
      </c>
    </row>
    <row r="169" spans="1:16" x14ac:dyDescent="0.25">
      <c r="A169" s="11">
        <v>165</v>
      </c>
      <c r="B169" s="12" t="s">
        <v>785</v>
      </c>
      <c r="C169" s="4">
        <f>SUM(D169:H169)</f>
        <v>33656</v>
      </c>
      <c r="D169" s="4">
        <v>33656</v>
      </c>
      <c r="E169" s="4"/>
      <c r="F169" s="4"/>
      <c r="G169" s="4"/>
      <c r="H169" s="4"/>
      <c r="I169" s="4"/>
      <c r="J169" s="4"/>
      <c r="K169" s="4">
        <f t="shared" si="4"/>
        <v>33656</v>
      </c>
      <c r="L169" s="4"/>
      <c r="M169" s="4"/>
      <c r="N169" s="13"/>
      <c r="O169" s="19">
        <v>69542</v>
      </c>
      <c r="P169" s="22">
        <v>192</v>
      </c>
    </row>
    <row r="170" spans="1:16" x14ac:dyDescent="0.25">
      <c r="A170" s="11">
        <v>166</v>
      </c>
      <c r="B170" s="12" t="s">
        <v>476</v>
      </c>
      <c r="C170" s="4"/>
      <c r="D170" s="4"/>
      <c r="E170" s="4"/>
      <c r="F170" s="4"/>
      <c r="G170" s="4"/>
      <c r="H170" s="4"/>
      <c r="I170" s="4"/>
      <c r="J170" s="4">
        <v>146629.24</v>
      </c>
      <c r="K170" s="4">
        <f t="shared" si="4"/>
        <v>146629.24</v>
      </c>
      <c r="L170" s="4">
        <v>6534702</v>
      </c>
      <c r="M170" s="5">
        <f>K170/L170</f>
        <v>2.2438550373069802E-2</v>
      </c>
      <c r="N170" s="13" t="s">
        <v>110</v>
      </c>
      <c r="O170" s="19">
        <v>52077</v>
      </c>
      <c r="P170" s="22">
        <v>75973</v>
      </c>
    </row>
    <row r="171" spans="1:16" x14ac:dyDescent="0.25">
      <c r="A171" s="11">
        <v>167</v>
      </c>
      <c r="B171" s="12" t="s">
        <v>222</v>
      </c>
      <c r="C171" s="4"/>
      <c r="D171" s="4"/>
      <c r="E171" s="4"/>
      <c r="F171" s="4"/>
      <c r="G171" s="4"/>
      <c r="H171" s="4"/>
      <c r="I171" s="4"/>
      <c r="J171" s="4">
        <v>10216.76</v>
      </c>
      <c r="K171" s="4">
        <f t="shared" si="4"/>
        <v>10216.76</v>
      </c>
      <c r="L171" s="4">
        <v>1354587</v>
      </c>
      <c r="M171" s="5">
        <f>K171/L171</f>
        <v>7.5423431643740864E-3</v>
      </c>
      <c r="N171" s="13" t="s">
        <v>110</v>
      </c>
      <c r="O171" s="19">
        <v>11248</v>
      </c>
      <c r="P171" s="22">
        <v>8025</v>
      </c>
    </row>
    <row r="172" spans="1:16" x14ac:dyDescent="0.25">
      <c r="A172" s="11">
        <v>168</v>
      </c>
      <c r="B172" s="12" t="s">
        <v>602</v>
      </c>
      <c r="C172" s="4"/>
      <c r="D172" s="4"/>
      <c r="E172" s="4"/>
      <c r="F172" s="4"/>
      <c r="G172" s="4"/>
      <c r="H172" s="4"/>
      <c r="I172" s="4"/>
      <c r="J172" s="4">
        <v>2638.47</v>
      </c>
      <c r="K172" s="4">
        <f t="shared" si="4"/>
        <v>2638.47</v>
      </c>
      <c r="L172" s="4"/>
      <c r="M172" s="4"/>
      <c r="N172" s="13" t="s">
        <v>110</v>
      </c>
      <c r="O172" s="19">
        <v>62808</v>
      </c>
      <c r="P172" s="22">
        <v>88275</v>
      </c>
    </row>
    <row r="173" spans="1:16" x14ac:dyDescent="0.25">
      <c r="A173" s="11">
        <v>169</v>
      </c>
      <c r="B173" s="12" t="s">
        <v>838</v>
      </c>
      <c r="C173" s="4">
        <f>SUM(D173:H173)</f>
        <v>40000</v>
      </c>
      <c r="D173" s="4"/>
      <c r="E173" s="4"/>
      <c r="F173" s="4"/>
      <c r="G173" s="4"/>
      <c r="H173" s="4">
        <v>40000</v>
      </c>
      <c r="I173" s="4"/>
      <c r="J173" s="4"/>
      <c r="K173" s="4">
        <f t="shared" si="4"/>
        <v>40000</v>
      </c>
      <c r="L173" s="4"/>
      <c r="M173" s="4"/>
      <c r="N173" s="13"/>
      <c r="O173" s="19">
        <v>70932</v>
      </c>
      <c r="P173" s="22">
        <v>24831</v>
      </c>
    </row>
    <row r="174" spans="1:16" x14ac:dyDescent="0.25">
      <c r="A174" s="11">
        <v>170</v>
      </c>
      <c r="B174" s="12" t="s">
        <v>574</v>
      </c>
      <c r="C174" s="4"/>
      <c r="D174" s="4"/>
      <c r="E174" s="4"/>
      <c r="F174" s="4"/>
      <c r="G174" s="4"/>
      <c r="H174" s="4"/>
      <c r="I174" s="4"/>
      <c r="J174" s="4">
        <v>4950.29</v>
      </c>
      <c r="K174" s="4">
        <f t="shared" si="4"/>
        <v>4950.29</v>
      </c>
      <c r="L174" s="4"/>
      <c r="M174" s="4"/>
      <c r="N174" s="13"/>
      <c r="O174" s="19">
        <v>60575</v>
      </c>
      <c r="P174" s="22">
        <v>88456</v>
      </c>
    </row>
    <row r="175" spans="1:16" x14ac:dyDescent="0.25">
      <c r="A175" s="11">
        <v>171</v>
      </c>
      <c r="B175" s="12" t="s">
        <v>643</v>
      </c>
      <c r="C175" s="4"/>
      <c r="D175" s="4"/>
      <c r="E175" s="4"/>
      <c r="F175" s="4"/>
      <c r="G175" s="4"/>
      <c r="H175" s="4"/>
      <c r="I175" s="4"/>
      <c r="J175" s="4">
        <v>409.02</v>
      </c>
      <c r="K175" s="4">
        <f t="shared" si="4"/>
        <v>409.02</v>
      </c>
      <c r="L175" s="4"/>
      <c r="M175" s="4"/>
      <c r="N175" s="13"/>
      <c r="O175" s="19">
        <v>65352</v>
      </c>
      <c r="P175" s="22">
        <v>36304</v>
      </c>
    </row>
    <row r="176" spans="1:16" x14ac:dyDescent="0.25">
      <c r="A176" s="11">
        <v>172</v>
      </c>
      <c r="B176" s="12" t="s">
        <v>462</v>
      </c>
      <c r="C176" s="4">
        <f>SUM(D176:H176)</f>
        <v>37373.599999999999</v>
      </c>
      <c r="D176" s="4">
        <v>15562</v>
      </c>
      <c r="E176" s="4"/>
      <c r="F176" s="4">
        <v>21811.599999999999</v>
      </c>
      <c r="G176" s="4"/>
      <c r="H176" s="4"/>
      <c r="I176" s="4"/>
      <c r="J176" s="4"/>
      <c r="K176" s="4">
        <f t="shared" si="4"/>
        <v>37373.599999999999</v>
      </c>
      <c r="L176" s="4"/>
      <c r="M176" s="4"/>
      <c r="N176" s="13"/>
      <c r="O176" s="19">
        <v>47703</v>
      </c>
      <c r="P176" s="22">
        <v>62822</v>
      </c>
    </row>
    <row r="177" spans="1:16" x14ac:dyDescent="0.25">
      <c r="A177" s="11">
        <v>173</v>
      </c>
      <c r="B177" s="12" t="s">
        <v>814</v>
      </c>
      <c r="C177" s="4"/>
      <c r="D177" s="4"/>
      <c r="E177" s="4"/>
      <c r="F177" s="4"/>
      <c r="G177" s="4"/>
      <c r="H177" s="4"/>
      <c r="I177" s="4"/>
      <c r="J177" s="4">
        <v>25685.13</v>
      </c>
      <c r="K177" s="4">
        <f t="shared" si="4"/>
        <v>25685.13</v>
      </c>
      <c r="L177" s="4"/>
      <c r="M177" s="4"/>
      <c r="N177" s="13"/>
      <c r="O177" s="19">
        <v>70101</v>
      </c>
      <c r="P177" s="22">
        <v>19594</v>
      </c>
    </row>
    <row r="178" spans="1:16" x14ac:dyDescent="0.25">
      <c r="A178" s="11">
        <v>174</v>
      </c>
      <c r="B178" s="12" t="s">
        <v>855</v>
      </c>
      <c r="C178" s="4">
        <f>SUM(D178:H178)</f>
        <v>30000</v>
      </c>
      <c r="D178" s="4"/>
      <c r="E178" s="4"/>
      <c r="F178" s="4"/>
      <c r="G178" s="4"/>
      <c r="H178" s="4">
        <v>30000</v>
      </c>
      <c r="I178" s="4"/>
      <c r="J178" s="4"/>
      <c r="K178" s="4">
        <f t="shared" si="4"/>
        <v>30000</v>
      </c>
      <c r="L178" s="4"/>
      <c r="M178" s="4"/>
      <c r="N178" s="13"/>
      <c r="O178" s="19" t="s">
        <v>855</v>
      </c>
      <c r="P178" s="22">
        <v>85687</v>
      </c>
    </row>
    <row r="179" spans="1:16" x14ac:dyDescent="0.25">
      <c r="A179" s="11">
        <v>175</v>
      </c>
      <c r="B179" s="12" t="s">
        <v>226</v>
      </c>
      <c r="C179" s="4"/>
      <c r="D179" s="4"/>
      <c r="E179" s="4"/>
      <c r="F179" s="4"/>
      <c r="G179" s="4"/>
      <c r="H179" s="4"/>
      <c r="I179" s="4"/>
      <c r="J179" s="4">
        <v>22042.240000000002</v>
      </c>
      <c r="K179" s="4">
        <f t="shared" si="4"/>
        <v>22042.240000000002</v>
      </c>
      <c r="L179" s="4"/>
      <c r="M179" s="4"/>
      <c r="N179" s="13"/>
      <c r="O179" s="19">
        <v>11389</v>
      </c>
      <c r="P179" s="22">
        <v>78212</v>
      </c>
    </row>
    <row r="180" spans="1:16" x14ac:dyDescent="0.25">
      <c r="A180" s="11">
        <v>176</v>
      </c>
      <c r="B180" s="12" t="s">
        <v>489</v>
      </c>
      <c r="C180" s="4"/>
      <c r="D180" s="4"/>
      <c r="E180" s="4"/>
      <c r="F180" s="4"/>
      <c r="G180" s="4"/>
      <c r="H180" s="4"/>
      <c r="I180" s="4"/>
      <c r="J180" s="4">
        <v>5393.74</v>
      </c>
      <c r="K180" s="4">
        <f t="shared" si="4"/>
        <v>5393.74</v>
      </c>
      <c r="L180" s="4"/>
      <c r="M180" s="4"/>
      <c r="N180" s="13" t="s">
        <v>121</v>
      </c>
      <c r="O180" s="19">
        <v>54462</v>
      </c>
      <c r="P180" s="22">
        <v>43287</v>
      </c>
    </row>
    <row r="181" spans="1:16" x14ac:dyDescent="0.25">
      <c r="A181" s="11">
        <v>177</v>
      </c>
      <c r="B181" s="12" t="s">
        <v>778</v>
      </c>
      <c r="C181" s="4">
        <f>SUM(D181:H181)</f>
        <v>10601</v>
      </c>
      <c r="D181" s="4">
        <v>10601</v>
      </c>
      <c r="E181" s="4"/>
      <c r="F181" s="4"/>
      <c r="G181" s="4"/>
      <c r="H181" s="4"/>
      <c r="I181" s="4"/>
      <c r="J181" s="4"/>
      <c r="K181" s="4">
        <f t="shared" si="4"/>
        <v>10601</v>
      </c>
      <c r="L181" s="4"/>
      <c r="M181" s="4"/>
      <c r="N181" s="13"/>
      <c r="O181" s="19">
        <v>69490</v>
      </c>
      <c r="P181" s="22">
        <v>39245</v>
      </c>
    </row>
    <row r="182" spans="1:16" x14ac:dyDescent="0.25">
      <c r="A182" s="11">
        <v>178</v>
      </c>
      <c r="B182" s="12" t="s">
        <v>651</v>
      </c>
      <c r="C182" s="4">
        <f>SUM(D182:H182)</f>
        <v>20865</v>
      </c>
      <c r="D182" s="4">
        <v>20865</v>
      </c>
      <c r="E182" s="4"/>
      <c r="F182" s="4"/>
      <c r="G182" s="4"/>
      <c r="H182" s="4"/>
      <c r="I182" s="4"/>
      <c r="J182" s="4"/>
      <c r="K182" s="4">
        <f t="shared" si="4"/>
        <v>20865</v>
      </c>
      <c r="L182" s="4"/>
      <c r="M182" s="4"/>
      <c r="N182" s="13"/>
      <c r="O182" s="19">
        <v>65691</v>
      </c>
      <c r="P182" s="22">
        <v>3877</v>
      </c>
    </row>
    <row r="183" spans="1:16" x14ac:dyDescent="0.25">
      <c r="A183" s="11">
        <v>179</v>
      </c>
      <c r="B183" s="12" t="s">
        <v>667</v>
      </c>
      <c r="C183" s="4"/>
      <c r="D183" s="4"/>
      <c r="E183" s="4"/>
      <c r="F183" s="4"/>
      <c r="G183" s="4"/>
      <c r="H183" s="4"/>
      <c r="I183" s="4"/>
      <c r="J183" s="4">
        <v>3697.93</v>
      </c>
      <c r="K183" s="4">
        <f t="shared" si="4"/>
        <v>3697.93</v>
      </c>
      <c r="L183" s="4"/>
      <c r="M183" s="4"/>
      <c r="N183" s="13" t="s">
        <v>110</v>
      </c>
      <c r="O183" s="19">
        <v>66130</v>
      </c>
      <c r="P183" s="22">
        <v>89832</v>
      </c>
    </row>
    <row r="184" spans="1:16" x14ac:dyDescent="0.25">
      <c r="A184" s="11">
        <v>180</v>
      </c>
      <c r="B184" s="12" t="s">
        <v>235</v>
      </c>
      <c r="C184" s="4">
        <f>SUM(D184:H184)</f>
        <v>61858.020000000004</v>
      </c>
      <c r="D184" s="4">
        <v>10083</v>
      </c>
      <c r="E184" s="4"/>
      <c r="F184" s="4">
        <v>51775.020000000004</v>
      </c>
      <c r="G184" s="4"/>
      <c r="H184" s="4"/>
      <c r="I184" s="4"/>
      <c r="J184" s="4">
        <v>34126.879999999997</v>
      </c>
      <c r="K184" s="4">
        <f t="shared" si="4"/>
        <v>95984.9</v>
      </c>
      <c r="L184" s="4">
        <v>382477</v>
      </c>
      <c r="M184" s="5">
        <f>K184/L184</f>
        <v>0.25095600519769817</v>
      </c>
      <c r="N184" s="13" t="s">
        <v>172</v>
      </c>
      <c r="O184" s="19">
        <v>11966</v>
      </c>
      <c r="P184" s="22">
        <v>69280</v>
      </c>
    </row>
    <row r="185" spans="1:16" x14ac:dyDescent="0.25">
      <c r="A185" s="11">
        <v>181</v>
      </c>
      <c r="B185" s="12" t="s">
        <v>118</v>
      </c>
      <c r="C185" s="4">
        <f>SUM(D185:H185)</f>
        <v>34649.160000000003</v>
      </c>
      <c r="D185" s="4">
        <v>5312</v>
      </c>
      <c r="E185" s="4"/>
      <c r="F185" s="4">
        <v>18959.16</v>
      </c>
      <c r="G185" s="4">
        <v>10378</v>
      </c>
      <c r="H185" s="4"/>
      <c r="I185" s="4"/>
      <c r="J185" s="4"/>
      <c r="K185" s="4">
        <f t="shared" si="4"/>
        <v>34649.160000000003</v>
      </c>
      <c r="L185" s="4"/>
      <c r="M185" s="4"/>
      <c r="N185" s="13"/>
      <c r="O185" s="19">
        <v>816</v>
      </c>
      <c r="P185" s="22">
        <v>28492</v>
      </c>
    </row>
    <row r="186" spans="1:16" x14ac:dyDescent="0.25">
      <c r="A186" s="11">
        <v>182</v>
      </c>
      <c r="B186" s="12" t="s">
        <v>438</v>
      </c>
      <c r="C186" s="4">
        <f>SUM(D186:H186)</f>
        <v>46202.299999999996</v>
      </c>
      <c r="D186" s="4">
        <v>8678</v>
      </c>
      <c r="E186" s="4"/>
      <c r="F186" s="4">
        <v>37524.299999999996</v>
      </c>
      <c r="G186" s="4"/>
      <c r="H186" s="4"/>
      <c r="I186" s="4"/>
      <c r="J186" s="4"/>
      <c r="K186" s="4">
        <f t="shared" si="4"/>
        <v>46202.299999999996</v>
      </c>
      <c r="L186" s="4"/>
      <c r="M186" s="4"/>
      <c r="N186" s="13" t="s">
        <v>256</v>
      </c>
      <c r="O186" s="19">
        <v>41836</v>
      </c>
      <c r="P186" s="22">
        <v>88666</v>
      </c>
    </row>
    <row r="187" spans="1:16" x14ac:dyDescent="0.25">
      <c r="A187" s="11">
        <v>183</v>
      </c>
      <c r="B187" s="12" t="s">
        <v>720</v>
      </c>
      <c r="C187" s="4"/>
      <c r="D187" s="4"/>
      <c r="E187" s="4"/>
      <c r="F187" s="4"/>
      <c r="G187" s="4"/>
      <c r="H187" s="4"/>
      <c r="I187" s="4"/>
      <c r="J187" s="4">
        <v>13752.04</v>
      </c>
      <c r="K187" s="4">
        <f t="shared" si="4"/>
        <v>13752.04</v>
      </c>
      <c r="L187" s="4"/>
      <c r="M187" s="4"/>
      <c r="N187" s="13" t="s">
        <v>50</v>
      </c>
      <c r="O187" s="19">
        <v>68021</v>
      </c>
      <c r="P187" s="22">
        <v>32609</v>
      </c>
    </row>
    <row r="188" spans="1:16" x14ac:dyDescent="0.25">
      <c r="A188" s="11">
        <v>184</v>
      </c>
      <c r="B188" s="12" t="s">
        <v>228</v>
      </c>
      <c r="C188" s="4">
        <f>SUM(D188:H188)</f>
        <v>28182.169999999995</v>
      </c>
      <c r="D188" s="4">
        <v>5066</v>
      </c>
      <c r="E188" s="4"/>
      <c r="F188" s="4">
        <v>23116.169999999995</v>
      </c>
      <c r="G188" s="4"/>
      <c r="H188" s="4"/>
      <c r="I188" s="4"/>
      <c r="J188" s="4"/>
      <c r="K188" s="4">
        <f t="shared" si="4"/>
        <v>28182.169999999995</v>
      </c>
      <c r="L188" s="4"/>
      <c r="M188" s="4"/>
      <c r="N188" s="13"/>
      <c r="O188" s="19">
        <v>11630</v>
      </c>
      <c r="P188" s="22">
        <v>87057</v>
      </c>
    </row>
    <row r="189" spans="1:16" x14ac:dyDescent="0.25">
      <c r="A189" s="11">
        <v>185</v>
      </c>
      <c r="B189" s="12" t="s">
        <v>548</v>
      </c>
      <c r="C189" s="4"/>
      <c r="D189" s="4"/>
      <c r="E189" s="4"/>
      <c r="F189" s="4"/>
      <c r="G189" s="4"/>
      <c r="H189" s="4"/>
      <c r="I189" s="4"/>
      <c r="J189" s="4">
        <v>1149.6099999999999</v>
      </c>
      <c r="K189" s="4">
        <f t="shared" si="4"/>
        <v>1149.6099999999999</v>
      </c>
      <c r="L189" s="4"/>
      <c r="M189" s="4"/>
      <c r="N189" s="13" t="s">
        <v>256</v>
      </c>
      <c r="O189" s="19">
        <v>58896</v>
      </c>
      <c r="P189" s="22">
        <v>20505</v>
      </c>
    </row>
    <row r="190" spans="1:16" x14ac:dyDescent="0.25">
      <c r="A190" s="11">
        <v>186</v>
      </c>
      <c r="B190" s="12" t="s">
        <v>693</v>
      </c>
      <c r="C190" s="4"/>
      <c r="D190" s="4"/>
      <c r="E190" s="4"/>
      <c r="F190" s="4"/>
      <c r="G190" s="4"/>
      <c r="H190" s="4"/>
      <c r="I190" s="4"/>
      <c r="J190" s="4">
        <v>2489.0700000000002</v>
      </c>
      <c r="K190" s="4">
        <f t="shared" si="4"/>
        <v>2489.0700000000002</v>
      </c>
      <c r="L190" s="4"/>
      <c r="M190" s="4"/>
      <c r="N190" s="13" t="s">
        <v>10</v>
      </c>
      <c r="O190" s="19">
        <v>66977</v>
      </c>
      <c r="P190" s="22">
        <v>46863</v>
      </c>
    </row>
    <row r="191" spans="1:16" x14ac:dyDescent="0.25">
      <c r="A191" s="11">
        <v>187</v>
      </c>
      <c r="B191" s="12" t="s">
        <v>792</v>
      </c>
      <c r="C191" s="4"/>
      <c r="D191" s="4"/>
      <c r="E191" s="4"/>
      <c r="F191" s="4"/>
      <c r="G191" s="4"/>
      <c r="H191" s="4"/>
      <c r="I191" s="4"/>
      <c r="J191" s="4">
        <v>932.58</v>
      </c>
      <c r="K191" s="4">
        <f t="shared" si="4"/>
        <v>932.58</v>
      </c>
      <c r="L191" s="4"/>
      <c r="M191" s="4"/>
      <c r="N191" s="13" t="s">
        <v>547</v>
      </c>
      <c r="O191" s="19">
        <v>69739</v>
      </c>
      <c r="P191" s="22">
        <v>24448</v>
      </c>
    </row>
    <row r="192" spans="1:16" x14ac:dyDescent="0.25">
      <c r="A192" s="11">
        <v>188</v>
      </c>
      <c r="B192" s="12" t="s">
        <v>472</v>
      </c>
      <c r="C192" s="4"/>
      <c r="D192" s="4"/>
      <c r="E192" s="4"/>
      <c r="F192" s="4"/>
      <c r="G192" s="4"/>
      <c r="H192" s="4"/>
      <c r="I192" s="4"/>
      <c r="J192" s="4">
        <v>15342.97</v>
      </c>
      <c r="K192" s="4">
        <f t="shared" si="4"/>
        <v>15342.97</v>
      </c>
      <c r="L192" s="4"/>
      <c r="M192" s="4"/>
      <c r="N192" s="13" t="s">
        <v>6</v>
      </c>
      <c r="O192" s="19">
        <v>51135</v>
      </c>
      <c r="P192" s="22">
        <v>88545</v>
      </c>
    </row>
    <row r="193" spans="1:16" x14ac:dyDescent="0.25">
      <c r="A193" s="11">
        <v>189</v>
      </c>
      <c r="B193" s="12" t="s">
        <v>229</v>
      </c>
      <c r="C193" s="4"/>
      <c r="D193" s="4"/>
      <c r="E193" s="4"/>
      <c r="F193" s="4"/>
      <c r="G193" s="4"/>
      <c r="H193" s="4"/>
      <c r="I193" s="4"/>
      <c r="J193" s="4">
        <v>65949.05</v>
      </c>
      <c r="K193" s="4">
        <f t="shared" si="4"/>
        <v>65949.05</v>
      </c>
      <c r="L193" s="4">
        <v>586224</v>
      </c>
      <c r="M193" s="5">
        <f>K193/L193</f>
        <v>0.11249803829252983</v>
      </c>
      <c r="N193" s="13" t="s">
        <v>13</v>
      </c>
      <c r="O193" s="19">
        <v>11688</v>
      </c>
      <c r="P193" s="22">
        <v>165</v>
      </c>
    </row>
    <row r="194" spans="1:16" x14ac:dyDescent="0.25">
      <c r="A194" s="11">
        <v>190</v>
      </c>
      <c r="B194" s="12" t="s">
        <v>695</v>
      </c>
      <c r="C194" s="4">
        <f>SUM(D194:H194)</f>
        <v>338243</v>
      </c>
      <c r="D194" s="4">
        <v>338243</v>
      </c>
      <c r="E194" s="4"/>
      <c r="F194" s="4"/>
      <c r="G194" s="4"/>
      <c r="H194" s="4"/>
      <c r="I194" s="4"/>
      <c r="J194" s="4"/>
      <c r="K194" s="4">
        <f t="shared" si="4"/>
        <v>338243</v>
      </c>
      <c r="L194" s="4"/>
      <c r="M194" s="4"/>
      <c r="N194" s="13"/>
      <c r="O194" s="19">
        <v>66988</v>
      </c>
      <c r="P194" s="22">
        <v>96631</v>
      </c>
    </row>
    <row r="195" spans="1:16" x14ac:dyDescent="0.25">
      <c r="A195" s="11">
        <v>191</v>
      </c>
      <c r="B195" s="12" t="s">
        <v>839</v>
      </c>
      <c r="C195" s="4">
        <f>SUM(D195:H195)</f>
        <v>30000</v>
      </c>
      <c r="D195" s="4"/>
      <c r="E195" s="4"/>
      <c r="F195" s="4"/>
      <c r="G195" s="4"/>
      <c r="H195" s="4">
        <v>30000</v>
      </c>
      <c r="I195" s="4"/>
      <c r="J195" s="4"/>
      <c r="K195" s="4">
        <f t="shared" si="4"/>
        <v>30000</v>
      </c>
      <c r="L195" s="4"/>
      <c r="M195" s="4"/>
      <c r="N195" s="13"/>
      <c r="O195" s="19">
        <v>70943</v>
      </c>
      <c r="P195" s="22">
        <v>71095</v>
      </c>
    </row>
    <row r="196" spans="1:16" x14ac:dyDescent="0.25">
      <c r="A196" s="11">
        <v>192</v>
      </c>
      <c r="B196" s="12" t="s">
        <v>856</v>
      </c>
      <c r="C196" s="4">
        <f>SUM(D196:H196)</f>
        <v>50000</v>
      </c>
      <c r="D196" s="4"/>
      <c r="E196" s="4"/>
      <c r="F196" s="4"/>
      <c r="G196" s="4"/>
      <c r="H196" s="4">
        <v>50000</v>
      </c>
      <c r="I196" s="4"/>
      <c r="J196" s="4"/>
      <c r="K196" s="4">
        <f t="shared" si="4"/>
        <v>50000</v>
      </c>
      <c r="L196" s="4"/>
      <c r="M196" s="4"/>
      <c r="N196" s="13"/>
      <c r="O196" s="19" t="s">
        <v>856</v>
      </c>
      <c r="P196" s="22">
        <v>27475</v>
      </c>
    </row>
    <row r="197" spans="1:16" x14ac:dyDescent="0.25">
      <c r="A197" s="11">
        <v>193</v>
      </c>
      <c r="B197" s="12" t="s">
        <v>591</v>
      </c>
      <c r="C197" s="4"/>
      <c r="D197" s="4"/>
      <c r="E197" s="4"/>
      <c r="F197" s="4"/>
      <c r="G197" s="4"/>
      <c r="H197" s="4"/>
      <c r="I197" s="4"/>
      <c r="J197" s="4">
        <v>14767.5</v>
      </c>
      <c r="K197" s="4">
        <f t="shared" ref="K197:K259" si="5">SUM(I197:J197,C197)</f>
        <v>14767.5</v>
      </c>
      <c r="L197" s="4"/>
      <c r="M197" s="4"/>
      <c r="N197" s="13"/>
      <c r="O197" s="19">
        <v>61882</v>
      </c>
      <c r="P197" s="22">
        <v>97286</v>
      </c>
    </row>
    <row r="198" spans="1:16" x14ac:dyDescent="0.25">
      <c r="A198" s="11">
        <v>194</v>
      </c>
      <c r="B198" s="12" t="s">
        <v>413</v>
      </c>
      <c r="C198" s="4"/>
      <c r="D198" s="4"/>
      <c r="E198" s="4"/>
      <c r="F198" s="4"/>
      <c r="G198" s="4"/>
      <c r="H198" s="4"/>
      <c r="I198" s="4"/>
      <c r="J198" s="4">
        <v>3976.87</v>
      </c>
      <c r="K198" s="4">
        <f t="shared" si="5"/>
        <v>3976.87</v>
      </c>
      <c r="L198" s="4"/>
      <c r="M198" s="4"/>
      <c r="N198" s="13" t="s">
        <v>40</v>
      </c>
      <c r="O198" s="19">
        <v>34605</v>
      </c>
      <c r="P198" s="22">
        <v>82409</v>
      </c>
    </row>
    <row r="199" spans="1:16" x14ac:dyDescent="0.25">
      <c r="A199" s="11">
        <v>195</v>
      </c>
      <c r="B199" s="12" t="s">
        <v>467</v>
      </c>
      <c r="C199" s="4"/>
      <c r="D199" s="4"/>
      <c r="E199" s="4"/>
      <c r="F199" s="4"/>
      <c r="G199" s="4"/>
      <c r="H199" s="4"/>
      <c r="I199" s="4"/>
      <c r="J199" s="4">
        <v>625.12</v>
      </c>
      <c r="K199" s="4">
        <f t="shared" si="5"/>
        <v>625.12</v>
      </c>
      <c r="L199" s="4"/>
      <c r="M199" s="4"/>
      <c r="N199" s="13" t="s">
        <v>40</v>
      </c>
      <c r="O199" s="19">
        <v>49387</v>
      </c>
      <c r="P199" s="22">
        <v>64034</v>
      </c>
    </row>
    <row r="200" spans="1:16" x14ac:dyDescent="0.25">
      <c r="A200" s="11">
        <v>196</v>
      </c>
      <c r="B200" s="12" t="s">
        <v>231</v>
      </c>
      <c r="C200" s="4"/>
      <c r="D200" s="4"/>
      <c r="E200" s="4"/>
      <c r="F200" s="4"/>
      <c r="G200" s="4"/>
      <c r="H200" s="4"/>
      <c r="I200" s="4"/>
      <c r="J200" s="4">
        <v>10818.61</v>
      </c>
      <c r="K200" s="4">
        <f t="shared" si="5"/>
        <v>10818.61</v>
      </c>
      <c r="L200" s="4"/>
      <c r="M200" s="4"/>
      <c r="N200" s="13"/>
      <c r="O200" s="19">
        <v>11833</v>
      </c>
      <c r="P200" s="22">
        <v>79419</v>
      </c>
    </row>
    <row r="201" spans="1:16" x14ac:dyDescent="0.25">
      <c r="A201" s="11">
        <v>197</v>
      </c>
      <c r="B201" s="12" t="s">
        <v>24</v>
      </c>
      <c r="C201" s="4"/>
      <c r="D201" s="4"/>
      <c r="E201" s="4"/>
      <c r="F201" s="4"/>
      <c r="G201" s="4"/>
      <c r="H201" s="4"/>
      <c r="I201" s="4"/>
      <c r="J201" s="4">
        <v>70946.58</v>
      </c>
      <c r="K201" s="4">
        <f t="shared" si="5"/>
        <v>70946.58</v>
      </c>
      <c r="L201" s="4">
        <v>9433863</v>
      </c>
      <c r="M201" s="5">
        <f>K201/L201</f>
        <v>7.5204166098235686E-3</v>
      </c>
      <c r="N201" s="13" t="s">
        <v>25</v>
      </c>
      <c r="O201" s="19">
        <v>106</v>
      </c>
      <c r="P201" s="22">
        <v>8192</v>
      </c>
    </row>
    <row r="202" spans="1:16" x14ac:dyDescent="0.25">
      <c r="A202" s="11">
        <v>198</v>
      </c>
      <c r="B202" s="12" t="s">
        <v>796</v>
      </c>
      <c r="C202" s="4">
        <f>SUM(D202:H202)</f>
        <v>83736</v>
      </c>
      <c r="D202" s="4">
        <v>52008</v>
      </c>
      <c r="E202" s="4"/>
      <c r="F202" s="4"/>
      <c r="G202" s="4">
        <v>31728</v>
      </c>
      <c r="H202" s="4"/>
      <c r="I202" s="4"/>
      <c r="J202" s="4"/>
      <c r="K202" s="4">
        <f t="shared" si="5"/>
        <v>83736</v>
      </c>
      <c r="L202" s="4"/>
      <c r="M202" s="4"/>
      <c r="N202" s="13"/>
      <c r="O202" s="19">
        <v>69846</v>
      </c>
      <c r="P202" s="22">
        <v>4385</v>
      </c>
    </row>
    <row r="203" spans="1:16" x14ac:dyDescent="0.25">
      <c r="A203" s="11">
        <v>199</v>
      </c>
      <c r="B203" s="12" t="s">
        <v>435</v>
      </c>
      <c r="C203" s="4"/>
      <c r="D203" s="4"/>
      <c r="E203" s="4"/>
      <c r="F203" s="4"/>
      <c r="G203" s="4"/>
      <c r="H203" s="4"/>
      <c r="I203" s="4"/>
      <c r="J203" s="4">
        <v>27405.17</v>
      </c>
      <c r="K203" s="4">
        <f t="shared" si="5"/>
        <v>27405.17</v>
      </c>
      <c r="L203" s="4">
        <v>669734</v>
      </c>
      <c r="M203" s="5">
        <f>K203/L203</f>
        <v>4.0919484452036178E-2</v>
      </c>
      <c r="N203" s="13" t="s">
        <v>40</v>
      </c>
      <c r="O203" s="19">
        <v>40893</v>
      </c>
      <c r="P203" s="22">
        <v>72405</v>
      </c>
    </row>
    <row r="204" spans="1:16" x14ac:dyDescent="0.25">
      <c r="A204" s="11">
        <v>200</v>
      </c>
      <c r="B204" s="12" t="s">
        <v>400</v>
      </c>
      <c r="C204" s="4"/>
      <c r="D204" s="4"/>
      <c r="E204" s="4"/>
      <c r="F204" s="4"/>
      <c r="G204" s="4"/>
      <c r="H204" s="4"/>
      <c r="I204" s="4"/>
      <c r="J204" s="4">
        <v>19063.28</v>
      </c>
      <c r="K204" s="4">
        <f t="shared" si="5"/>
        <v>19063.28</v>
      </c>
      <c r="L204" s="4"/>
      <c r="M204" s="4"/>
      <c r="N204" s="13"/>
      <c r="O204" s="19">
        <v>31497</v>
      </c>
      <c r="P204" s="22">
        <v>60061</v>
      </c>
    </row>
    <row r="205" spans="1:16" x14ac:dyDescent="0.25">
      <c r="A205" s="11">
        <v>201</v>
      </c>
      <c r="B205" s="12" t="s">
        <v>798</v>
      </c>
      <c r="C205" s="4">
        <f>SUM(D205:H205)</f>
        <v>19107</v>
      </c>
      <c r="D205" s="4"/>
      <c r="E205" s="4"/>
      <c r="F205" s="4"/>
      <c r="G205" s="4">
        <v>19107</v>
      </c>
      <c r="H205" s="4"/>
      <c r="I205" s="4"/>
      <c r="J205" s="4"/>
      <c r="K205" s="4">
        <f t="shared" si="5"/>
        <v>19107</v>
      </c>
      <c r="L205" s="4"/>
      <c r="M205" s="4"/>
      <c r="N205" s="13"/>
      <c r="O205" s="19">
        <v>69884</v>
      </c>
      <c r="P205" s="22">
        <v>95388</v>
      </c>
    </row>
    <row r="206" spans="1:16" x14ac:dyDescent="0.25">
      <c r="A206" s="11">
        <v>202</v>
      </c>
      <c r="B206" s="12" t="s">
        <v>406</v>
      </c>
      <c r="C206" s="4">
        <f>SUM(D206:H206)</f>
        <v>9250</v>
      </c>
      <c r="D206" s="4"/>
      <c r="E206" s="4"/>
      <c r="F206" s="4"/>
      <c r="G206" s="4">
        <v>9250</v>
      </c>
      <c r="H206" s="4"/>
      <c r="I206" s="4"/>
      <c r="J206" s="4"/>
      <c r="K206" s="4">
        <f t="shared" si="5"/>
        <v>9250</v>
      </c>
      <c r="L206" s="4"/>
      <c r="M206" s="4"/>
      <c r="N206" s="13"/>
      <c r="O206" s="19">
        <v>33019</v>
      </c>
      <c r="P206" s="22">
        <v>18413</v>
      </c>
    </row>
    <row r="207" spans="1:16" x14ac:dyDescent="0.25">
      <c r="A207" s="11">
        <v>203</v>
      </c>
      <c r="B207" s="12" t="s">
        <v>241</v>
      </c>
      <c r="C207" s="4">
        <f>SUM(D207:H207)</f>
        <v>74174.62999999999</v>
      </c>
      <c r="D207" s="4"/>
      <c r="E207" s="4"/>
      <c r="F207" s="4">
        <v>74174.62999999999</v>
      </c>
      <c r="G207" s="4"/>
      <c r="H207" s="4"/>
      <c r="I207" s="4"/>
      <c r="J207" s="4"/>
      <c r="K207" s="4">
        <f t="shared" si="5"/>
        <v>74174.62999999999</v>
      </c>
      <c r="L207" s="4"/>
      <c r="M207" s="4"/>
      <c r="N207" s="13"/>
      <c r="O207" s="19">
        <v>12337</v>
      </c>
      <c r="P207" s="22">
        <v>7237</v>
      </c>
    </row>
    <row r="208" spans="1:16" x14ac:dyDescent="0.25">
      <c r="A208" s="11">
        <v>204</v>
      </c>
      <c r="B208" s="12" t="s">
        <v>242</v>
      </c>
      <c r="C208" s="4"/>
      <c r="D208" s="4"/>
      <c r="E208" s="4"/>
      <c r="F208" s="4"/>
      <c r="G208" s="4"/>
      <c r="H208" s="4"/>
      <c r="I208" s="4"/>
      <c r="J208" s="4">
        <v>63021.75</v>
      </c>
      <c r="K208" s="4">
        <f t="shared" si="5"/>
        <v>63021.75</v>
      </c>
      <c r="L208" s="4">
        <v>3428064</v>
      </c>
      <c r="M208" s="5">
        <f>K208/L208</f>
        <v>1.838406459155955E-2</v>
      </c>
      <c r="N208" s="13" t="s">
        <v>13</v>
      </c>
      <c r="O208" s="19">
        <v>12616</v>
      </c>
      <c r="P208" s="22">
        <v>96758</v>
      </c>
    </row>
    <row r="209" spans="1:16" x14ac:dyDescent="0.25">
      <c r="A209" s="11">
        <v>205</v>
      </c>
      <c r="B209" s="12" t="s">
        <v>412</v>
      </c>
      <c r="C209" s="4">
        <f>SUM(D209:H209)</f>
        <v>8943.7099999999991</v>
      </c>
      <c r="D209" s="4">
        <v>4658</v>
      </c>
      <c r="E209" s="4"/>
      <c r="F209" s="4">
        <v>4285.71</v>
      </c>
      <c r="G209" s="4"/>
      <c r="H209" s="4"/>
      <c r="I209" s="4"/>
      <c r="J209" s="4"/>
      <c r="K209" s="4">
        <f t="shared" si="5"/>
        <v>8943.7099999999991</v>
      </c>
      <c r="L209" s="4"/>
      <c r="M209" s="4"/>
      <c r="N209" s="13"/>
      <c r="O209" s="19">
        <v>34045</v>
      </c>
      <c r="P209" s="22">
        <v>75873</v>
      </c>
    </row>
    <row r="210" spans="1:16" x14ac:dyDescent="0.25">
      <c r="A210" s="11">
        <v>206</v>
      </c>
      <c r="B210" s="12" t="s">
        <v>51</v>
      </c>
      <c r="C210" s="4"/>
      <c r="D210" s="4"/>
      <c r="E210" s="4"/>
      <c r="F210" s="4"/>
      <c r="G210" s="4"/>
      <c r="H210" s="4"/>
      <c r="I210" s="4"/>
      <c r="J210" s="4">
        <v>55740.09</v>
      </c>
      <c r="K210" s="4">
        <f t="shared" si="5"/>
        <v>55740.09</v>
      </c>
      <c r="L210" s="4">
        <v>1934418</v>
      </c>
      <c r="M210" s="5">
        <f>K210/L210</f>
        <v>2.8814914873620902E-2</v>
      </c>
      <c r="N210" s="13" t="s">
        <v>40</v>
      </c>
      <c r="O210" s="19">
        <v>178</v>
      </c>
      <c r="P210" s="22">
        <v>63495</v>
      </c>
    </row>
    <row r="211" spans="1:16" x14ac:dyDescent="0.25">
      <c r="A211" s="11">
        <v>207</v>
      </c>
      <c r="B211" s="12" t="s">
        <v>533</v>
      </c>
      <c r="C211" s="4"/>
      <c r="D211" s="4"/>
      <c r="E211" s="4"/>
      <c r="F211" s="4"/>
      <c r="G211" s="4"/>
      <c r="H211" s="4"/>
      <c r="I211" s="4"/>
      <c r="J211" s="4">
        <v>26131.75</v>
      </c>
      <c r="K211" s="4">
        <f t="shared" si="5"/>
        <v>26131.75</v>
      </c>
      <c r="L211" s="4"/>
      <c r="M211" s="4"/>
      <c r="N211" s="13" t="s">
        <v>40</v>
      </c>
      <c r="O211" s="19">
        <v>58063</v>
      </c>
      <c r="P211" s="22">
        <v>82379</v>
      </c>
    </row>
    <row r="212" spans="1:16" x14ac:dyDescent="0.25">
      <c r="A212" s="11">
        <v>208</v>
      </c>
      <c r="B212" s="12" t="s">
        <v>551</v>
      </c>
      <c r="C212" s="4"/>
      <c r="D212" s="4"/>
      <c r="E212" s="4"/>
      <c r="F212" s="4"/>
      <c r="G212" s="4"/>
      <c r="H212" s="4"/>
      <c r="I212" s="4"/>
      <c r="J212" s="4">
        <v>944.59</v>
      </c>
      <c r="K212" s="4">
        <f t="shared" si="5"/>
        <v>944.59</v>
      </c>
      <c r="L212" s="4"/>
      <c r="M212" s="4"/>
      <c r="N212" s="13" t="s">
        <v>40</v>
      </c>
      <c r="O212" s="19">
        <v>59045</v>
      </c>
      <c r="P212" s="22">
        <v>73226</v>
      </c>
    </row>
    <row r="213" spans="1:16" x14ac:dyDescent="0.25">
      <c r="A213" s="11">
        <v>209</v>
      </c>
      <c r="B213" s="12" t="s">
        <v>597</v>
      </c>
      <c r="C213" s="4"/>
      <c r="D213" s="4"/>
      <c r="E213" s="4"/>
      <c r="F213" s="4"/>
      <c r="G213" s="4"/>
      <c r="H213" s="4"/>
      <c r="I213" s="4"/>
      <c r="J213" s="4">
        <v>879.53</v>
      </c>
      <c r="K213" s="4">
        <f t="shared" si="5"/>
        <v>879.53</v>
      </c>
      <c r="L213" s="4"/>
      <c r="M213" s="4"/>
      <c r="N213" s="13"/>
      <c r="O213" s="19">
        <v>62231</v>
      </c>
      <c r="P213" s="22">
        <v>19998</v>
      </c>
    </row>
    <row r="214" spans="1:16" x14ac:dyDescent="0.25">
      <c r="A214" s="11">
        <v>210</v>
      </c>
      <c r="B214" s="12" t="s">
        <v>857</v>
      </c>
      <c r="C214" s="4">
        <f>SUM(D214:H214)</f>
        <v>23233</v>
      </c>
      <c r="D214" s="4"/>
      <c r="E214" s="4"/>
      <c r="F214" s="4"/>
      <c r="G214" s="4">
        <v>23233</v>
      </c>
      <c r="H214" s="4"/>
      <c r="I214" s="4"/>
      <c r="J214" s="4"/>
      <c r="K214" s="4">
        <f t="shared" si="5"/>
        <v>23233</v>
      </c>
      <c r="L214" s="4"/>
      <c r="M214" s="4"/>
      <c r="N214" s="13"/>
      <c r="O214" s="19" t="s">
        <v>857</v>
      </c>
      <c r="P214" s="22">
        <v>44323</v>
      </c>
    </row>
    <row r="215" spans="1:16" x14ac:dyDescent="0.25">
      <c r="A215" s="11">
        <v>211</v>
      </c>
      <c r="B215" s="12" t="s">
        <v>721</v>
      </c>
      <c r="C215" s="4"/>
      <c r="D215" s="4"/>
      <c r="E215" s="4"/>
      <c r="F215" s="4"/>
      <c r="G215" s="4"/>
      <c r="H215" s="4"/>
      <c r="I215" s="4"/>
      <c r="J215" s="4">
        <v>17940.27</v>
      </c>
      <c r="K215" s="4">
        <f t="shared" si="5"/>
        <v>17940.27</v>
      </c>
      <c r="L215" s="4"/>
      <c r="M215" s="4"/>
      <c r="N215" s="13" t="s">
        <v>40</v>
      </c>
      <c r="O215" s="19">
        <v>68038</v>
      </c>
      <c r="P215" s="22">
        <v>63050</v>
      </c>
    </row>
    <row r="216" spans="1:16" x14ac:dyDescent="0.25">
      <c r="A216" s="11">
        <v>212</v>
      </c>
      <c r="B216" s="12" t="s">
        <v>809</v>
      </c>
      <c r="C216" s="4"/>
      <c r="D216" s="4"/>
      <c r="E216" s="4"/>
      <c r="F216" s="4"/>
      <c r="G216" s="4"/>
      <c r="H216" s="4"/>
      <c r="I216" s="4"/>
      <c r="J216" s="4">
        <v>12073.03</v>
      </c>
      <c r="K216" s="4">
        <f t="shared" si="5"/>
        <v>12073.03</v>
      </c>
      <c r="L216" s="4"/>
      <c r="M216" s="4"/>
      <c r="N216" s="13" t="s">
        <v>40</v>
      </c>
      <c r="O216" s="19">
        <v>70013</v>
      </c>
      <c r="P216" s="22">
        <v>51809</v>
      </c>
    </row>
    <row r="217" spans="1:16" x14ac:dyDescent="0.25">
      <c r="A217" s="11">
        <v>213</v>
      </c>
      <c r="B217" s="12" t="s">
        <v>751</v>
      </c>
      <c r="C217" s="4"/>
      <c r="D217" s="4"/>
      <c r="E217" s="4"/>
      <c r="F217" s="4"/>
      <c r="G217" s="4"/>
      <c r="H217" s="4"/>
      <c r="I217" s="4"/>
      <c r="J217" s="4">
        <v>4343.54</v>
      </c>
      <c r="K217" s="4">
        <f t="shared" si="5"/>
        <v>4343.54</v>
      </c>
      <c r="L217" s="4"/>
      <c r="M217" s="4"/>
      <c r="N217" s="13" t="s">
        <v>40</v>
      </c>
      <c r="O217" s="19">
        <v>68801</v>
      </c>
      <c r="P217" s="22">
        <v>48137</v>
      </c>
    </row>
    <row r="218" spans="1:16" x14ac:dyDescent="0.25">
      <c r="A218" s="11">
        <v>214</v>
      </c>
      <c r="B218" s="12" t="s">
        <v>436</v>
      </c>
      <c r="C218" s="4"/>
      <c r="D218" s="4"/>
      <c r="E218" s="4"/>
      <c r="F218" s="4"/>
      <c r="G218" s="4"/>
      <c r="H218" s="4"/>
      <c r="I218" s="4"/>
      <c r="J218" s="4">
        <v>7208.03</v>
      </c>
      <c r="K218" s="4">
        <f t="shared" si="5"/>
        <v>7208.03</v>
      </c>
      <c r="L218" s="4"/>
      <c r="M218" s="4"/>
      <c r="N218" s="13" t="s">
        <v>6</v>
      </c>
      <c r="O218" s="19">
        <v>40943</v>
      </c>
      <c r="P218" s="22">
        <v>34100</v>
      </c>
    </row>
    <row r="219" spans="1:16" x14ac:dyDescent="0.25">
      <c r="A219" s="11">
        <v>215</v>
      </c>
      <c r="B219" s="12" t="s">
        <v>243</v>
      </c>
      <c r="C219" s="4">
        <f>SUM(D219:H219)</f>
        <v>88851</v>
      </c>
      <c r="D219" s="4"/>
      <c r="E219" s="4"/>
      <c r="F219" s="4"/>
      <c r="G219" s="4">
        <v>88851</v>
      </c>
      <c r="H219" s="4"/>
      <c r="I219" s="4"/>
      <c r="J219" s="4"/>
      <c r="K219" s="4">
        <f t="shared" si="5"/>
        <v>88851</v>
      </c>
      <c r="L219" s="4">
        <v>518092</v>
      </c>
      <c r="M219" s="5">
        <f>K219/L219</f>
        <v>0.17149656817708051</v>
      </c>
      <c r="N219" s="13"/>
      <c r="O219" s="19">
        <v>12744</v>
      </c>
      <c r="P219" s="22">
        <v>97935</v>
      </c>
    </row>
    <row r="220" spans="1:16" x14ac:dyDescent="0.25">
      <c r="A220" s="11">
        <v>216</v>
      </c>
      <c r="B220" s="12" t="s">
        <v>714</v>
      </c>
      <c r="C220" s="4"/>
      <c r="D220" s="4"/>
      <c r="E220" s="4"/>
      <c r="F220" s="4"/>
      <c r="G220" s="4"/>
      <c r="H220" s="4"/>
      <c r="I220" s="4"/>
      <c r="J220" s="4">
        <v>32088.37</v>
      </c>
      <c r="K220" s="4">
        <f t="shared" si="5"/>
        <v>32088.37</v>
      </c>
      <c r="L220" s="4"/>
      <c r="M220" s="4"/>
      <c r="N220" s="13" t="s">
        <v>547</v>
      </c>
      <c r="O220" s="19">
        <v>67945</v>
      </c>
      <c r="P220" s="22">
        <v>95372</v>
      </c>
    </row>
    <row r="221" spans="1:16" x14ac:dyDescent="0.25">
      <c r="A221" s="11">
        <v>217</v>
      </c>
      <c r="B221" s="12" t="s">
        <v>835</v>
      </c>
      <c r="C221" s="4">
        <f>SUM(D221:H221)</f>
        <v>30000</v>
      </c>
      <c r="D221" s="4"/>
      <c r="E221" s="4"/>
      <c r="F221" s="4"/>
      <c r="G221" s="4"/>
      <c r="H221" s="4">
        <v>30000</v>
      </c>
      <c r="I221" s="4"/>
      <c r="J221" s="4"/>
      <c r="K221" s="4">
        <f t="shared" si="5"/>
        <v>30000</v>
      </c>
      <c r="L221" s="4"/>
      <c r="M221" s="4"/>
      <c r="N221" s="13"/>
      <c r="O221" s="19">
        <v>70912</v>
      </c>
      <c r="P221" s="22">
        <v>58333</v>
      </c>
    </row>
    <row r="222" spans="1:16" x14ac:dyDescent="0.25">
      <c r="A222" s="11">
        <v>218</v>
      </c>
      <c r="B222" s="12" t="s">
        <v>457</v>
      </c>
      <c r="C222" s="4">
        <f>SUM(D222:H222)</f>
        <v>66695.86</v>
      </c>
      <c r="D222" s="4">
        <v>64933</v>
      </c>
      <c r="E222" s="4"/>
      <c r="F222" s="4">
        <v>1762.8600000000001</v>
      </c>
      <c r="G222" s="4"/>
      <c r="H222" s="4"/>
      <c r="I222" s="4"/>
      <c r="J222" s="4"/>
      <c r="K222" s="4">
        <f t="shared" si="5"/>
        <v>66695.86</v>
      </c>
      <c r="L222" s="4"/>
      <c r="M222" s="4"/>
      <c r="N222" s="13"/>
      <c r="O222" s="19">
        <v>46880</v>
      </c>
      <c r="P222" s="22">
        <v>59045</v>
      </c>
    </row>
    <row r="223" spans="1:16" x14ac:dyDescent="0.25">
      <c r="A223" s="11">
        <v>219</v>
      </c>
      <c r="B223" s="12" t="s">
        <v>708</v>
      </c>
      <c r="C223" s="4">
        <f>SUM(D223:H223)</f>
        <v>5091</v>
      </c>
      <c r="D223" s="4">
        <v>5091</v>
      </c>
      <c r="E223" s="4"/>
      <c r="F223" s="4"/>
      <c r="G223" s="4"/>
      <c r="H223" s="4"/>
      <c r="I223" s="4"/>
      <c r="J223" s="4"/>
      <c r="K223" s="4">
        <f t="shared" si="5"/>
        <v>5091</v>
      </c>
      <c r="L223" s="4"/>
      <c r="M223" s="4"/>
      <c r="N223" s="13"/>
      <c r="O223" s="19">
        <v>67833</v>
      </c>
      <c r="P223" s="22">
        <v>21665</v>
      </c>
    </row>
    <row r="224" spans="1:16" x14ac:dyDescent="0.25">
      <c r="A224" s="11">
        <v>220</v>
      </c>
      <c r="B224" s="12" t="s">
        <v>555</v>
      </c>
      <c r="C224" s="4"/>
      <c r="D224" s="4"/>
      <c r="E224" s="4"/>
      <c r="F224" s="4"/>
      <c r="G224" s="4"/>
      <c r="H224" s="4"/>
      <c r="I224" s="4"/>
      <c r="J224" s="4">
        <v>2662.88</v>
      </c>
      <c r="K224" s="4">
        <f t="shared" si="5"/>
        <v>2662.88</v>
      </c>
      <c r="L224" s="4"/>
      <c r="M224" s="4"/>
      <c r="N224" s="13" t="s">
        <v>121</v>
      </c>
      <c r="O224" s="19">
        <v>59334</v>
      </c>
      <c r="P224" s="22">
        <v>79629</v>
      </c>
    </row>
    <row r="225" spans="1:16" x14ac:dyDescent="0.25">
      <c r="A225" s="11">
        <v>221</v>
      </c>
      <c r="B225" s="12" t="s">
        <v>768</v>
      </c>
      <c r="C225" s="4">
        <f t="shared" ref="C225:C247" si="6">SUM(D225:H225)</f>
        <v>37133</v>
      </c>
      <c r="D225" s="4"/>
      <c r="E225" s="4"/>
      <c r="F225" s="4"/>
      <c r="G225" s="4">
        <v>37133</v>
      </c>
      <c r="H225" s="4"/>
      <c r="I225" s="4"/>
      <c r="J225" s="4"/>
      <c r="K225" s="4">
        <f t="shared" si="5"/>
        <v>37133</v>
      </c>
      <c r="L225" s="4"/>
      <c r="M225" s="4"/>
      <c r="N225" s="13"/>
      <c r="O225" s="19">
        <v>69262</v>
      </c>
      <c r="P225" s="22">
        <v>59642</v>
      </c>
    </row>
    <row r="226" spans="1:16" x14ac:dyDescent="0.25">
      <c r="A226" s="11">
        <v>222</v>
      </c>
      <c r="B226" s="12" t="s">
        <v>116</v>
      </c>
      <c r="C226" s="4">
        <f t="shared" si="6"/>
        <v>58620.91</v>
      </c>
      <c r="D226" s="4">
        <v>11193</v>
      </c>
      <c r="E226" s="4">
        <v>2242</v>
      </c>
      <c r="F226" s="4">
        <v>45185.91</v>
      </c>
      <c r="G226" s="4"/>
      <c r="H226" s="4"/>
      <c r="I226" s="4"/>
      <c r="J226" s="4"/>
      <c r="K226" s="4">
        <f t="shared" si="5"/>
        <v>58620.91</v>
      </c>
      <c r="L226" s="4">
        <v>423998</v>
      </c>
      <c r="M226" s="5">
        <f t="shared" ref="M226:M242" si="7">K226/L226</f>
        <v>0.13825751536563852</v>
      </c>
      <c r="N226" s="13" t="s">
        <v>117</v>
      </c>
      <c r="O226" s="19">
        <v>719</v>
      </c>
      <c r="P226" s="22">
        <v>58159</v>
      </c>
    </row>
    <row r="227" spans="1:16" x14ac:dyDescent="0.25">
      <c r="A227" s="11">
        <v>223</v>
      </c>
      <c r="B227" s="12" t="s">
        <v>136</v>
      </c>
      <c r="C227" s="4">
        <f t="shared" si="6"/>
        <v>221490.47999999998</v>
      </c>
      <c r="D227" s="4"/>
      <c r="E227" s="4">
        <v>152337</v>
      </c>
      <c r="F227" s="4">
        <v>69153.48</v>
      </c>
      <c r="G227" s="4"/>
      <c r="H227" s="4"/>
      <c r="I227" s="4"/>
      <c r="J227" s="4"/>
      <c r="K227" s="4">
        <f t="shared" si="5"/>
        <v>221490.47999999998</v>
      </c>
      <c r="L227" s="4">
        <v>2600927</v>
      </c>
      <c r="M227" s="5">
        <f t="shared" si="7"/>
        <v>8.5158283950299257E-2</v>
      </c>
      <c r="N227" s="13" t="s">
        <v>64</v>
      </c>
      <c r="O227" s="19">
        <v>1316</v>
      </c>
      <c r="P227" s="22">
        <v>94171</v>
      </c>
    </row>
    <row r="228" spans="1:16" x14ac:dyDescent="0.25">
      <c r="A228" s="11">
        <v>224</v>
      </c>
      <c r="B228" s="12" t="s">
        <v>139</v>
      </c>
      <c r="C228" s="4">
        <f t="shared" si="6"/>
        <v>299749.35000000003</v>
      </c>
      <c r="D228" s="4">
        <v>10696</v>
      </c>
      <c r="E228" s="4"/>
      <c r="F228" s="4">
        <v>243109.35000000003</v>
      </c>
      <c r="G228" s="4">
        <v>45944</v>
      </c>
      <c r="H228" s="4"/>
      <c r="I228" s="4"/>
      <c r="J228" s="4"/>
      <c r="K228" s="4">
        <f t="shared" si="5"/>
        <v>299749.35000000003</v>
      </c>
      <c r="L228" s="4">
        <v>1012510</v>
      </c>
      <c r="M228" s="5">
        <f t="shared" si="7"/>
        <v>0.29604581683143871</v>
      </c>
      <c r="N228" s="13"/>
      <c r="O228" s="19">
        <v>1542</v>
      </c>
      <c r="P228" s="22">
        <v>82214</v>
      </c>
    </row>
    <row r="229" spans="1:16" x14ac:dyDescent="0.25">
      <c r="A229" s="11">
        <v>225</v>
      </c>
      <c r="B229" s="12" t="s">
        <v>432</v>
      </c>
      <c r="C229" s="4">
        <f t="shared" si="6"/>
        <v>20710.12</v>
      </c>
      <c r="D229" s="4">
        <v>7231</v>
      </c>
      <c r="E229" s="4">
        <v>8871</v>
      </c>
      <c r="F229" s="4">
        <v>4608.12</v>
      </c>
      <c r="G229" s="4"/>
      <c r="H229" s="4"/>
      <c r="I229" s="4"/>
      <c r="J229" s="4"/>
      <c r="K229" s="4">
        <f t="shared" si="5"/>
        <v>20710.12</v>
      </c>
      <c r="L229" s="4">
        <v>266800</v>
      </c>
      <c r="M229" s="5">
        <f t="shared" si="7"/>
        <v>7.7624137931034481E-2</v>
      </c>
      <c r="N229" s="13" t="s">
        <v>64</v>
      </c>
      <c r="O229" s="19">
        <v>40622</v>
      </c>
      <c r="P229" s="22">
        <v>81083</v>
      </c>
    </row>
    <row r="230" spans="1:16" x14ac:dyDescent="0.25">
      <c r="A230" s="11">
        <v>226</v>
      </c>
      <c r="B230" s="12" t="s">
        <v>197</v>
      </c>
      <c r="C230" s="4">
        <f t="shared" si="6"/>
        <v>23431.660000000003</v>
      </c>
      <c r="D230" s="4">
        <v>4655</v>
      </c>
      <c r="E230" s="4">
        <v>7820</v>
      </c>
      <c r="F230" s="4">
        <v>10956.660000000002</v>
      </c>
      <c r="G230" s="4"/>
      <c r="H230" s="4"/>
      <c r="I230" s="4"/>
      <c r="J230" s="4"/>
      <c r="K230" s="4">
        <f t="shared" si="5"/>
        <v>23431.660000000003</v>
      </c>
      <c r="L230" s="4">
        <v>197219</v>
      </c>
      <c r="M230" s="5">
        <f t="shared" si="7"/>
        <v>0.1188103580283847</v>
      </c>
      <c r="N230" s="13" t="s">
        <v>64</v>
      </c>
      <c r="O230" s="19">
        <v>8866</v>
      </c>
      <c r="P230" s="22">
        <v>19148</v>
      </c>
    </row>
    <row r="231" spans="1:16" x14ac:dyDescent="0.25">
      <c r="A231" s="11">
        <v>227</v>
      </c>
      <c r="B231" s="12" t="s">
        <v>62</v>
      </c>
      <c r="C231" s="4">
        <f t="shared" si="6"/>
        <v>436609.04</v>
      </c>
      <c r="D231" s="4">
        <v>53057</v>
      </c>
      <c r="E231" s="4">
        <v>267000</v>
      </c>
      <c r="F231" s="4">
        <v>116552.04</v>
      </c>
      <c r="G231" s="4"/>
      <c r="H231" s="4"/>
      <c r="I231" s="4"/>
      <c r="J231" s="4">
        <v>18912.509999999998</v>
      </c>
      <c r="K231" s="4">
        <f t="shared" si="5"/>
        <v>455521.55</v>
      </c>
      <c r="L231" s="4">
        <v>1391022</v>
      </c>
      <c r="M231" s="5">
        <f t="shared" si="7"/>
        <v>0.32747257052728135</v>
      </c>
      <c r="N231" s="13" t="s">
        <v>42</v>
      </c>
      <c r="O231" s="19">
        <v>209</v>
      </c>
      <c r="P231" s="22">
        <v>83164</v>
      </c>
    </row>
    <row r="232" spans="1:16" x14ac:dyDescent="0.25">
      <c r="A232" s="11">
        <v>228</v>
      </c>
      <c r="B232" s="12" t="s">
        <v>202</v>
      </c>
      <c r="C232" s="4">
        <f t="shared" si="6"/>
        <v>265292</v>
      </c>
      <c r="D232" s="4"/>
      <c r="E232" s="4">
        <v>34700</v>
      </c>
      <c r="F232" s="4">
        <v>230591.99999999997</v>
      </c>
      <c r="G232" s="4"/>
      <c r="H232" s="4"/>
      <c r="I232" s="4"/>
      <c r="J232" s="4">
        <v>892759.22</v>
      </c>
      <c r="K232" s="4">
        <f t="shared" si="5"/>
        <v>1158051.22</v>
      </c>
      <c r="L232" s="4">
        <v>79815164</v>
      </c>
      <c r="M232" s="5">
        <f t="shared" si="7"/>
        <v>1.4509162945527494E-2</v>
      </c>
      <c r="N232" s="13" t="s">
        <v>203</v>
      </c>
      <c r="O232" s="19">
        <v>9794</v>
      </c>
      <c r="P232" s="22">
        <v>37140</v>
      </c>
    </row>
    <row r="233" spans="1:16" x14ac:dyDescent="0.25">
      <c r="A233" s="11">
        <v>229</v>
      </c>
      <c r="B233" s="12" t="s">
        <v>49</v>
      </c>
      <c r="C233" s="4">
        <f t="shared" si="6"/>
        <v>168925</v>
      </c>
      <c r="D233" s="4"/>
      <c r="E233" s="4">
        <v>57616</v>
      </c>
      <c r="F233" s="4">
        <v>111309</v>
      </c>
      <c r="G233" s="4"/>
      <c r="H233" s="4"/>
      <c r="I233" s="4"/>
      <c r="J233" s="4"/>
      <c r="K233" s="4">
        <f t="shared" si="5"/>
        <v>168925</v>
      </c>
      <c r="L233" s="4">
        <v>2407308</v>
      </c>
      <c r="M233" s="5">
        <f t="shared" si="7"/>
        <v>7.0171743707078613E-2</v>
      </c>
      <c r="N233" s="13" t="s">
        <v>50</v>
      </c>
      <c r="O233" s="19">
        <v>176</v>
      </c>
      <c r="P233" s="22">
        <v>9992</v>
      </c>
    </row>
    <row r="234" spans="1:16" x14ac:dyDescent="0.25">
      <c r="A234" s="11">
        <v>230</v>
      </c>
      <c r="B234" s="12" t="s">
        <v>101</v>
      </c>
      <c r="C234" s="4">
        <f t="shared" si="6"/>
        <v>914479.62000000011</v>
      </c>
      <c r="D234" s="4"/>
      <c r="E234" s="4"/>
      <c r="F234" s="4">
        <v>892924.62000000011</v>
      </c>
      <c r="G234" s="4">
        <v>21555</v>
      </c>
      <c r="H234" s="4"/>
      <c r="I234" s="4"/>
      <c r="J234" s="4">
        <v>486148.35</v>
      </c>
      <c r="K234" s="4">
        <f t="shared" si="5"/>
        <v>1400627.9700000002</v>
      </c>
      <c r="L234" s="4">
        <v>9596348</v>
      </c>
      <c r="M234" s="5">
        <f t="shared" si="7"/>
        <v>0.14595427031199787</v>
      </c>
      <c r="N234" s="13" t="s">
        <v>102</v>
      </c>
      <c r="O234" s="19">
        <v>291</v>
      </c>
      <c r="P234" s="22">
        <v>35665</v>
      </c>
    </row>
    <row r="235" spans="1:16" x14ac:dyDescent="0.25">
      <c r="A235" s="11">
        <v>231</v>
      </c>
      <c r="B235" s="12" t="s">
        <v>34</v>
      </c>
      <c r="C235" s="4">
        <f t="shared" si="6"/>
        <v>5569607.0499999998</v>
      </c>
      <c r="D235" s="4">
        <v>3136600</v>
      </c>
      <c r="E235" s="4">
        <v>225969</v>
      </c>
      <c r="F235" s="4">
        <v>1987300.0499999998</v>
      </c>
      <c r="G235" s="4">
        <v>219738</v>
      </c>
      <c r="H235" s="4"/>
      <c r="I235" s="4">
        <v>541596</v>
      </c>
      <c r="J235" s="4">
        <v>471277.35</v>
      </c>
      <c r="K235" s="4">
        <f t="shared" si="5"/>
        <v>6582480.3999999994</v>
      </c>
      <c r="L235" s="4">
        <v>9431881</v>
      </c>
      <c r="M235" s="5">
        <f t="shared" si="7"/>
        <v>0.69789688822409857</v>
      </c>
      <c r="N235" s="13" t="s">
        <v>35</v>
      </c>
      <c r="O235" s="19">
        <v>140</v>
      </c>
      <c r="P235" s="22">
        <v>71088</v>
      </c>
    </row>
    <row r="236" spans="1:16" x14ac:dyDescent="0.25">
      <c r="A236" s="11">
        <v>232</v>
      </c>
      <c r="B236" s="12" t="s">
        <v>96</v>
      </c>
      <c r="C236" s="4">
        <f t="shared" si="6"/>
        <v>423300</v>
      </c>
      <c r="D236" s="4"/>
      <c r="E236" s="4">
        <v>302172</v>
      </c>
      <c r="F236" s="4">
        <v>121127.99999999999</v>
      </c>
      <c r="G236" s="4"/>
      <c r="H236" s="4"/>
      <c r="I236" s="4"/>
      <c r="J236" s="4">
        <v>167550.34</v>
      </c>
      <c r="K236" s="4">
        <f t="shared" si="5"/>
        <v>590850.34</v>
      </c>
      <c r="L236" s="4">
        <v>13923089</v>
      </c>
      <c r="M236" s="5">
        <f t="shared" si="7"/>
        <v>4.2436727941622725E-2</v>
      </c>
      <c r="N236" s="13" t="s">
        <v>76</v>
      </c>
      <c r="O236" s="19">
        <v>265</v>
      </c>
      <c r="P236" s="22">
        <v>46757</v>
      </c>
    </row>
    <row r="237" spans="1:16" x14ac:dyDescent="0.25">
      <c r="A237" s="11">
        <v>233</v>
      </c>
      <c r="B237" s="12" t="s">
        <v>9</v>
      </c>
      <c r="C237" s="4">
        <f t="shared" si="6"/>
        <v>1722128.5799999998</v>
      </c>
      <c r="D237" s="4"/>
      <c r="E237" s="4">
        <v>89385</v>
      </c>
      <c r="F237" s="4">
        <v>1627133.5799999998</v>
      </c>
      <c r="G237" s="4">
        <v>5610</v>
      </c>
      <c r="H237" s="4"/>
      <c r="I237" s="4"/>
      <c r="J237" s="4">
        <v>149086.64000000001</v>
      </c>
      <c r="K237" s="4">
        <f t="shared" si="5"/>
        <v>1871215.2199999997</v>
      </c>
      <c r="L237" s="4">
        <v>10028815</v>
      </c>
      <c r="M237" s="5">
        <f t="shared" si="7"/>
        <v>0.18658388054820033</v>
      </c>
      <c r="N237" s="13" t="s">
        <v>10</v>
      </c>
      <c r="O237" s="19">
        <v>29</v>
      </c>
      <c r="P237" s="22">
        <v>12822</v>
      </c>
    </row>
    <row r="238" spans="1:16" x14ac:dyDescent="0.25">
      <c r="A238" s="11">
        <v>234</v>
      </c>
      <c r="B238" s="12" t="s">
        <v>532</v>
      </c>
      <c r="C238" s="4">
        <f t="shared" si="6"/>
        <v>15116.220000000001</v>
      </c>
      <c r="D238" s="4">
        <v>8340</v>
      </c>
      <c r="E238" s="4"/>
      <c r="F238" s="4">
        <v>6776.22</v>
      </c>
      <c r="G238" s="4"/>
      <c r="H238" s="4"/>
      <c r="I238" s="4"/>
      <c r="J238" s="4">
        <v>7887.45</v>
      </c>
      <c r="K238" s="4">
        <f t="shared" si="5"/>
        <v>23003.670000000002</v>
      </c>
      <c r="L238" s="4">
        <v>227934</v>
      </c>
      <c r="M238" s="5">
        <f t="shared" si="7"/>
        <v>0.10092250388270289</v>
      </c>
      <c r="N238" s="13" t="s">
        <v>148</v>
      </c>
      <c r="O238" s="19">
        <v>57948</v>
      </c>
      <c r="P238" s="22">
        <v>30972</v>
      </c>
    </row>
    <row r="239" spans="1:16" x14ac:dyDescent="0.25">
      <c r="A239" s="11">
        <v>235</v>
      </c>
      <c r="B239" s="12" t="s">
        <v>82</v>
      </c>
      <c r="C239" s="4">
        <f t="shared" si="6"/>
        <v>1082384.5</v>
      </c>
      <c r="D239" s="4"/>
      <c r="E239" s="4">
        <v>567880</v>
      </c>
      <c r="F239" s="4">
        <v>514504.5</v>
      </c>
      <c r="G239" s="4"/>
      <c r="H239" s="4"/>
      <c r="I239" s="4"/>
      <c r="J239" s="4"/>
      <c r="K239" s="4">
        <f t="shared" si="5"/>
        <v>1082384.5</v>
      </c>
      <c r="L239" s="4">
        <v>22119081</v>
      </c>
      <c r="M239" s="5">
        <f t="shared" si="7"/>
        <v>4.8934424535992248E-2</v>
      </c>
      <c r="N239" s="13" t="s">
        <v>64</v>
      </c>
      <c r="O239" s="19">
        <v>246</v>
      </c>
      <c r="P239" s="22">
        <v>99573</v>
      </c>
    </row>
    <row r="240" spans="1:16" x14ac:dyDescent="0.25">
      <c r="A240" s="11">
        <v>236</v>
      </c>
      <c r="B240" s="12" t="s">
        <v>80</v>
      </c>
      <c r="C240" s="4">
        <f t="shared" si="6"/>
        <v>317627.59999999998</v>
      </c>
      <c r="D240" s="4"/>
      <c r="E240" s="4">
        <v>144509</v>
      </c>
      <c r="F240" s="4">
        <v>173118.6</v>
      </c>
      <c r="G240" s="4"/>
      <c r="H240" s="4"/>
      <c r="I240" s="4"/>
      <c r="J240" s="4">
        <v>270715.49</v>
      </c>
      <c r="K240" s="4">
        <f t="shared" si="5"/>
        <v>588343.09</v>
      </c>
      <c r="L240" s="4">
        <v>5696662</v>
      </c>
      <c r="M240" s="5">
        <f t="shared" si="7"/>
        <v>0.10327856734347236</v>
      </c>
      <c r="N240" s="13" t="s">
        <v>50</v>
      </c>
      <c r="O240" s="19">
        <v>242</v>
      </c>
      <c r="P240" s="22">
        <v>720</v>
      </c>
    </row>
    <row r="241" spans="1:16" x14ac:dyDescent="0.25">
      <c r="A241" s="11">
        <v>237</v>
      </c>
      <c r="B241" s="12" t="s">
        <v>91</v>
      </c>
      <c r="C241" s="4">
        <f t="shared" si="6"/>
        <v>340111.5</v>
      </c>
      <c r="D241" s="4"/>
      <c r="E241" s="4">
        <v>220248</v>
      </c>
      <c r="F241" s="4">
        <v>119863.5</v>
      </c>
      <c r="G241" s="4"/>
      <c r="H241" s="4"/>
      <c r="I241" s="4"/>
      <c r="J241" s="4">
        <v>104440.79</v>
      </c>
      <c r="K241" s="4">
        <f t="shared" si="5"/>
        <v>444552.29</v>
      </c>
      <c r="L241" s="4">
        <v>8605918</v>
      </c>
      <c r="M241" s="5">
        <f t="shared" si="7"/>
        <v>5.1656579809382333E-2</v>
      </c>
      <c r="N241" s="13" t="s">
        <v>42</v>
      </c>
      <c r="O241" s="19">
        <v>257</v>
      </c>
      <c r="P241" s="22">
        <v>40085</v>
      </c>
    </row>
    <row r="242" spans="1:16" x14ac:dyDescent="0.25">
      <c r="A242" s="11">
        <v>238</v>
      </c>
      <c r="B242" s="12" t="s">
        <v>162</v>
      </c>
      <c r="C242" s="4">
        <f t="shared" si="6"/>
        <v>62578.98</v>
      </c>
      <c r="D242" s="4">
        <v>9909</v>
      </c>
      <c r="E242" s="4"/>
      <c r="F242" s="4">
        <v>52669.98</v>
      </c>
      <c r="G242" s="4"/>
      <c r="H242" s="4"/>
      <c r="I242" s="4"/>
      <c r="J242" s="4">
        <v>3883.29</v>
      </c>
      <c r="K242" s="4">
        <f t="shared" si="5"/>
        <v>66462.27</v>
      </c>
      <c r="L242" s="4">
        <v>526021</v>
      </c>
      <c r="M242" s="5">
        <f t="shared" si="7"/>
        <v>0.12634908112033552</v>
      </c>
      <c r="N242" s="13" t="s">
        <v>58</v>
      </c>
      <c r="O242" s="19">
        <v>6653</v>
      </c>
      <c r="P242" s="22">
        <v>34225</v>
      </c>
    </row>
    <row r="243" spans="1:16" x14ac:dyDescent="0.25">
      <c r="A243" s="11">
        <v>239</v>
      </c>
      <c r="B243" s="12" t="s">
        <v>165</v>
      </c>
      <c r="C243" s="4">
        <f t="shared" si="6"/>
        <v>8917.73</v>
      </c>
      <c r="D243" s="4">
        <v>4502</v>
      </c>
      <c r="E243" s="4"/>
      <c r="F243" s="4">
        <v>4415.7300000000005</v>
      </c>
      <c r="G243" s="4"/>
      <c r="H243" s="4"/>
      <c r="I243" s="4"/>
      <c r="J243" s="4">
        <v>2933.25</v>
      </c>
      <c r="K243" s="4">
        <f t="shared" si="5"/>
        <v>11850.98</v>
      </c>
      <c r="L243" s="4"/>
      <c r="M243" s="4"/>
      <c r="N243" s="13" t="s">
        <v>160</v>
      </c>
      <c r="O243" s="19">
        <v>7209</v>
      </c>
      <c r="P243" s="22">
        <v>21570</v>
      </c>
    </row>
    <row r="244" spans="1:16" x14ac:dyDescent="0.25">
      <c r="A244" s="11">
        <v>240</v>
      </c>
      <c r="B244" s="12" t="s">
        <v>39</v>
      </c>
      <c r="C244" s="4">
        <f t="shared" si="6"/>
        <v>8620667.8699999992</v>
      </c>
      <c r="D244" s="4">
        <v>2988998</v>
      </c>
      <c r="E244" s="4">
        <v>1367841</v>
      </c>
      <c r="F244" s="4">
        <v>4263828.8699999992</v>
      </c>
      <c r="G244" s="4"/>
      <c r="H244" s="4"/>
      <c r="I244" s="4">
        <v>350263</v>
      </c>
      <c r="J244" s="4">
        <v>284991.43</v>
      </c>
      <c r="K244" s="4">
        <f t="shared" si="5"/>
        <v>9255922.2999999989</v>
      </c>
      <c r="L244" s="4">
        <v>27010341</v>
      </c>
      <c r="M244" s="5">
        <f>K244/L244</f>
        <v>0.34268069033263959</v>
      </c>
      <c r="N244" s="13" t="s">
        <v>40</v>
      </c>
      <c r="O244" s="19">
        <v>159</v>
      </c>
      <c r="P244" s="22">
        <v>40223</v>
      </c>
    </row>
    <row r="245" spans="1:16" x14ac:dyDescent="0.25">
      <c r="A245" s="11">
        <v>241</v>
      </c>
      <c r="B245" s="12" t="s">
        <v>423</v>
      </c>
      <c r="C245" s="4">
        <f t="shared" si="6"/>
        <v>166322.31</v>
      </c>
      <c r="D245" s="4"/>
      <c r="E245" s="4"/>
      <c r="F245" s="4">
        <v>166322.31</v>
      </c>
      <c r="G245" s="4"/>
      <c r="H245" s="4"/>
      <c r="I245" s="4"/>
      <c r="J245" s="4"/>
      <c r="K245" s="4">
        <f t="shared" si="5"/>
        <v>166322.31</v>
      </c>
      <c r="L245" s="4"/>
      <c r="M245" s="4"/>
      <c r="N245" s="13" t="s">
        <v>58</v>
      </c>
      <c r="O245" s="19">
        <v>38032</v>
      </c>
      <c r="P245" s="22">
        <v>15588</v>
      </c>
    </row>
    <row r="246" spans="1:16" x14ac:dyDescent="0.25">
      <c r="A246" s="11">
        <v>242</v>
      </c>
      <c r="B246" s="12" t="s">
        <v>760</v>
      </c>
      <c r="C246" s="4">
        <f t="shared" si="6"/>
        <v>226678.82</v>
      </c>
      <c r="D246" s="4"/>
      <c r="E246" s="4"/>
      <c r="F246" s="4">
        <v>226678.82</v>
      </c>
      <c r="G246" s="4"/>
      <c r="H246" s="4"/>
      <c r="I246" s="4"/>
      <c r="J246" s="4">
        <v>18646.349999999999</v>
      </c>
      <c r="K246" s="4">
        <f t="shared" si="5"/>
        <v>245325.17</v>
      </c>
      <c r="L246" s="4"/>
      <c r="M246" s="4"/>
      <c r="N246" s="13" t="s">
        <v>40</v>
      </c>
      <c r="O246" s="19">
        <v>69066</v>
      </c>
      <c r="P246" s="22">
        <v>8159</v>
      </c>
    </row>
    <row r="247" spans="1:16" x14ac:dyDescent="0.25">
      <c r="A247" s="11">
        <v>243</v>
      </c>
      <c r="B247" s="12" t="s">
        <v>604</v>
      </c>
      <c r="C247" s="4">
        <f t="shared" si="6"/>
        <v>19579</v>
      </c>
      <c r="D247" s="4">
        <v>19579</v>
      </c>
      <c r="E247" s="4"/>
      <c r="F247" s="4"/>
      <c r="G247" s="4"/>
      <c r="H247" s="4"/>
      <c r="I247" s="4"/>
      <c r="J247" s="4"/>
      <c r="K247" s="4">
        <f t="shared" si="5"/>
        <v>19579</v>
      </c>
      <c r="L247" s="4"/>
      <c r="M247" s="4"/>
      <c r="N247" s="13"/>
      <c r="O247" s="19">
        <v>62816</v>
      </c>
      <c r="P247" s="22">
        <v>66778</v>
      </c>
    </row>
    <row r="248" spans="1:16" x14ac:dyDescent="0.25">
      <c r="A248" s="11">
        <v>244</v>
      </c>
      <c r="B248" s="12" t="s">
        <v>105</v>
      </c>
      <c r="C248" s="4"/>
      <c r="D248" s="4"/>
      <c r="E248" s="4"/>
      <c r="F248" s="4"/>
      <c r="G248" s="4"/>
      <c r="H248" s="4"/>
      <c r="I248" s="4"/>
      <c r="J248" s="4">
        <v>2051.81</v>
      </c>
      <c r="K248" s="4">
        <f t="shared" si="5"/>
        <v>2051.81</v>
      </c>
      <c r="L248" s="4"/>
      <c r="M248" s="4"/>
      <c r="N248" s="13"/>
      <c r="O248" s="19">
        <v>293</v>
      </c>
      <c r="P248" s="22">
        <v>79933</v>
      </c>
    </row>
    <row r="249" spans="1:16" x14ac:dyDescent="0.25">
      <c r="A249" s="11">
        <v>245</v>
      </c>
      <c r="B249" s="12" t="s">
        <v>192</v>
      </c>
      <c r="C249" s="4">
        <f t="shared" ref="C249:C255" si="8">SUM(D249:H249)</f>
        <v>43314.69</v>
      </c>
      <c r="D249" s="4">
        <v>9624</v>
      </c>
      <c r="E249" s="4"/>
      <c r="F249" s="4">
        <v>33690.69</v>
      </c>
      <c r="G249" s="4"/>
      <c r="H249" s="4"/>
      <c r="I249" s="4"/>
      <c r="J249" s="4">
        <v>1596.46</v>
      </c>
      <c r="K249" s="4">
        <f t="shared" si="5"/>
        <v>44911.15</v>
      </c>
      <c r="L249" s="4">
        <v>429620</v>
      </c>
      <c r="M249" s="5">
        <f>K249/L249</f>
        <v>0.1045369163446767</v>
      </c>
      <c r="N249" s="13" t="s">
        <v>58</v>
      </c>
      <c r="O249" s="19">
        <v>8203</v>
      </c>
      <c r="P249" s="22">
        <v>82343</v>
      </c>
    </row>
    <row r="250" spans="1:16" x14ac:dyDescent="0.25">
      <c r="A250" s="11">
        <v>246</v>
      </c>
      <c r="B250" s="12" t="s">
        <v>191</v>
      </c>
      <c r="C250" s="4">
        <f t="shared" si="8"/>
        <v>16377.570000000002</v>
      </c>
      <c r="D250" s="4"/>
      <c r="E250" s="4"/>
      <c r="F250" s="4">
        <v>16377.570000000002</v>
      </c>
      <c r="G250" s="4"/>
      <c r="H250" s="4"/>
      <c r="I250" s="4"/>
      <c r="J250" s="4"/>
      <c r="K250" s="4">
        <f t="shared" si="5"/>
        <v>16377.570000000002</v>
      </c>
      <c r="L250" s="4"/>
      <c r="M250" s="4"/>
      <c r="N250" s="13"/>
      <c r="O250" s="19">
        <v>8201</v>
      </c>
      <c r="P250" s="22">
        <v>44110</v>
      </c>
    </row>
    <row r="251" spans="1:16" x14ac:dyDescent="0.25">
      <c r="A251" s="11">
        <v>247</v>
      </c>
      <c r="B251" s="12" t="s">
        <v>190</v>
      </c>
      <c r="C251" s="4">
        <f t="shared" si="8"/>
        <v>19095.78</v>
      </c>
      <c r="D251" s="4"/>
      <c r="E251" s="4"/>
      <c r="F251" s="4">
        <v>19095.78</v>
      </c>
      <c r="G251" s="4"/>
      <c r="H251" s="4"/>
      <c r="I251" s="4"/>
      <c r="J251" s="4"/>
      <c r="K251" s="4">
        <f t="shared" si="5"/>
        <v>19095.78</v>
      </c>
      <c r="L251" s="4"/>
      <c r="M251" s="4"/>
      <c r="N251" s="13"/>
      <c r="O251" s="19">
        <v>8199</v>
      </c>
      <c r="P251" s="22">
        <v>41069</v>
      </c>
    </row>
    <row r="252" spans="1:16" x14ac:dyDescent="0.25">
      <c r="A252" s="11">
        <v>248</v>
      </c>
      <c r="B252" s="12" t="s">
        <v>514</v>
      </c>
      <c r="C252" s="4">
        <f t="shared" si="8"/>
        <v>19305.149999999998</v>
      </c>
      <c r="D252" s="4">
        <v>7402</v>
      </c>
      <c r="E252" s="4"/>
      <c r="F252" s="4">
        <v>11903.149999999998</v>
      </c>
      <c r="G252" s="4"/>
      <c r="H252" s="4"/>
      <c r="I252" s="4"/>
      <c r="J252" s="4">
        <v>3457.63</v>
      </c>
      <c r="K252" s="4">
        <f t="shared" si="5"/>
        <v>22762.78</v>
      </c>
      <c r="L252" s="4">
        <v>185804</v>
      </c>
      <c r="M252" s="5">
        <f>K252/L252</f>
        <v>0.12250963380766829</v>
      </c>
      <c r="N252" s="13" t="s">
        <v>42</v>
      </c>
      <c r="O252" s="19">
        <v>56450</v>
      </c>
      <c r="P252" s="22">
        <v>71558</v>
      </c>
    </row>
    <row r="253" spans="1:16" x14ac:dyDescent="0.25">
      <c r="A253" s="11">
        <v>249</v>
      </c>
      <c r="B253" s="12" t="s">
        <v>193</v>
      </c>
      <c r="C253" s="4">
        <f t="shared" si="8"/>
        <v>2543236.0199999996</v>
      </c>
      <c r="D253" s="4"/>
      <c r="E253" s="4">
        <v>663714</v>
      </c>
      <c r="F253" s="4">
        <v>1879522.0199999998</v>
      </c>
      <c r="G253" s="4"/>
      <c r="H253" s="4"/>
      <c r="I253" s="4"/>
      <c r="J253" s="4">
        <v>459103.72</v>
      </c>
      <c r="K253" s="4">
        <f t="shared" si="5"/>
        <v>3002339.7399999993</v>
      </c>
      <c r="L253" s="4">
        <v>40899560</v>
      </c>
      <c r="M253" s="5">
        <f>K253/L253</f>
        <v>7.3407629324129628E-2</v>
      </c>
      <c r="N253" s="13" t="s">
        <v>76</v>
      </c>
      <c r="O253" s="19">
        <v>8215</v>
      </c>
      <c r="P253" s="22">
        <v>87636</v>
      </c>
    </row>
    <row r="254" spans="1:16" x14ac:dyDescent="0.25">
      <c r="A254" s="11">
        <v>250</v>
      </c>
      <c r="B254" s="12" t="s">
        <v>79</v>
      </c>
      <c r="C254" s="4">
        <f t="shared" si="8"/>
        <v>385697.6</v>
      </c>
      <c r="D254" s="4">
        <v>53346</v>
      </c>
      <c r="E254" s="4">
        <v>60762</v>
      </c>
      <c r="F254" s="4">
        <v>271589.59999999998</v>
      </c>
      <c r="G254" s="4"/>
      <c r="H254" s="4"/>
      <c r="I254" s="4"/>
      <c r="J254" s="4">
        <v>15623.82</v>
      </c>
      <c r="K254" s="4">
        <f t="shared" si="5"/>
        <v>401321.42</v>
      </c>
      <c r="L254" s="4">
        <v>1376052</v>
      </c>
      <c r="M254" s="5">
        <f>K254/L254</f>
        <v>0.29164698717781012</v>
      </c>
      <c r="N254" s="13" t="s">
        <v>42</v>
      </c>
      <c r="O254" s="19">
        <v>241</v>
      </c>
      <c r="P254" s="22">
        <v>1549</v>
      </c>
    </row>
    <row r="255" spans="1:16" x14ac:dyDescent="0.25">
      <c r="A255" s="11">
        <v>251</v>
      </c>
      <c r="B255" s="12" t="s">
        <v>301</v>
      </c>
      <c r="C255" s="4">
        <f t="shared" si="8"/>
        <v>21591.71</v>
      </c>
      <c r="D255" s="4">
        <v>4502</v>
      </c>
      <c r="E255" s="4"/>
      <c r="F255" s="4">
        <v>17089.71</v>
      </c>
      <c r="G255" s="4"/>
      <c r="H255" s="4"/>
      <c r="I255" s="4"/>
      <c r="J255" s="4"/>
      <c r="K255" s="4">
        <f t="shared" si="5"/>
        <v>21591.71</v>
      </c>
      <c r="L255" s="4">
        <v>75030</v>
      </c>
      <c r="M255" s="5">
        <f>K255/L255</f>
        <v>0.28777435692389708</v>
      </c>
      <c r="N255" s="13" t="s">
        <v>148</v>
      </c>
      <c r="O255" s="19">
        <v>17003</v>
      </c>
      <c r="P255" s="22">
        <v>30584</v>
      </c>
    </row>
    <row r="256" spans="1:16" x14ac:dyDescent="0.25">
      <c r="A256" s="11">
        <v>252</v>
      </c>
      <c r="B256" s="12" t="s">
        <v>22</v>
      </c>
      <c r="C256" s="4"/>
      <c r="D256" s="4"/>
      <c r="E256" s="4"/>
      <c r="F256" s="4"/>
      <c r="G256" s="4"/>
      <c r="H256" s="4"/>
      <c r="I256" s="4"/>
      <c r="J256" s="4">
        <v>88420.03</v>
      </c>
      <c r="K256" s="4">
        <f t="shared" si="5"/>
        <v>88420.03</v>
      </c>
      <c r="L256" s="4">
        <v>4513088</v>
      </c>
      <c r="M256" s="5">
        <f>K256/L256</f>
        <v>1.9591913563396061E-2</v>
      </c>
      <c r="N256" s="13" t="s">
        <v>23</v>
      </c>
      <c r="O256" s="19">
        <v>95</v>
      </c>
      <c r="P256" s="22">
        <v>8691</v>
      </c>
    </row>
    <row r="257" spans="1:16" x14ac:dyDescent="0.25">
      <c r="A257" s="11">
        <v>253</v>
      </c>
      <c r="B257" s="12" t="s">
        <v>821</v>
      </c>
      <c r="C257" s="4">
        <f t="shared" ref="C257:C262" si="9">SUM(D257:H257)</f>
        <v>29462</v>
      </c>
      <c r="D257" s="4">
        <v>29462</v>
      </c>
      <c r="E257" s="4"/>
      <c r="F257" s="4"/>
      <c r="G257" s="4"/>
      <c r="H257" s="4"/>
      <c r="I257" s="4"/>
      <c r="J257" s="4"/>
      <c r="K257" s="4">
        <f t="shared" si="5"/>
        <v>29462</v>
      </c>
      <c r="L257" s="4"/>
      <c r="M257" s="4"/>
      <c r="N257" s="13"/>
      <c r="O257" s="19">
        <v>70335</v>
      </c>
      <c r="P257" s="22">
        <v>21044</v>
      </c>
    </row>
    <row r="258" spans="1:16" x14ac:dyDescent="0.25">
      <c r="A258" s="11">
        <v>254</v>
      </c>
      <c r="B258" s="12" t="s">
        <v>251</v>
      </c>
      <c r="C258" s="4">
        <f t="shared" si="9"/>
        <v>12753.320000000002</v>
      </c>
      <c r="D258" s="4">
        <v>4502</v>
      </c>
      <c r="E258" s="4"/>
      <c r="F258" s="4">
        <v>8251.3200000000015</v>
      </c>
      <c r="G258" s="4"/>
      <c r="H258" s="4"/>
      <c r="I258" s="4"/>
      <c r="J258" s="4">
        <v>2991.18</v>
      </c>
      <c r="K258" s="4">
        <f t="shared" si="5"/>
        <v>15744.500000000002</v>
      </c>
      <c r="L258" s="4">
        <v>108563</v>
      </c>
      <c r="M258" s="5">
        <f>K258/L258</f>
        <v>0.14502639020660815</v>
      </c>
      <c r="N258" s="13" t="s">
        <v>50</v>
      </c>
      <c r="O258" s="19">
        <v>12990</v>
      </c>
      <c r="P258" s="22">
        <v>78861</v>
      </c>
    </row>
    <row r="259" spans="1:16" x14ac:dyDescent="0.25">
      <c r="A259" s="11">
        <v>255</v>
      </c>
      <c r="B259" s="12" t="s">
        <v>219</v>
      </c>
      <c r="C259" s="4">
        <f t="shared" si="9"/>
        <v>34836.94</v>
      </c>
      <c r="D259" s="4">
        <v>5659</v>
      </c>
      <c r="E259" s="4"/>
      <c r="F259" s="4">
        <v>29177.94</v>
      </c>
      <c r="G259" s="4"/>
      <c r="H259" s="4"/>
      <c r="I259" s="4"/>
      <c r="J259" s="4"/>
      <c r="K259" s="4">
        <f t="shared" si="5"/>
        <v>34836.94</v>
      </c>
      <c r="L259" s="4"/>
      <c r="M259" s="4"/>
      <c r="N259" s="13"/>
      <c r="O259" s="19">
        <v>11137</v>
      </c>
      <c r="P259" s="22">
        <v>37372</v>
      </c>
    </row>
    <row r="260" spans="1:16" x14ac:dyDescent="0.25">
      <c r="A260" s="11">
        <v>256</v>
      </c>
      <c r="B260" s="12" t="s">
        <v>220</v>
      </c>
      <c r="C260" s="4">
        <f t="shared" si="9"/>
        <v>43873.340000000004</v>
      </c>
      <c r="D260" s="4">
        <v>5261</v>
      </c>
      <c r="E260" s="4">
        <v>1455</v>
      </c>
      <c r="F260" s="4">
        <v>37157.340000000004</v>
      </c>
      <c r="G260" s="4"/>
      <c r="H260" s="4"/>
      <c r="I260" s="4"/>
      <c r="J260" s="4"/>
      <c r="K260" s="4">
        <f t="shared" ref="K260:K323" si="10">SUM(I260:J260,C260)</f>
        <v>43873.340000000004</v>
      </c>
      <c r="L260" s="4">
        <v>326415</v>
      </c>
      <c r="M260" s="5">
        <f>K260/L260</f>
        <v>0.13440969318199225</v>
      </c>
      <c r="N260" s="13" t="s">
        <v>58</v>
      </c>
      <c r="O260" s="19">
        <v>11180</v>
      </c>
      <c r="P260" s="22">
        <v>4243</v>
      </c>
    </row>
    <row r="261" spans="1:16" x14ac:dyDescent="0.25">
      <c r="A261" s="11">
        <v>257</v>
      </c>
      <c r="B261" s="12" t="s">
        <v>440</v>
      </c>
      <c r="C261" s="4">
        <f t="shared" si="9"/>
        <v>57458.18</v>
      </c>
      <c r="D261" s="4">
        <v>16330</v>
      </c>
      <c r="E261" s="4">
        <v>7255</v>
      </c>
      <c r="F261" s="4">
        <v>33873.18</v>
      </c>
      <c r="G261" s="4"/>
      <c r="H261" s="4"/>
      <c r="I261" s="4"/>
      <c r="J261" s="4">
        <v>41387.550000000003</v>
      </c>
      <c r="K261" s="4">
        <f t="shared" si="10"/>
        <v>98845.73000000001</v>
      </c>
      <c r="L261" s="4">
        <v>529768</v>
      </c>
      <c r="M261" s="5">
        <f>K261/L261</f>
        <v>0.18658305144893617</v>
      </c>
      <c r="N261" s="13" t="s">
        <v>441</v>
      </c>
      <c r="O261" s="19">
        <v>42346</v>
      </c>
      <c r="P261" s="22">
        <v>74122</v>
      </c>
    </row>
    <row r="262" spans="1:16" x14ac:dyDescent="0.25">
      <c r="A262" s="11">
        <v>258</v>
      </c>
      <c r="B262" s="12" t="s">
        <v>537</v>
      </c>
      <c r="C262" s="4">
        <f t="shared" si="9"/>
        <v>20048.32</v>
      </c>
      <c r="D262" s="4">
        <v>7102</v>
      </c>
      <c r="E262" s="4">
        <v>2418</v>
      </c>
      <c r="F262" s="4">
        <v>10528.32</v>
      </c>
      <c r="G262" s="4"/>
      <c r="H262" s="4"/>
      <c r="I262" s="4"/>
      <c r="J262" s="4">
        <v>9067.73</v>
      </c>
      <c r="K262" s="4">
        <f t="shared" si="10"/>
        <v>29116.05</v>
      </c>
      <c r="L262" s="4">
        <v>233740</v>
      </c>
      <c r="M262" s="5">
        <f>K262/L262</f>
        <v>0.12456597073671601</v>
      </c>
      <c r="N262" s="13" t="s">
        <v>441</v>
      </c>
      <c r="O262" s="19">
        <v>58483</v>
      </c>
      <c r="P262" s="22">
        <v>21879</v>
      </c>
    </row>
    <row r="263" spans="1:16" x14ac:dyDescent="0.25">
      <c r="A263" s="11">
        <v>259</v>
      </c>
      <c r="B263" s="12" t="s">
        <v>545</v>
      </c>
      <c r="C263" s="4"/>
      <c r="D263" s="4"/>
      <c r="E263" s="4"/>
      <c r="F263" s="4"/>
      <c r="G263" s="4"/>
      <c r="H263" s="4"/>
      <c r="I263" s="4"/>
      <c r="J263" s="4">
        <v>42246.25</v>
      </c>
      <c r="K263" s="4">
        <f t="shared" si="10"/>
        <v>42246.25</v>
      </c>
      <c r="L263" s="4"/>
      <c r="M263" s="4"/>
      <c r="N263" s="13" t="s">
        <v>60</v>
      </c>
      <c r="O263" s="19">
        <v>58797</v>
      </c>
      <c r="P263" s="22">
        <v>50777</v>
      </c>
    </row>
    <row r="264" spans="1:16" x14ac:dyDescent="0.25">
      <c r="A264" s="11">
        <v>260</v>
      </c>
      <c r="B264" s="12" t="s">
        <v>451</v>
      </c>
      <c r="C264" s="4">
        <f>SUM(D264:H264)</f>
        <v>27889.26</v>
      </c>
      <c r="D264" s="4">
        <v>3983</v>
      </c>
      <c r="E264" s="4">
        <v>6937</v>
      </c>
      <c r="F264" s="4">
        <v>16969.259999999998</v>
      </c>
      <c r="G264" s="4"/>
      <c r="H264" s="4"/>
      <c r="I264" s="4"/>
      <c r="J264" s="4">
        <v>1675.7</v>
      </c>
      <c r="K264" s="4">
        <f t="shared" si="10"/>
        <v>29564.959999999999</v>
      </c>
      <c r="L264" s="4">
        <v>284718</v>
      </c>
      <c r="M264" s="5">
        <f>K264/L264</f>
        <v>0.10383944815571899</v>
      </c>
      <c r="N264" s="13" t="s">
        <v>58</v>
      </c>
      <c r="O264" s="19">
        <v>45224</v>
      </c>
      <c r="P264" s="22">
        <v>98108</v>
      </c>
    </row>
    <row r="265" spans="1:16" x14ac:dyDescent="0.25">
      <c r="A265" s="11">
        <v>261</v>
      </c>
      <c r="B265" s="12" t="s">
        <v>607</v>
      </c>
      <c r="C265" s="4">
        <f>SUM(D265:H265)</f>
        <v>12672.490000000002</v>
      </c>
      <c r="D265" s="4">
        <v>4502</v>
      </c>
      <c r="E265" s="4">
        <v>1058</v>
      </c>
      <c r="F265" s="4">
        <v>7112.4900000000007</v>
      </c>
      <c r="G265" s="4"/>
      <c r="H265" s="4"/>
      <c r="I265" s="4"/>
      <c r="J265" s="4"/>
      <c r="K265" s="4">
        <f t="shared" si="10"/>
        <v>12672.490000000002</v>
      </c>
      <c r="L265" s="4"/>
      <c r="M265" s="4"/>
      <c r="N265" s="13" t="s">
        <v>76</v>
      </c>
      <c r="O265" s="19">
        <v>63192</v>
      </c>
      <c r="P265" s="22">
        <v>23552</v>
      </c>
    </row>
    <row r="266" spans="1:16" x14ac:dyDescent="0.25">
      <c r="A266" s="11">
        <v>262</v>
      </c>
      <c r="B266" s="12" t="s">
        <v>221</v>
      </c>
      <c r="C266" s="4">
        <f>SUM(D266:H266)</f>
        <v>15333.93</v>
      </c>
      <c r="D266" s="4">
        <v>3898</v>
      </c>
      <c r="E266" s="4">
        <v>2750</v>
      </c>
      <c r="F266" s="4">
        <v>8685.93</v>
      </c>
      <c r="G266" s="4"/>
      <c r="H266" s="4"/>
      <c r="I266" s="4"/>
      <c r="J266" s="4">
        <v>805.05</v>
      </c>
      <c r="K266" s="4">
        <f t="shared" si="10"/>
        <v>16138.98</v>
      </c>
      <c r="L266" s="4"/>
      <c r="M266" s="4"/>
      <c r="N266" s="13" t="s">
        <v>58</v>
      </c>
      <c r="O266" s="19">
        <v>11219</v>
      </c>
      <c r="P266" s="22">
        <v>87190</v>
      </c>
    </row>
    <row r="267" spans="1:16" x14ac:dyDescent="0.25">
      <c r="A267" s="11">
        <v>263</v>
      </c>
      <c r="B267" s="12" t="s">
        <v>426</v>
      </c>
      <c r="C267" s="4">
        <f>SUM(D267:H267)</f>
        <v>28795.210000000003</v>
      </c>
      <c r="D267" s="4">
        <v>7069</v>
      </c>
      <c r="E267" s="4"/>
      <c r="F267" s="4">
        <v>21726.210000000003</v>
      </c>
      <c r="G267" s="4"/>
      <c r="H267" s="4"/>
      <c r="I267" s="4"/>
      <c r="J267" s="4">
        <v>4119.29</v>
      </c>
      <c r="K267" s="4">
        <f t="shared" si="10"/>
        <v>32914.5</v>
      </c>
      <c r="L267" s="4">
        <v>233327</v>
      </c>
      <c r="M267" s="5">
        <f>K267/L267</f>
        <v>0.14106597179066288</v>
      </c>
      <c r="N267" s="13" t="s">
        <v>42</v>
      </c>
      <c r="O267" s="19">
        <v>38656</v>
      </c>
      <c r="P267" s="22">
        <v>65216</v>
      </c>
    </row>
    <row r="268" spans="1:16" x14ac:dyDescent="0.25">
      <c r="A268" s="11">
        <v>264</v>
      </c>
      <c r="B268" s="12" t="s">
        <v>411</v>
      </c>
      <c r="C268" s="4"/>
      <c r="D268" s="4"/>
      <c r="E268" s="4"/>
      <c r="F268" s="4"/>
      <c r="G268" s="4"/>
      <c r="H268" s="4"/>
      <c r="I268" s="4"/>
      <c r="J268" s="4">
        <v>78.47</v>
      </c>
      <c r="K268" s="4">
        <f t="shared" si="10"/>
        <v>78.47</v>
      </c>
      <c r="L268" s="4"/>
      <c r="M268" s="4"/>
      <c r="N268" s="13"/>
      <c r="O268" s="19">
        <v>33684</v>
      </c>
      <c r="P268" s="22">
        <v>37993</v>
      </c>
    </row>
    <row r="269" spans="1:16" x14ac:dyDescent="0.25">
      <c r="A269" s="11">
        <v>265</v>
      </c>
      <c r="B269" s="12" t="s">
        <v>858</v>
      </c>
      <c r="C269" s="4">
        <f>SUM(D269:H269)</f>
        <v>40000</v>
      </c>
      <c r="D269" s="4"/>
      <c r="E269" s="4"/>
      <c r="F269" s="4"/>
      <c r="G269" s="4"/>
      <c r="H269" s="4">
        <v>40000</v>
      </c>
      <c r="I269" s="4"/>
      <c r="J269" s="4"/>
      <c r="K269" s="4">
        <f t="shared" si="10"/>
        <v>40000</v>
      </c>
      <c r="L269" s="4"/>
      <c r="M269" s="4"/>
      <c r="N269" s="13"/>
      <c r="O269" s="19" t="s">
        <v>858</v>
      </c>
      <c r="P269" s="22">
        <v>23122</v>
      </c>
    </row>
    <row r="270" spans="1:16" x14ac:dyDescent="0.25">
      <c r="A270" s="11">
        <v>266</v>
      </c>
      <c r="B270" s="12" t="s">
        <v>859</v>
      </c>
      <c r="C270" s="4">
        <f>SUM(D270:H270)</f>
        <v>50000</v>
      </c>
      <c r="D270" s="4"/>
      <c r="E270" s="4"/>
      <c r="F270" s="4"/>
      <c r="G270" s="4"/>
      <c r="H270" s="4">
        <v>50000</v>
      </c>
      <c r="I270" s="4"/>
      <c r="J270" s="4"/>
      <c r="K270" s="4">
        <f t="shared" si="10"/>
        <v>50000</v>
      </c>
      <c r="L270" s="4"/>
      <c r="M270" s="4"/>
      <c r="N270" s="13"/>
      <c r="O270" s="19" t="s">
        <v>859</v>
      </c>
      <c r="P270" s="22">
        <v>12463</v>
      </c>
    </row>
    <row r="271" spans="1:16" x14ac:dyDescent="0.25">
      <c r="A271" s="11">
        <v>267</v>
      </c>
      <c r="B271" s="12" t="s">
        <v>395</v>
      </c>
      <c r="C271" s="4"/>
      <c r="D271" s="4"/>
      <c r="E271" s="4"/>
      <c r="F271" s="4"/>
      <c r="G271" s="4"/>
      <c r="H271" s="4"/>
      <c r="I271" s="4"/>
      <c r="J271" s="4">
        <v>8662.5</v>
      </c>
      <c r="K271" s="4">
        <f t="shared" si="10"/>
        <v>8662.5</v>
      </c>
      <c r="L271" s="4"/>
      <c r="M271" s="4"/>
      <c r="N271" s="13"/>
      <c r="O271" s="19">
        <v>30410</v>
      </c>
      <c r="P271" s="22">
        <v>76542</v>
      </c>
    </row>
    <row r="272" spans="1:16" x14ac:dyDescent="0.25">
      <c r="A272" s="11">
        <v>268</v>
      </c>
      <c r="B272" s="12" t="s">
        <v>535</v>
      </c>
      <c r="C272" s="4"/>
      <c r="D272" s="4"/>
      <c r="E272" s="4"/>
      <c r="F272" s="4"/>
      <c r="G272" s="4"/>
      <c r="H272" s="4"/>
      <c r="I272" s="4"/>
      <c r="J272" s="4">
        <v>78.47</v>
      </c>
      <c r="K272" s="4">
        <f t="shared" si="10"/>
        <v>78.47</v>
      </c>
      <c r="L272" s="4"/>
      <c r="M272" s="4"/>
      <c r="N272" s="13"/>
      <c r="O272" s="19">
        <v>58164</v>
      </c>
      <c r="P272" s="22">
        <v>82519</v>
      </c>
    </row>
    <row r="273" spans="1:16" x14ac:dyDescent="0.25">
      <c r="A273" s="11">
        <v>269</v>
      </c>
      <c r="B273" s="12" t="s">
        <v>146</v>
      </c>
      <c r="C273" s="4">
        <f t="shared" ref="C273:C283" si="11">SUM(D273:H273)</f>
        <v>44386.53</v>
      </c>
      <c r="D273" s="4">
        <v>12302</v>
      </c>
      <c r="E273" s="4">
        <v>3955</v>
      </c>
      <c r="F273" s="4">
        <v>28129.53</v>
      </c>
      <c r="G273" s="4"/>
      <c r="H273" s="4"/>
      <c r="I273" s="4"/>
      <c r="J273" s="4">
        <v>3609.58</v>
      </c>
      <c r="K273" s="4">
        <f t="shared" si="10"/>
        <v>47996.11</v>
      </c>
      <c r="L273" s="4">
        <v>559361</v>
      </c>
      <c r="M273" s="5">
        <f>K273/L273</f>
        <v>8.5805249204002426E-2</v>
      </c>
      <c r="N273" s="13" t="s">
        <v>58</v>
      </c>
      <c r="O273" s="19">
        <v>3271</v>
      </c>
      <c r="P273" s="22">
        <v>75282</v>
      </c>
    </row>
    <row r="274" spans="1:16" x14ac:dyDescent="0.25">
      <c r="A274" s="11">
        <v>270</v>
      </c>
      <c r="B274" s="12" t="s">
        <v>257</v>
      </c>
      <c r="C274" s="4">
        <f t="shared" si="11"/>
        <v>156256.65</v>
      </c>
      <c r="D274" s="4"/>
      <c r="E274" s="4"/>
      <c r="F274" s="4">
        <v>156256.65</v>
      </c>
      <c r="G274" s="4"/>
      <c r="H274" s="4"/>
      <c r="I274" s="4"/>
      <c r="J274" s="4"/>
      <c r="K274" s="4">
        <f t="shared" si="10"/>
        <v>156256.65</v>
      </c>
      <c r="L274" s="4"/>
      <c r="M274" s="4"/>
      <c r="N274" s="13"/>
      <c r="O274" s="19">
        <v>14112</v>
      </c>
      <c r="P274" s="22">
        <v>93462</v>
      </c>
    </row>
    <row r="275" spans="1:16" x14ac:dyDescent="0.25">
      <c r="A275" s="11">
        <v>271</v>
      </c>
      <c r="B275" s="12" t="s">
        <v>172</v>
      </c>
      <c r="C275" s="4">
        <f t="shared" si="11"/>
        <v>243965.80000000002</v>
      </c>
      <c r="D275" s="4">
        <v>45022</v>
      </c>
      <c r="E275" s="4"/>
      <c r="F275" s="4">
        <v>198943.80000000002</v>
      </c>
      <c r="G275" s="4"/>
      <c r="H275" s="4"/>
      <c r="I275" s="4"/>
      <c r="J275" s="4">
        <v>302288.46999999997</v>
      </c>
      <c r="K275" s="4">
        <f t="shared" si="10"/>
        <v>546254.27</v>
      </c>
      <c r="L275" s="4">
        <v>2384857</v>
      </c>
      <c r="M275" s="5">
        <f>K275/L275</f>
        <v>0.22905116323536381</v>
      </c>
      <c r="N275" s="13" t="s">
        <v>172</v>
      </c>
      <c r="O275" s="19">
        <v>14317</v>
      </c>
      <c r="P275" s="22">
        <v>32556</v>
      </c>
    </row>
    <row r="276" spans="1:16" x14ac:dyDescent="0.25">
      <c r="A276" s="11">
        <v>272</v>
      </c>
      <c r="B276" s="12" t="s">
        <v>263</v>
      </c>
      <c r="C276" s="4">
        <f t="shared" si="11"/>
        <v>26405.9</v>
      </c>
      <c r="D276" s="4">
        <v>5182</v>
      </c>
      <c r="E276" s="4">
        <v>2767</v>
      </c>
      <c r="F276" s="4">
        <v>18456.900000000001</v>
      </c>
      <c r="G276" s="4"/>
      <c r="H276" s="4"/>
      <c r="I276" s="4"/>
      <c r="J276" s="4">
        <v>1751.63</v>
      </c>
      <c r="K276" s="4">
        <f t="shared" si="10"/>
        <v>28157.530000000002</v>
      </c>
      <c r="L276" s="4">
        <v>285534</v>
      </c>
      <c r="M276" s="5">
        <f>K276/L276</f>
        <v>9.8613580169086709E-2</v>
      </c>
      <c r="N276" s="13" t="s">
        <v>58</v>
      </c>
      <c r="O276" s="19">
        <v>14413</v>
      </c>
      <c r="P276" s="22">
        <v>48195</v>
      </c>
    </row>
    <row r="277" spans="1:16" x14ac:dyDescent="0.25">
      <c r="A277" s="11">
        <v>273</v>
      </c>
      <c r="B277" s="12" t="s">
        <v>67</v>
      </c>
      <c r="C277" s="4">
        <f t="shared" si="11"/>
        <v>209855.52000000002</v>
      </c>
      <c r="D277" s="4">
        <v>46224</v>
      </c>
      <c r="E277" s="4">
        <v>41957</v>
      </c>
      <c r="F277" s="4">
        <v>121674.52</v>
      </c>
      <c r="G277" s="4"/>
      <c r="H277" s="4"/>
      <c r="I277" s="4"/>
      <c r="J277" s="4">
        <v>56253.599999999999</v>
      </c>
      <c r="K277" s="4">
        <f t="shared" si="10"/>
        <v>266109.12</v>
      </c>
      <c r="L277" s="4"/>
      <c r="M277" s="4"/>
      <c r="N277" s="13"/>
      <c r="O277" s="19">
        <v>216</v>
      </c>
      <c r="P277" s="22">
        <v>45145</v>
      </c>
    </row>
    <row r="278" spans="1:16" x14ac:dyDescent="0.25">
      <c r="A278" s="11">
        <v>274</v>
      </c>
      <c r="B278" s="12" t="s">
        <v>264</v>
      </c>
      <c r="C278" s="4">
        <f t="shared" si="11"/>
        <v>18258.05</v>
      </c>
      <c r="D278" s="4">
        <v>4502</v>
      </c>
      <c r="E278" s="4"/>
      <c r="F278" s="4">
        <v>13756.05</v>
      </c>
      <c r="G278" s="4"/>
      <c r="H278" s="4"/>
      <c r="I278" s="4"/>
      <c r="J278" s="4">
        <v>841.68</v>
      </c>
      <c r="K278" s="4">
        <f t="shared" si="10"/>
        <v>19099.73</v>
      </c>
      <c r="L278" s="4">
        <v>130012</v>
      </c>
      <c r="M278" s="5">
        <f>K278/L278</f>
        <v>0.14690743931329414</v>
      </c>
      <c r="N278" s="13" t="s">
        <v>55</v>
      </c>
      <c r="O278" s="19">
        <v>14482</v>
      </c>
      <c r="P278" s="22">
        <v>49481</v>
      </c>
    </row>
    <row r="279" spans="1:16" x14ac:dyDescent="0.25">
      <c r="A279" s="11">
        <v>275</v>
      </c>
      <c r="B279" s="12" t="s">
        <v>93</v>
      </c>
      <c r="C279" s="4">
        <f t="shared" si="11"/>
        <v>3432531.1</v>
      </c>
      <c r="D279" s="4"/>
      <c r="E279" s="4">
        <v>568423</v>
      </c>
      <c r="F279" s="4">
        <v>2864108.1</v>
      </c>
      <c r="G279" s="4"/>
      <c r="H279" s="4"/>
      <c r="I279" s="4"/>
      <c r="J279" s="4"/>
      <c r="K279" s="4">
        <f t="shared" si="10"/>
        <v>3432531.1</v>
      </c>
      <c r="L279" s="4">
        <v>41168290</v>
      </c>
      <c r="M279" s="5">
        <f>K279/L279</f>
        <v>8.3378034404635218E-2</v>
      </c>
      <c r="N279" s="13" t="s">
        <v>50</v>
      </c>
      <c r="O279" s="19">
        <v>259</v>
      </c>
      <c r="P279" s="22">
        <v>50497</v>
      </c>
    </row>
    <row r="280" spans="1:16" x14ac:dyDescent="0.25">
      <c r="A280" s="11">
        <v>276</v>
      </c>
      <c r="B280" s="12" t="s">
        <v>272</v>
      </c>
      <c r="C280" s="4">
        <f t="shared" si="11"/>
        <v>29169.14</v>
      </c>
      <c r="D280" s="4">
        <v>5324</v>
      </c>
      <c r="E280" s="4"/>
      <c r="F280" s="4">
        <v>23845.14</v>
      </c>
      <c r="G280" s="4"/>
      <c r="H280" s="4"/>
      <c r="I280" s="4"/>
      <c r="J280" s="4"/>
      <c r="K280" s="4">
        <f t="shared" si="10"/>
        <v>29169.14</v>
      </c>
      <c r="L280" s="4"/>
      <c r="M280" s="4"/>
      <c r="N280" s="13"/>
      <c r="O280" s="19">
        <v>15065</v>
      </c>
      <c r="P280" s="22">
        <v>19315</v>
      </c>
    </row>
    <row r="281" spans="1:16" x14ac:dyDescent="0.25">
      <c r="A281" s="11">
        <v>277</v>
      </c>
      <c r="B281" s="12" t="s">
        <v>460</v>
      </c>
      <c r="C281" s="4">
        <f t="shared" si="11"/>
        <v>5674</v>
      </c>
      <c r="D281" s="4">
        <v>5674</v>
      </c>
      <c r="E281" s="4"/>
      <c r="F281" s="4"/>
      <c r="G281" s="4"/>
      <c r="H281" s="4"/>
      <c r="I281" s="4"/>
      <c r="J281" s="4"/>
      <c r="K281" s="4">
        <f t="shared" si="10"/>
        <v>5674</v>
      </c>
      <c r="L281" s="4"/>
      <c r="M281" s="4"/>
      <c r="N281" s="13"/>
      <c r="O281" s="19">
        <v>47125</v>
      </c>
      <c r="P281" s="22">
        <v>54092</v>
      </c>
    </row>
    <row r="282" spans="1:16" x14ac:dyDescent="0.25">
      <c r="A282" s="11">
        <v>278</v>
      </c>
      <c r="B282" s="12" t="s">
        <v>90</v>
      </c>
      <c r="C282" s="4">
        <f t="shared" si="11"/>
        <v>590861.46</v>
      </c>
      <c r="D282" s="4">
        <v>94908</v>
      </c>
      <c r="E282" s="4">
        <v>361767</v>
      </c>
      <c r="F282" s="4">
        <v>134186.46</v>
      </c>
      <c r="G282" s="4"/>
      <c r="H282" s="4"/>
      <c r="I282" s="4"/>
      <c r="J282" s="4"/>
      <c r="K282" s="4">
        <f t="shared" si="10"/>
        <v>590861.46</v>
      </c>
      <c r="L282" s="4">
        <v>2641570</v>
      </c>
      <c r="M282" s="5">
        <f>K282/L282</f>
        <v>0.22367813837982714</v>
      </c>
      <c r="N282" s="13" t="s">
        <v>76</v>
      </c>
      <c r="O282" s="19">
        <v>256</v>
      </c>
      <c r="P282" s="22">
        <v>14968</v>
      </c>
    </row>
    <row r="283" spans="1:16" x14ac:dyDescent="0.25">
      <c r="A283" s="11">
        <v>279</v>
      </c>
      <c r="B283" s="12" t="s">
        <v>275</v>
      </c>
      <c r="C283" s="4">
        <f t="shared" si="11"/>
        <v>2621700.3000000003</v>
      </c>
      <c r="D283" s="4"/>
      <c r="E283" s="4">
        <v>607449</v>
      </c>
      <c r="F283" s="4">
        <v>2014251.3000000003</v>
      </c>
      <c r="G283" s="4"/>
      <c r="H283" s="4"/>
      <c r="I283" s="4"/>
      <c r="J283" s="4">
        <v>943112.56</v>
      </c>
      <c r="K283" s="4">
        <f t="shared" si="10"/>
        <v>3564812.8600000003</v>
      </c>
      <c r="L283" s="4">
        <v>41655559</v>
      </c>
      <c r="M283" s="5">
        <f>K283/L283</f>
        <v>8.5578322451512423E-2</v>
      </c>
      <c r="N283" s="13" t="s">
        <v>157</v>
      </c>
      <c r="O283" s="19">
        <v>15807</v>
      </c>
      <c r="P283" s="22">
        <v>19273</v>
      </c>
    </row>
    <row r="284" spans="1:16" x14ac:dyDescent="0.25">
      <c r="A284" s="11">
        <v>280</v>
      </c>
      <c r="B284" s="12" t="s">
        <v>294</v>
      </c>
      <c r="C284" s="4"/>
      <c r="D284" s="4"/>
      <c r="E284" s="4"/>
      <c r="F284" s="4"/>
      <c r="G284" s="4"/>
      <c r="H284" s="4"/>
      <c r="I284" s="4"/>
      <c r="J284" s="4">
        <v>26764.92</v>
      </c>
      <c r="K284" s="4">
        <f t="shared" si="10"/>
        <v>26764.92</v>
      </c>
      <c r="L284" s="4">
        <v>339025</v>
      </c>
      <c r="M284" s="5">
        <f>K284/L284</f>
        <v>7.894674434038787E-2</v>
      </c>
      <c r="N284" s="13" t="s">
        <v>295</v>
      </c>
      <c r="O284" s="19">
        <v>16742</v>
      </c>
      <c r="P284" s="22">
        <v>97214</v>
      </c>
    </row>
    <row r="285" spans="1:16" x14ac:dyDescent="0.25">
      <c r="A285" s="11">
        <v>281</v>
      </c>
      <c r="B285" s="12" t="s">
        <v>733</v>
      </c>
      <c r="C285" s="4">
        <f t="shared" ref="C285:C292" si="12">SUM(D285:H285)</f>
        <v>6162.23</v>
      </c>
      <c r="D285" s="4">
        <v>4502</v>
      </c>
      <c r="E285" s="4"/>
      <c r="F285" s="4">
        <v>1660.23</v>
      </c>
      <c r="G285" s="4"/>
      <c r="H285" s="4"/>
      <c r="I285" s="4"/>
      <c r="J285" s="4"/>
      <c r="K285" s="4">
        <f t="shared" si="10"/>
        <v>6162.23</v>
      </c>
      <c r="L285" s="4"/>
      <c r="M285" s="4"/>
      <c r="N285" s="13"/>
      <c r="O285" s="19">
        <v>68354</v>
      </c>
      <c r="P285" s="22">
        <v>17592</v>
      </c>
    </row>
    <row r="286" spans="1:16" x14ac:dyDescent="0.25">
      <c r="A286" s="11">
        <v>282</v>
      </c>
      <c r="B286" s="12" t="s">
        <v>559</v>
      </c>
      <c r="C286" s="4">
        <f t="shared" si="12"/>
        <v>5175</v>
      </c>
      <c r="D286" s="4">
        <v>5175</v>
      </c>
      <c r="E286" s="4"/>
      <c r="F286" s="4"/>
      <c r="G286" s="4"/>
      <c r="H286" s="4"/>
      <c r="I286" s="4"/>
      <c r="J286" s="4"/>
      <c r="K286" s="4">
        <f t="shared" si="10"/>
        <v>5175</v>
      </c>
      <c r="L286" s="4"/>
      <c r="M286" s="4"/>
      <c r="N286" s="13"/>
      <c r="O286" s="19">
        <v>59577</v>
      </c>
      <c r="P286" s="22">
        <v>16290</v>
      </c>
    </row>
    <row r="287" spans="1:16" x14ac:dyDescent="0.25">
      <c r="A287" s="11">
        <v>283</v>
      </c>
      <c r="B287" s="12" t="s">
        <v>310</v>
      </c>
      <c r="C287" s="4">
        <f t="shared" si="12"/>
        <v>28787.54</v>
      </c>
      <c r="D287" s="4">
        <v>5867</v>
      </c>
      <c r="E287" s="4">
        <v>2910</v>
      </c>
      <c r="F287" s="4">
        <v>20010.54</v>
      </c>
      <c r="G287" s="4"/>
      <c r="H287" s="4"/>
      <c r="I287" s="4"/>
      <c r="J287" s="4">
        <v>1904.86</v>
      </c>
      <c r="K287" s="4">
        <f t="shared" si="10"/>
        <v>30692.400000000001</v>
      </c>
      <c r="L287" s="4">
        <v>317367</v>
      </c>
      <c r="M287" s="5">
        <f>K287/L287</f>
        <v>9.6709487753925266E-2</v>
      </c>
      <c r="N287" s="13" t="s">
        <v>58</v>
      </c>
      <c r="O287" s="19">
        <v>17598</v>
      </c>
      <c r="P287" s="22">
        <v>41908</v>
      </c>
    </row>
    <row r="288" spans="1:16" x14ac:dyDescent="0.25">
      <c r="A288" s="11">
        <v>284</v>
      </c>
      <c r="B288" s="12" t="s">
        <v>311</v>
      </c>
      <c r="C288" s="4">
        <f t="shared" si="12"/>
        <v>40628.22</v>
      </c>
      <c r="D288" s="4">
        <v>5835</v>
      </c>
      <c r="E288" s="4"/>
      <c r="F288" s="4">
        <v>34793.22</v>
      </c>
      <c r="G288" s="4"/>
      <c r="H288" s="4"/>
      <c r="I288" s="4"/>
      <c r="J288" s="4">
        <v>21421.93</v>
      </c>
      <c r="K288" s="4">
        <f t="shared" si="10"/>
        <v>62050.15</v>
      </c>
      <c r="L288" s="4">
        <v>212903</v>
      </c>
      <c r="M288" s="5">
        <f>K288/L288</f>
        <v>0.29144798335392175</v>
      </c>
      <c r="N288" s="13" t="s">
        <v>160</v>
      </c>
      <c r="O288" s="19">
        <v>17609</v>
      </c>
      <c r="P288" s="22">
        <v>31549</v>
      </c>
    </row>
    <row r="289" spans="1:16" x14ac:dyDescent="0.25">
      <c r="A289" s="11">
        <v>285</v>
      </c>
      <c r="B289" s="12" t="s">
        <v>312</v>
      </c>
      <c r="C289" s="4">
        <f t="shared" si="12"/>
        <v>1317350.56</v>
      </c>
      <c r="D289" s="4">
        <v>198830</v>
      </c>
      <c r="E289" s="4">
        <v>950111</v>
      </c>
      <c r="F289" s="4">
        <v>168409.56</v>
      </c>
      <c r="G289" s="4"/>
      <c r="H289" s="4"/>
      <c r="I289" s="4"/>
      <c r="J289" s="4">
        <v>40207.440000000002</v>
      </c>
      <c r="K289" s="4">
        <f t="shared" si="10"/>
        <v>1357558</v>
      </c>
      <c r="L289" s="4">
        <v>6208903</v>
      </c>
      <c r="M289" s="5">
        <f>K289/L289</f>
        <v>0.21864699770635812</v>
      </c>
      <c r="N289" s="13" t="s">
        <v>58</v>
      </c>
      <c r="O289" s="19">
        <v>17611</v>
      </c>
      <c r="P289" s="22">
        <v>8577</v>
      </c>
    </row>
    <row r="290" spans="1:16" x14ac:dyDescent="0.25">
      <c r="A290" s="11">
        <v>286</v>
      </c>
      <c r="B290" s="12" t="s">
        <v>377</v>
      </c>
      <c r="C290" s="4">
        <f t="shared" si="12"/>
        <v>25614.41</v>
      </c>
      <c r="D290" s="4">
        <v>4502</v>
      </c>
      <c r="E290" s="4"/>
      <c r="F290" s="4">
        <v>21112.41</v>
      </c>
      <c r="G290" s="4"/>
      <c r="H290" s="4"/>
      <c r="I290" s="4"/>
      <c r="J290" s="4">
        <v>19598.59</v>
      </c>
      <c r="K290" s="4">
        <f t="shared" si="10"/>
        <v>45213</v>
      </c>
      <c r="L290" s="4">
        <v>177751</v>
      </c>
      <c r="M290" s="5">
        <f>K290/L290</f>
        <v>0.2543614381916276</v>
      </c>
      <c r="N290" s="13" t="s">
        <v>160</v>
      </c>
      <c r="O290" s="19">
        <v>26225</v>
      </c>
      <c r="P290" s="22">
        <v>98943</v>
      </c>
    </row>
    <row r="291" spans="1:16" x14ac:dyDescent="0.25">
      <c r="A291" s="11">
        <v>287</v>
      </c>
      <c r="B291" s="12" t="s">
        <v>549</v>
      </c>
      <c r="C291" s="4">
        <f t="shared" si="12"/>
        <v>6357</v>
      </c>
      <c r="D291" s="4">
        <v>6357</v>
      </c>
      <c r="E291" s="4"/>
      <c r="F291" s="4"/>
      <c r="G291" s="4"/>
      <c r="H291" s="4"/>
      <c r="I291" s="4"/>
      <c r="J291" s="4"/>
      <c r="K291" s="4">
        <f t="shared" si="10"/>
        <v>6357</v>
      </c>
      <c r="L291" s="4"/>
      <c r="M291" s="4"/>
      <c r="N291" s="13"/>
      <c r="O291" s="19">
        <v>58940</v>
      </c>
      <c r="P291" s="22">
        <v>65833</v>
      </c>
    </row>
    <row r="292" spans="1:16" x14ac:dyDescent="0.25">
      <c r="A292" s="11">
        <v>288</v>
      </c>
      <c r="B292" s="12" t="s">
        <v>520</v>
      </c>
      <c r="C292" s="4">
        <f t="shared" si="12"/>
        <v>865540.7</v>
      </c>
      <c r="D292" s="4"/>
      <c r="E292" s="4">
        <v>350867</v>
      </c>
      <c r="F292" s="4">
        <v>514673.7</v>
      </c>
      <c r="G292" s="4"/>
      <c r="H292" s="4"/>
      <c r="I292" s="4"/>
      <c r="J292" s="4">
        <v>724066.72</v>
      </c>
      <c r="K292" s="4">
        <f t="shared" si="10"/>
        <v>1589607.42</v>
      </c>
      <c r="L292" s="4">
        <v>23365310</v>
      </c>
      <c r="M292" s="5">
        <f>K292/L292</f>
        <v>6.8032798195273247E-2</v>
      </c>
      <c r="N292" s="13" t="s">
        <v>521</v>
      </c>
      <c r="O292" s="19">
        <v>57147</v>
      </c>
      <c r="P292" s="22">
        <v>14550</v>
      </c>
    </row>
    <row r="293" spans="1:16" x14ac:dyDescent="0.25">
      <c r="A293" s="11">
        <v>289</v>
      </c>
      <c r="B293" s="12" t="s">
        <v>319</v>
      </c>
      <c r="C293" s="4"/>
      <c r="D293" s="4"/>
      <c r="E293" s="4"/>
      <c r="F293" s="4"/>
      <c r="G293" s="4"/>
      <c r="H293" s="4"/>
      <c r="I293" s="4"/>
      <c r="J293" s="4">
        <v>47772.43</v>
      </c>
      <c r="K293" s="4">
        <f t="shared" si="10"/>
        <v>47772.43</v>
      </c>
      <c r="L293" s="4"/>
      <c r="M293" s="4"/>
      <c r="N293" s="13" t="s">
        <v>224</v>
      </c>
      <c r="O293" s="19">
        <v>18209</v>
      </c>
      <c r="P293" s="22">
        <v>29323</v>
      </c>
    </row>
    <row r="294" spans="1:16" x14ac:dyDescent="0.25">
      <c r="A294" s="11">
        <v>290</v>
      </c>
      <c r="B294" s="12" t="s">
        <v>325</v>
      </c>
      <c r="C294" s="4">
        <f t="shared" ref="C294:C301" si="13">SUM(D294:H294)</f>
        <v>44918.81</v>
      </c>
      <c r="D294" s="4">
        <v>6290</v>
      </c>
      <c r="E294" s="4"/>
      <c r="F294" s="4">
        <v>38628.81</v>
      </c>
      <c r="G294" s="4"/>
      <c r="H294" s="4"/>
      <c r="I294" s="4"/>
      <c r="J294" s="4">
        <v>36929.85</v>
      </c>
      <c r="K294" s="4">
        <f t="shared" si="10"/>
        <v>81848.66</v>
      </c>
      <c r="L294" s="4">
        <v>284171</v>
      </c>
      <c r="M294" s="5">
        <f>K294/L294</f>
        <v>0.28802608288671261</v>
      </c>
      <c r="N294" s="13" t="s">
        <v>172</v>
      </c>
      <c r="O294" s="19">
        <v>18435</v>
      </c>
      <c r="P294" s="22">
        <v>4195</v>
      </c>
    </row>
    <row r="295" spans="1:16" x14ac:dyDescent="0.25">
      <c r="A295" s="11">
        <v>291</v>
      </c>
      <c r="B295" s="12" t="s">
        <v>327</v>
      </c>
      <c r="C295" s="4">
        <f t="shared" si="13"/>
        <v>31247.32</v>
      </c>
      <c r="D295" s="4">
        <v>5031</v>
      </c>
      <c r="E295" s="4"/>
      <c r="F295" s="4">
        <v>18811.32</v>
      </c>
      <c r="G295" s="4">
        <v>7405</v>
      </c>
      <c r="H295" s="4"/>
      <c r="I295" s="4"/>
      <c r="J295" s="4"/>
      <c r="K295" s="4">
        <f t="shared" si="10"/>
        <v>31247.32</v>
      </c>
      <c r="L295" s="4"/>
      <c r="M295" s="4"/>
      <c r="N295" s="13" t="s">
        <v>174</v>
      </c>
      <c r="O295" s="19">
        <v>18449</v>
      </c>
      <c r="P295" s="22">
        <v>23911</v>
      </c>
    </row>
    <row r="296" spans="1:16" x14ac:dyDescent="0.25">
      <c r="A296" s="11">
        <v>292</v>
      </c>
      <c r="B296" s="12" t="s">
        <v>326</v>
      </c>
      <c r="C296" s="4">
        <f t="shared" si="13"/>
        <v>24668.350000000002</v>
      </c>
      <c r="D296" s="4">
        <v>3744</v>
      </c>
      <c r="E296" s="4">
        <v>2347</v>
      </c>
      <c r="F296" s="4">
        <v>18577.350000000002</v>
      </c>
      <c r="G296" s="4"/>
      <c r="H296" s="4"/>
      <c r="I296" s="4"/>
      <c r="J296" s="4">
        <v>957.57</v>
      </c>
      <c r="K296" s="4">
        <f t="shared" si="10"/>
        <v>25625.920000000002</v>
      </c>
      <c r="L296" s="4">
        <v>211539</v>
      </c>
      <c r="M296" s="5">
        <f>K296/L296</f>
        <v>0.1211404043698798</v>
      </c>
      <c r="N296" s="13" t="s">
        <v>58</v>
      </c>
      <c r="O296" s="19">
        <v>18439</v>
      </c>
      <c r="P296" s="22">
        <v>78509</v>
      </c>
    </row>
    <row r="297" spans="1:16" x14ac:dyDescent="0.25">
      <c r="A297" s="11">
        <v>293</v>
      </c>
      <c r="B297" s="12" t="s">
        <v>509</v>
      </c>
      <c r="C297" s="4">
        <f t="shared" si="13"/>
        <v>30026.370000000003</v>
      </c>
      <c r="D297" s="4">
        <v>4502</v>
      </c>
      <c r="E297" s="4"/>
      <c r="F297" s="4">
        <v>18014.370000000003</v>
      </c>
      <c r="G297" s="4">
        <v>7510</v>
      </c>
      <c r="H297" s="4"/>
      <c r="I297" s="4"/>
      <c r="J297" s="4"/>
      <c r="K297" s="4">
        <f t="shared" si="10"/>
        <v>30026.370000000003</v>
      </c>
      <c r="L297" s="4"/>
      <c r="M297" s="4"/>
      <c r="N297" s="13" t="s">
        <v>174</v>
      </c>
      <c r="O297" s="19">
        <v>56155</v>
      </c>
      <c r="P297" s="22">
        <v>92723</v>
      </c>
    </row>
    <row r="298" spans="1:16" x14ac:dyDescent="0.25">
      <c r="A298" s="11">
        <v>294</v>
      </c>
      <c r="B298" s="12" t="s">
        <v>333</v>
      </c>
      <c r="C298" s="4">
        <f t="shared" si="13"/>
        <v>41891.39</v>
      </c>
      <c r="D298" s="4">
        <v>11736</v>
      </c>
      <c r="E298" s="4">
        <v>7391</v>
      </c>
      <c r="F298" s="4">
        <v>22764.389999999996</v>
      </c>
      <c r="G298" s="4"/>
      <c r="H298" s="4"/>
      <c r="I298" s="4"/>
      <c r="J298" s="4">
        <v>1670.58</v>
      </c>
      <c r="K298" s="4">
        <f t="shared" si="10"/>
        <v>43561.97</v>
      </c>
      <c r="L298" s="4">
        <v>589486</v>
      </c>
      <c r="M298" s="5">
        <f>K298/L298</f>
        <v>7.389822659062302E-2</v>
      </c>
      <c r="N298" s="13" t="s">
        <v>58</v>
      </c>
      <c r="O298" s="19">
        <v>18568</v>
      </c>
      <c r="P298" s="22">
        <v>728</v>
      </c>
    </row>
    <row r="299" spans="1:16" x14ac:dyDescent="0.25">
      <c r="A299" s="11">
        <v>295</v>
      </c>
      <c r="B299" s="12" t="s">
        <v>84</v>
      </c>
      <c r="C299" s="4">
        <f t="shared" si="13"/>
        <v>1898279.03</v>
      </c>
      <c r="D299" s="4">
        <v>277043</v>
      </c>
      <c r="E299" s="4">
        <v>1254923</v>
      </c>
      <c r="F299" s="4">
        <v>366313.03</v>
      </c>
      <c r="G299" s="4"/>
      <c r="H299" s="4"/>
      <c r="I299" s="4"/>
      <c r="J299" s="4">
        <v>83675.899999999994</v>
      </c>
      <c r="K299" s="4">
        <f t="shared" si="10"/>
        <v>1981954.93</v>
      </c>
      <c r="L299" s="4">
        <v>7418627</v>
      </c>
      <c r="M299" s="5">
        <f>K299/L299</f>
        <v>0.26715926410641755</v>
      </c>
      <c r="N299" s="13" t="s">
        <v>42</v>
      </c>
      <c r="O299" s="19">
        <v>248</v>
      </c>
      <c r="P299" s="22">
        <v>16710</v>
      </c>
    </row>
    <row r="300" spans="1:16" x14ac:dyDescent="0.25">
      <c r="A300" s="11">
        <v>296</v>
      </c>
      <c r="B300" s="12" t="s">
        <v>94</v>
      </c>
      <c r="C300" s="4">
        <f t="shared" si="13"/>
        <v>404055.8</v>
      </c>
      <c r="D300" s="4"/>
      <c r="E300" s="4">
        <v>134612</v>
      </c>
      <c r="F300" s="4">
        <v>269443.8</v>
      </c>
      <c r="G300" s="4"/>
      <c r="H300" s="4"/>
      <c r="I300" s="4"/>
      <c r="J300" s="4">
        <v>170183.64</v>
      </c>
      <c r="K300" s="4">
        <f t="shared" si="10"/>
        <v>574239.43999999994</v>
      </c>
      <c r="L300" s="4">
        <v>6863402</v>
      </c>
      <c r="M300" s="5">
        <f>K300/L300</f>
        <v>8.3666881234699633E-2</v>
      </c>
      <c r="N300" s="13" t="s">
        <v>50</v>
      </c>
      <c r="O300" s="19">
        <v>260</v>
      </c>
      <c r="P300" s="22">
        <v>47974</v>
      </c>
    </row>
    <row r="301" spans="1:16" x14ac:dyDescent="0.25">
      <c r="A301" s="11">
        <v>297</v>
      </c>
      <c r="B301" s="12" t="s">
        <v>672</v>
      </c>
      <c r="C301" s="4">
        <f t="shared" si="13"/>
        <v>16328</v>
      </c>
      <c r="D301" s="4">
        <v>16328</v>
      </c>
      <c r="E301" s="4"/>
      <c r="F301" s="4"/>
      <c r="G301" s="4"/>
      <c r="H301" s="4"/>
      <c r="I301" s="4"/>
      <c r="J301" s="4"/>
      <c r="K301" s="4">
        <f t="shared" si="10"/>
        <v>16328</v>
      </c>
      <c r="L301" s="4"/>
      <c r="M301" s="4"/>
      <c r="N301" s="13"/>
      <c r="O301" s="19">
        <v>66272</v>
      </c>
      <c r="P301" s="22">
        <v>85673</v>
      </c>
    </row>
    <row r="302" spans="1:16" x14ac:dyDescent="0.25">
      <c r="A302" s="11">
        <v>298</v>
      </c>
      <c r="B302" s="12" t="s">
        <v>21</v>
      </c>
      <c r="C302" s="4"/>
      <c r="D302" s="4"/>
      <c r="E302" s="4"/>
      <c r="F302" s="4"/>
      <c r="G302" s="4"/>
      <c r="H302" s="4"/>
      <c r="I302" s="4"/>
      <c r="J302" s="4">
        <v>44076.76</v>
      </c>
      <c r="K302" s="4">
        <f t="shared" si="10"/>
        <v>44076.76</v>
      </c>
      <c r="L302" s="4"/>
      <c r="M302" s="4"/>
      <c r="N302" s="13"/>
      <c r="O302" s="19">
        <v>86</v>
      </c>
      <c r="P302" s="22">
        <v>18636</v>
      </c>
    </row>
    <row r="303" spans="1:16" x14ac:dyDescent="0.25">
      <c r="A303" s="11">
        <v>299</v>
      </c>
      <c r="B303" s="12" t="s">
        <v>371</v>
      </c>
      <c r="C303" s="4"/>
      <c r="D303" s="4"/>
      <c r="E303" s="4"/>
      <c r="F303" s="4"/>
      <c r="G303" s="4"/>
      <c r="H303" s="4"/>
      <c r="I303" s="4"/>
      <c r="J303" s="4">
        <v>36072.78</v>
      </c>
      <c r="K303" s="4">
        <f t="shared" si="10"/>
        <v>36072.78</v>
      </c>
      <c r="L303" s="4"/>
      <c r="M303" s="4"/>
      <c r="N303" s="13"/>
      <c r="O303" s="19">
        <v>24576</v>
      </c>
      <c r="P303" s="22">
        <v>90831</v>
      </c>
    </row>
    <row r="304" spans="1:16" x14ac:dyDescent="0.25">
      <c r="A304" s="11">
        <v>300</v>
      </c>
      <c r="B304" s="12" t="s">
        <v>53</v>
      </c>
      <c r="C304" s="4">
        <f t="shared" ref="C304:C315" si="14">SUM(D304:H304)</f>
        <v>32133.52</v>
      </c>
      <c r="D304" s="4">
        <v>5576</v>
      </c>
      <c r="E304" s="4">
        <v>935</v>
      </c>
      <c r="F304" s="4">
        <v>25622.52</v>
      </c>
      <c r="G304" s="4"/>
      <c r="H304" s="4"/>
      <c r="I304" s="4"/>
      <c r="J304" s="4">
        <v>5455.97</v>
      </c>
      <c r="K304" s="4">
        <f t="shared" si="10"/>
        <v>37589.49</v>
      </c>
      <c r="L304" s="4">
        <v>235056</v>
      </c>
      <c r="M304" s="5">
        <f>K304/L304</f>
        <v>0.1599171686746988</v>
      </c>
      <c r="N304" s="13" t="s">
        <v>50</v>
      </c>
      <c r="O304" s="19">
        <v>181</v>
      </c>
      <c r="P304" s="22">
        <v>4230</v>
      </c>
    </row>
    <row r="305" spans="1:16" x14ac:dyDescent="0.25">
      <c r="A305" s="11">
        <v>301</v>
      </c>
      <c r="B305" s="12" t="s">
        <v>342</v>
      </c>
      <c r="C305" s="4">
        <f t="shared" si="14"/>
        <v>22300.880000000001</v>
      </c>
      <c r="D305" s="4">
        <v>4502</v>
      </c>
      <c r="E305" s="4"/>
      <c r="F305" s="4">
        <v>17798.88</v>
      </c>
      <c r="G305" s="4"/>
      <c r="H305" s="4"/>
      <c r="I305" s="4"/>
      <c r="J305" s="4"/>
      <c r="K305" s="4">
        <f t="shared" si="10"/>
        <v>22300.880000000001</v>
      </c>
      <c r="L305" s="4">
        <v>121038</v>
      </c>
      <c r="M305" s="5">
        <f>K305/L305</f>
        <v>0.18424693071597351</v>
      </c>
      <c r="N305" s="13" t="s">
        <v>64</v>
      </c>
      <c r="O305" s="19">
        <v>19610</v>
      </c>
      <c r="P305" s="22">
        <v>45541</v>
      </c>
    </row>
    <row r="306" spans="1:16" x14ac:dyDescent="0.25">
      <c r="A306" s="11">
        <v>302</v>
      </c>
      <c r="B306" s="12" t="s">
        <v>270</v>
      </c>
      <c r="C306" s="4">
        <f t="shared" si="14"/>
        <v>119914.51</v>
      </c>
      <c r="D306" s="4"/>
      <c r="E306" s="4"/>
      <c r="F306" s="4">
        <v>119914.51</v>
      </c>
      <c r="G306" s="4"/>
      <c r="H306" s="4"/>
      <c r="I306" s="4"/>
      <c r="J306" s="4"/>
      <c r="K306" s="4">
        <f t="shared" si="10"/>
        <v>119914.51</v>
      </c>
      <c r="L306" s="4"/>
      <c r="M306" s="4"/>
      <c r="N306" s="13" t="s">
        <v>10</v>
      </c>
      <c r="O306" s="19">
        <v>15017</v>
      </c>
      <c r="P306" s="22">
        <v>99593</v>
      </c>
    </row>
    <row r="307" spans="1:16" x14ac:dyDescent="0.25">
      <c r="A307" s="11">
        <v>303</v>
      </c>
      <c r="B307" s="12" t="s">
        <v>374</v>
      </c>
      <c r="C307" s="4">
        <f t="shared" si="14"/>
        <v>24055.440000000002</v>
      </c>
      <c r="D307" s="4">
        <v>5398</v>
      </c>
      <c r="E307" s="4">
        <v>11540</v>
      </c>
      <c r="F307" s="4">
        <v>7117.4400000000005</v>
      </c>
      <c r="G307" s="4"/>
      <c r="H307" s="4"/>
      <c r="I307" s="4"/>
      <c r="J307" s="4"/>
      <c r="K307" s="4">
        <f t="shared" si="10"/>
        <v>24055.440000000002</v>
      </c>
      <c r="L307" s="4">
        <v>258270</v>
      </c>
      <c r="M307" s="5">
        <f>K307/L307</f>
        <v>9.3140666744105011E-2</v>
      </c>
      <c r="N307" s="13" t="s">
        <v>64</v>
      </c>
      <c r="O307" s="19">
        <v>25534</v>
      </c>
      <c r="P307" s="22">
        <v>16532</v>
      </c>
    </row>
    <row r="308" spans="1:16" x14ac:dyDescent="0.25">
      <c r="A308" s="11">
        <v>304</v>
      </c>
      <c r="B308" s="12" t="s">
        <v>588</v>
      </c>
      <c r="C308" s="4">
        <f t="shared" si="14"/>
        <v>30133.98</v>
      </c>
      <c r="D308" s="4">
        <v>9342</v>
      </c>
      <c r="E308" s="4"/>
      <c r="F308" s="4">
        <v>20791.98</v>
      </c>
      <c r="G308" s="4"/>
      <c r="H308" s="4"/>
      <c r="I308" s="4"/>
      <c r="J308" s="4">
        <v>8102.93</v>
      </c>
      <c r="K308" s="4">
        <f t="shared" si="10"/>
        <v>38236.910000000003</v>
      </c>
      <c r="L308" s="4">
        <v>290604</v>
      </c>
      <c r="M308" s="5">
        <f>K308/L308</f>
        <v>0.1315773698916739</v>
      </c>
      <c r="N308" s="13" t="s">
        <v>148</v>
      </c>
      <c r="O308" s="19">
        <v>61589</v>
      </c>
      <c r="P308" s="22">
        <v>721</v>
      </c>
    </row>
    <row r="309" spans="1:16" x14ac:dyDescent="0.25">
      <c r="A309" s="11">
        <v>305</v>
      </c>
      <c r="B309" s="12" t="s">
        <v>300</v>
      </c>
      <c r="C309" s="4">
        <f t="shared" si="14"/>
        <v>1509.42</v>
      </c>
      <c r="D309" s="4"/>
      <c r="E309" s="4"/>
      <c r="F309" s="4">
        <v>1509.42</v>
      </c>
      <c r="G309" s="4"/>
      <c r="H309" s="4"/>
      <c r="I309" s="4"/>
      <c r="J309" s="4"/>
      <c r="K309" s="4">
        <f t="shared" si="10"/>
        <v>1509.42</v>
      </c>
      <c r="L309" s="4"/>
      <c r="M309" s="4"/>
      <c r="N309" s="13" t="s">
        <v>124</v>
      </c>
      <c r="O309" s="19">
        <v>16968</v>
      </c>
      <c r="P309" s="22">
        <v>18341</v>
      </c>
    </row>
    <row r="310" spans="1:16" x14ac:dyDescent="0.25">
      <c r="A310" s="11">
        <v>306</v>
      </c>
      <c r="B310" s="12" t="s">
        <v>618</v>
      </c>
      <c r="C310" s="4">
        <f t="shared" si="14"/>
        <v>19445.39</v>
      </c>
      <c r="D310" s="4">
        <v>4502</v>
      </c>
      <c r="E310" s="4"/>
      <c r="F310" s="4">
        <v>14943.389999999998</v>
      </c>
      <c r="G310" s="4"/>
      <c r="H310" s="4"/>
      <c r="I310" s="4"/>
      <c r="J310" s="4"/>
      <c r="K310" s="4">
        <f t="shared" si="10"/>
        <v>19445.39</v>
      </c>
      <c r="L310" s="4"/>
      <c r="M310" s="4"/>
      <c r="N310" s="13"/>
      <c r="O310" s="19">
        <v>64095</v>
      </c>
      <c r="P310" s="22">
        <v>77870</v>
      </c>
    </row>
    <row r="311" spans="1:16" x14ac:dyDescent="0.25">
      <c r="A311" s="11">
        <v>307</v>
      </c>
      <c r="B311" s="12" t="s">
        <v>627</v>
      </c>
      <c r="C311" s="4">
        <f t="shared" si="14"/>
        <v>10052.969999999999</v>
      </c>
      <c r="D311" s="4">
        <v>4502</v>
      </c>
      <c r="E311" s="4">
        <v>3832</v>
      </c>
      <c r="F311" s="4">
        <v>1718.97</v>
      </c>
      <c r="G311" s="4"/>
      <c r="H311" s="4"/>
      <c r="I311" s="4"/>
      <c r="J311" s="4"/>
      <c r="K311" s="4">
        <f t="shared" si="10"/>
        <v>10052.969999999999</v>
      </c>
      <c r="L311" s="4">
        <v>106238</v>
      </c>
      <c r="M311" s="5">
        <f>K311/L311</f>
        <v>9.4626875505939484E-2</v>
      </c>
      <c r="N311" s="13" t="s">
        <v>148</v>
      </c>
      <c r="O311" s="19">
        <v>64425</v>
      </c>
      <c r="P311" s="22">
        <v>35122</v>
      </c>
    </row>
    <row r="312" spans="1:16" x14ac:dyDescent="0.25">
      <c r="A312" s="11">
        <v>308</v>
      </c>
      <c r="B312" s="12" t="s">
        <v>499</v>
      </c>
      <c r="C312" s="4">
        <f t="shared" si="14"/>
        <v>15154.3</v>
      </c>
      <c r="D312" s="4">
        <v>5713</v>
      </c>
      <c r="E312" s="4"/>
      <c r="F312" s="4">
        <v>9441.2999999999993</v>
      </c>
      <c r="G312" s="4"/>
      <c r="H312" s="4"/>
      <c r="I312" s="4"/>
      <c r="J312" s="4"/>
      <c r="K312" s="4">
        <f t="shared" si="10"/>
        <v>15154.3</v>
      </c>
      <c r="L312" s="4">
        <v>185612</v>
      </c>
      <c r="M312" s="5">
        <f>K312/L312</f>
        <v>8.1645044501433089E-2</v>
      </c>
      <c r="N312" s="13" t="s">
        <v>148</v>
      </c>
      <c r="O312" s="19">
        <v>55094</v>
      </c>
      <c r="P312" s="22">
        <v>46959</v>
      </c>
    </row>
    <row r="313" spans="1:16" x14ac:dyDescent="0.25">
      <c r="A313" s="11">
        <v>309</v>
      </c>
      <c r="B313" s="12" t="s">
        <v>481</v>
      </c>
      <c r="C313" s="4">
        <f t="shared" si="14"/>
        <v>15739.659999999998</v>
      </c>
      <c r="D313" s="4">
        <v>4519</v>
      </c>
      <c r="E313" s="4"/>
      <c r="F313" s="4">
        <v>11220.659999999998</v>
      </c>
      <c r="G313" s="4"/>
      <c r="H313" s="4"/>
      <c r="I313" s="4"/>
      <c r="J313" s="4"/>
      <c r="K313" s="4">
        <f t="shared" si="10"/>
        <v>15739.659999999998</v>
      </c>
      <c r="L313" s="4"/>
      <c r="M313" s="4"/>
      <c r="N313" s="13"/>
      <c r="O313" s="19">
        <v>53277</v>
      </c>
      <c r="P313" s="22">
        <v>57345</v>
      </c>
    </row>
    <row r="314" spans="1:16" x14ac:dyDescent="0.25">
      <c r="A314" s="11">
        <v>310</v>
      </c>
      <c r="B314" s="12" t="s">
        <v>513</v>
      </c>
      <c r="C314" s="4">
        <f t="shared" si="14"/>
        <v>20031.690000000002</v>
      </c>
      <c r="D314" s="4">
        <v>5853</v>
      </c>
      <c r="E314" s="4"/>
      <c r="F314" s="4">
        <v>5838.6900000000005</v>
      </c>
      <c r="G314" s="4">
        <v>8340</v>
      </c>
      <c r="H314" s="4"/>
      <c r="I314" s="4"/>
      <c r="J314" s="4"/>
      <c r="K314" s="4">
        <f t="shared" si="10"/>
        <v>20031.690000000002</v>
      </c>
      <c r="L314" s="4"/>
      <c r="M314" s="4"/>
      <c r="N314" s="13"/>
      <c r="O314" s="19">
        <v>56426</v>
      </c>
      <c r="P314" s="22">
        <v>10395</v>
      </c>
    </row>
    <row r="315" spans="1:16" x14ac:dyDescent="0.25">
      <c r="A315" s="11">
        <v>311</v>
      </c>
      <c r="B315" s="12" t="s">
        <v>585</v>
      </c>
      <c r="C315" s="4">
        <f t="shared" si="14"/>
        <v>31608.2</v>
      </c>
      <c r="D315" s="4">
        <v>6317</v>
      </c>
      <c r="E315" s="4"/>
      <c r="F315" s="4">
        <v>25291.200000000001</v>
      </c>
      <c r="G315" s="4"/>
      <c r="H315" s="4"/>
      <c r="I315" s="4"/>
      <c r="J315" s="4"/>
      <c r="K315" s="4">
        <f t="shared" si="10"/>
        <v>31608.2</v>
      </c>
      <c r="L315" s="4"/>
      <c r="M315" s="4"/>
      <c r="N315" s="13"/>
      <c r="O315" s="19">
        <v>61391</v>
      </c>
      <c r="P315" s="22">
        <v>54433</v>
      </c>
    </row>
    <row r="316" spans="1:16" x14ac:dyDescent="0.25">
      <c r="A316" s="11">
        <v>312</v>
      </c>
      <c r="B316" s="12" t="s">
        <v>710</v>
      </c>
      <c r="C316" s="4"/>
      <c r="D316" s="4"/>
      <c r="E316" s="4"/>
      <c r="F316" s="4"/>
      <c r="G316" s="4"/>
      <c r="H316" s="4"/>
      <c r="I316" s="4"/>
      <c r="J316" s="4">
        <v>13342.26</v>
      </c>
      <c r="K316" s="4">
        <f t="shared" si="10"/>
        <v>13342.26</v>
      </c>
      <c r="L316" s="4"/>
      <c r="M316" s="4"/>
      <c r="N316" s="13"/>
      <c r="O316" s="19">
        <v>67842</v>
      </c>
      <c r="P316" s="22">
        <v>95779</v>
      </c>
    </row>
    <row r="317" spans="1:16" x14ac:dyDescent="0.25">
      <c r="A317" s="11">
        <v>313</v>
      </c>
      <c r="B317" s="12" t="s">
        <v>351</v>
      </c>
      <c r="C317" s="4">
        <f t="shared" ref="C317:C325" si="15">SUM(D317:H317)</f>
        <v>46469.210000000006</v>
      </c>
      <c r="D317" s="4">
        <v>5471</v>
      </c>
      <c r="E317" s="4"/>
      <c r="F317" s="4">
        <v>40998.210000000006</v>
      </c>
      <c r="G317" s="4"/>
      <c r="H317" s="4"/>
      <c r="I317" s="4"/>
      <c r="J317" s="4">
        <v>2366.41</v>
      </c>
      <c r="K317" s="4">
        <f t="shared" si="10"/>
        <v>48835.62000000001</v>
      </c>
      <c r="L317" s="4"/>
      <c r="M317" s="4"/>
      <c r="N317" s="13"/>
      <c r="O317" s="19">
        <v>20920</v>
      </c>
      <c r="P317" s="22">
        <v>13828</v>
      </c>
    </row>
    <row r="318" spans="1:16" x14ac:dyDescent="0.25">
      <c r="A318" s="11">
        <v>314</v>
      </c>
      <c r="B318" s="12" t="s">
        <v>350</v>
      </c>
      <c r="C318" s="4">
        <f t="shared" si="15"/>
        <v>38169.550000000003</v>
      </c>
      <c r="D318" s="4"/>
      <c r="E318" s="4"/>
      <c r="F318" s="4">
        <v>8954.5499999999993</v>
      </c>
      <c r="G318" s="4">
        <v>29215</v>
      </c>
      <c r="H318" s="4"/>
      <c r="I318" s="4"/>
      <c r="J318" s="4"/>
      <c r="K318" s="4">
        <f t="shared" si="10"/>
        <v>38169.550000000003</v>
      </c>
      <c r="L318" s="4"/>
      <c r="M318" s="4"/>
      <c r="N318" s="13"/>
      <c r="O318" s="19">
        <v>20917</v>
      </c>
      <c r="P318" s="22">
        <v>1439</v>
      </c>
    </row>
    <row r="319" spans="1:16" x14ac:dyDescent="0.25">
      <c r="A319" s="11">
        <v>315</v>
      </c>
      <c r="B319" s="12" t="s">
        <v>595</v>
      </c>
      <c r="C319" s="4">
        <f t="shared" si="15"/>
        <v>23649.919999999998</v>
      </c>
      <c r="D319" s="4">
        <v>4502</v>
      </c>
      <c r="E319" s="4"/>
      <c r="F319" s="4">
        <v>19147.919999999998</v>
      </c>
      <c r="G319" s="4"/>
      <c r="H319" s="4"/>
      <c r="I319" s="4"/>
      <c r="J319" s="4">
        <v>25459.95</v>
      </c>
      <c r="K319" s="4">
        <f t="shared" si="10"/>
        <v>49109.869999999995</v>
      </c>
      <c r="L319" s="4">
        <v>192800</v>
      </c>
      <c r="M319" s="5">
        <f>K319/L319</f>
        <v>0.2547192427385892</v>
      </c>
      <c r="N319" s="13"/>
      <c r="O319" s="19">
        <v>62047</v>
      </c>
      <c r="P319" s="22">
        <v>64146</v>
      </c>
    </row>
    <row r="320" spans="1:16" x14ac:dyDescent="0.25">
      <c r="A320" s="11">
        <v>316</v>
      </c>
      <c r="B320" s="12" t="s">
        <v>357</v>
      </c>
      <c r="C320" s="4">
        <f t="shared" si="15"/>
        <v>65079.029999999992</v>
      </c>
      <c r="D320" s="4">
        <v>13074</v>
      </c>
      <c r="E320" s="4"/>
      <c r="F320" s="4">
        <v>52005.029999999992</v>
      </c>
      <c r="G320" s="4"/>
      <c r="H320" s="4"/>
      <c r="I320" s="4"/>
      <c r="J320" s="4">
        <v>3881.28</v>
      </c>
      <c r="K320" s="4">
        <f t="shared" si="10"/>
        <v>68960.31</v>
      </c>
      <c r="L320" s="4">
        <v>483521</v>
      </c>
      <c r="M320" s="5">
        <f>K320/L320</f>
        <v>0.14262112710719907</v>
      </c>
      <c r="N320" s="13" t="s">
        <v>55</v>
      </c>
      <c r="O320" s="19">
        <v>21551</v>
      </c>
      <c r="P320" s="22">
        <v>78586</v>
      </c>
    </row>
    <row r="321" spans="1:16" x14ac:dyDescent="0.25">
      <c r="A321" s="11">
        <v>317</v>
      </c>
      <c r="B321" s="12" t="s">
        <v>706</v>
      </c>
      <c r="C321" s="4">
        <f t="shared" si="15"/>
        <v>98209.86</v>
      </c>
      <c r="D321" s="4"/>
      <c r="E321" s="4"/>
      <c r="F321" s="4">
        <v>98209.86</v>
      </c>
      <c r="G321" s="4"/>
      <c r="H321" s="4"/>
      <c r="I321" s="4"/>
      <c r="J321" s="4"/>
      <c r="K321" s="4">
        <f t="shared" si="10"/>
        <v>98209.86</v>
      </c>
      <c r="L321" s="4"/>
      <c r="M321" s="4"/>
      <c r="N321" s="13"/>
      <c r="O321" s="19">
        <v>67766</v>
      </c>
      <c r="P321" s="22">
        <v>96496</v>
      </c>
    </row>
    <row r="322" spans="1:16" x14ac:dyDescent="0.25">
      <c r="A322" s="11">
        <v>318</v>
      </c>
      <c r="B322" s="12" t="s">
        <v>358</v>
      </c>
      <c r="C322" s="4">
        <f t="shared" si="15"/>
        <v>15251.750000000002</v>
      </c>
      <c r="D322" s="4">
        <v>4502</v>
      </c>
      <c r="E322" s="4"/>
      <c r="F322" s="4">
        <v>10749.750000000002</v>
      </c>
      <c r="G322" s="4"/>
      <c r="H322" s="4"/>
      <c r="I322" s="4"/>
      <c r="J322" s="4"/>
      <c r="K322" s="4">
        <f t="shared" si="10"/>
        <v>15251.750000000002</v>
      </c>
      <c r="L322" s="4">
        <v>91918</v>
      </c>
      <c r="M322" s="5">
        <f>K322/L322</f>
        <v>0.16592778345917014</v>
      </c>
      <c r="N322" s="13" t="s">
        <v>64</v>
      </c>
      <c r="O322" s="19">
        <v>21561</v>
      </c>
      <c r="P322" s="22">
        <v>98837</v>
      </c>
    </row>
    <row r="323" spans="1:16" x14ac:dyDescent="0.25">
      <c r="A323" s="11">
        <v>319</v>
      </c>
      <c r="B323" s="12" t="s">
        <v>15</v>
      </c>
      <c r="C323" s="4">
        <f t="shared" si="15"/>
        <v>1109890.3199999998</v>
      </c>
      <c r="D323" s="4">
        <v>283408</v>
      </c>
      <c r="E323" s="4"/>
      <c r="F323" s="4">
        <v>826482.32</v>
      </c>
      <c r="G323" s="4"/>
      <c r="H323" s="4"/>
      <c r="I323" s="4"/>
      <c r="J323" s="4">
        <v>35907.5</v>
      </c>
      <c r="K323" s="4">
        <f t="shared" si="10"/>
        <v>1145797.8199999998</v>
      </c>
      <c r="L323" s="4">
        <v>3016895</v>
      </c>
      <c r="M323" s="5">
        <f>K323/L323</f>
        <v>0.37979373494934354</v>
      </c>
      <c r="N323" s="13" t="s">
        <v>10</v>
      </c>
      <c r="O323" s="19">
        <v>56</v>
      </c>
      <c r="P323" s="22">
        <v>5834</v>
      </c>
    </row>
    <row r="324" spans="1:16" x14ac:dyDescent="0.25">
      <c r="A324" s="11">
        <v>320</v>
      </c>
      <c r="B324" s="12" t="s">
        <v>133</v>
      </c>
      <c r="C324" s="4">
        <f t="shared" si="15"/>
        <v>32221.560000000005</v>
      </c>
      <c r="D324" s="4">
        <v>5316</v>
      </c>
      <c r="E324" s="4"/>
      <c r="F324" s="4">
        <v>26905.560000000005</v>
      </c>
      <c r="G324" s="4"/>
      <c r="H324" s="4"/>
      <c r="I324" s="4"/>
      <c r="J324" s="4"/>
      <c r="K324" s="4">
        <f t="shared" ref="K324:K387" si="16">SUM(I324:J324,C324)</f>
        <v>32221.560000000005</v>
      </c>
      <c r="L324" s="4"/>
      <c r="M324" s="4"/>
      <c r="N324" s="13"/>
      <c r="O324" s="19">
        <v>1244</v>
      </c>
      <c r="P324" s="22">
        <v>66809</v>
      </c>
    </row>
    <row r="325" spans="1:16" x14ac:dyDescent="0.25">
      <c r="A325" s="11">
        <v>321</v>
      </c>
      <c r="B325" s="12" t="s">
        <v>362</v>
      </c>
      <c r="C325" s="4">
        <f t="shared" si="15"/>
        <v>68583.509999999995</v>
      </c>
      <c r="D325" s="4">
        <v>4502</v>
      </c>
      <c r="E325" s="4"/>
      <c r="F325" s="4">
        <v>56676.509999999995</v>
      </c>
      <c r="G325" s="4">
        <v>7405</v>
      </c>
      <c r="H325" s="4"/>
      <c r="I325" s="4"/>
      <c r="J325" s="4"/>
      <c r="K325" s="4">
        <f t="shared" si="16"/>
        <v>68583.509999999995</v>
      </c>
      <c r="L325" s="4"/>
      <c r="M325" s="4"/>
      <c r="N325" s="13" t="s">
        <v>363</v>
      </c>
      <c r="O325" s="19">
        <v>22130</v>
      </c>
      <c r="P325" s="22">
        <v>8666</v>
      </c>
    </row>
    <row r="326" spans="1:16" x14ac:dyDescent="0.25">
      <c r="A326" s="11">
        <v>322</v>
      </c>
      <c r="B326" s="12" t="s">
        <v>427</v>
      </c>
      <c r="C326" s="4"/>
      <c r="D326" s="4"/>
      <c r="E326" s="4"/>
      <c r="F326" s="4"/>
      <c r="G326" s="4"/>
      <c r="H326" s="4"/>
      <c r="I326" s="4"/>
      <c r="J326" s="4">
        <v>80084.45</v>
      </c>
      <c r="K326" s="4">
        <f t="shared" si="16"/>
        <v>80084.45</v>
      </c>
      <c r="L326" s="4"/>
      <c r="M326" s="4"/>
      <c r="N326" s="13"/>
      <c r="O326" s="19">
        <v>38712</v>
      </c>
      <c r="P326" s="22">
        <v>62278</v>
      </c>
    </row>
    <row r="327" spans="1:16" x14ac:dyDescent="0.25">
      <c r="A327" s="11">
        <v>323</v>
      </c>
      <c r="B327" s="12" t="s">
        <v>361</v>
      </c>
      <c r="C327" s="4"/>
      <c r="D327" s="4"/>
      <c r="E327" s="4"/>
      <c r="F327" s="4"/>
      <c r="G327" s="4"/>
      <c r="H327" s="4"/>
      <c r="I327" s="4"/>
      <c r="J327" s="4">
        <v>212774.97</v>
      </c>
      <c r="K327" s="4">
        <f t="shared" si="16"/>
        <v>212774.97</v>
      </c>
      <c r="L327" s="4"/>
      <c r="M327" s="4"/>
      <c r="N327" s="13"/>
      <c r="O327" s="19">
        <v>22105</v>
      </c>
      <c r="P327" s="22">
        <v>7435</v>
      </c>
    </row>
    <row r="328" spans="1:16" x14ac:dyDescent="0.25">
      <c r="A328" s="11">
        <v>324</v>
      </c>
      <c r="B328" s="12" t="s">
        <v>628</v>
      </c>
      <c r="C328" s="4">
        <f>SUM(D328:H328)</f>
        <v>34533.979999999996</v>
      </c>
      <c r="D328" s="4">
        <v>4502</v>
      </c>
      <c r="E328" s="4"/>
      <c r="F328" s="4">
        <v>30031.98</v>
      </c>
      <c r="G328" s="4"/>
      <c r="H328" s="4"/>
      <c r="I328" s="4"/>
      <c r="J328" s="4"/>
      <c r="K328" s="4">
        <f t="shared" si="16"/>
        <v>34533.979999999996</v>
      </c>
      <c r="L328" s="4"/>
      <c r="M328" s="4"/>
      <c r="N328" s="13" t="s">
        <v>121</v>
      </c>
      <c r="O328" s="19">
        <v>64505</v>
      </c>
      <c r="P328" s="22">
        <v>39556</v>
      </c>
    </row>
    <row r="329" spans="1:16" x14ac:dyDescent="0.25">
      <c r="A329" s="11">
        <v>325</v>
      </c>
      <c r="B329" s="12" t="s">
        <v>398</v>
      </c>
      <c r="C329" s="4">
        <f>SUM(D329:H329)</f>
        <v>33431.740000000005</v>
      </c>
      <c r="D329" s="4">
        <v>2815</v>
      </c>
      <c r="E329" s="4"/>
      <c r="F329" s="4">
        <v>30616.74</v>
      </c>
      <c r="G329" s="4"/>
      <c r="H329" s="4"/>
      <c r="I329" s="4"/>
      <c r="J329" s="4"/>
      <c r="K329" s="4">
        <f t="shared" si="16"/>
        <v>33431.740000000005</v>
      </c>
      <c r="L329" s="4"/>
      <c r="M329" s="4"/>
      <c r="N329" s="13" t="s">
        <v>58</v>
      </c>
      <c r="O329" s="19">
        <v>31024</v>
      </c>
      <c r="P329" s="22">
        <v>67406</v>
      </c>
    </row>
    <row r="330" spans="1:16" x14ac:dyDescent="0.25">
      <c r="A330" s="11">
        <v>326</v>
      </c>
      <c r="B330" s="12" t="s">
        <v>471</v>
      </c>
      <c r="C330" s="4">
        <f>SUM(D330:H330)</f>
        <v>31097.8</v>
      </c>
      <c r="D330" s="4">
        <v>5635</v>
      </c>
      <c r="E330" s="4"/>
      <c r="F330" s="4">
        <v>25462.799999999999</v>
      </c>
      <c r="G330" s="4"/>
      <c r="H330" s="4"/>
      <c r="I330" s="4"/>
      <c r="J330" s="4"/>
      <c r="K330" s="4">
        <f t="shared" si="16"/>
        <v>31097.8</v>
      </c>
      <c r="L330" s="4"/>
      <c r="M330" s="4"/>
      <c r="N330" s="13"/>
      <c r="O330" s="19">
        <v>51080</v>
      </c>
      <c r="P330" s="22">
        <v>66112</v>
      </c>
    </row>
    <row r="331" spans="1:16" x14ac:dyDescent="0.25">
      <c r="A331" s="11">
        <v>327</v>
      </c>
      <c r="B331" s="12" t="s">
        <v>447</v>
      </c>
      <c r="C331" s="4"/>
      <c r="D331" s="4"/>
      <c r="E331" s="4"/>
      <c r="F331" s="4"/>
      <c r="G331" s="4"/>
      <c r="H331" s="4"/>
      <c r="I331" s="4"/>
      <c r="J331" s="4">
        <v>2804.67</v>
      </c>
      <c r="K331" s="4">
        <f t="shared" si="16"/>
        <v>2804.67</v>
      </c>
      <c r="L331" s="4"/>
      <c r="M331" s="4"/>
      <c r="N331" s="13" t="s">
        <v>23</v>
      </c>
      <c r="O331" s="19">
        <v>44657</v>
      </c>
      <c r="P331" s="22">
        <v>5239</v>
      </c>
    </row>
    <row r="332" spans="1:16" x14ac:dyDescent="0.25">
      <c r="A332" s="11">
        <v>328</v>
      </c>
      <c r="B332" s="12" t="s">
        <v>366</v>
      </c>
      <c r="C332" s="4">
        <f t="shared" ref="C332:C344" si="17">SUM(D332:H332)</f>
        <v>26137.390000000003</v>
      </c>
      <c r="D332" s="4">
        <v>4426</v>
      </c>
      <c r="E332" s="4">
        <v>2412</v>
      </c>
      <c r="F332" s="4">
        <v>19299.390000000003</v>
      </c>
      <c r="G332" s="4"/>
      <c r="H332" s="4"/>
      <c r="I332" s="4"/>
      <c r="J332" s="4">
        <v>1404.25</v>
      </c>
      <c r="K332" s="4">
        <f t="shared" si="16"/>
        <v>27541.640000000003</v>
      </c>
      <c r="L332" s="4">
        <v>255142</v>
      </c>
      <c r="M332" s="5">
        <f>K332/L332</f>
        <v>0.10794632008842137</v>
      </c>
      <c r="N332" s="13" t="s">
        <v>58</v>
      </c>
      <c r="O332" s="19">
        <v>22509</v>
      </c>
      <c r="P332" s="22">
        <v>18521</v>
      </c>
    </row>
    <row r="333" spans="1:16" x14ac:dyDescent="0.25">
      <c r="A333" s="11">
        <v>329</v>
      </c>
      <c r="B333" s="12" t="s">
        <v>183</v>
      </c>
      <c r="C333" s="4">
        <f t="shared" si="17"/>
        <v>19280.050000000003</v>
      </c>
      <c r="D333" s="4">
        <v>5029</v>
      </c>
      <c r="E333" s="4"/>
      <c r="F333" s="4">
        <v>14251.050000000001</v>
      </c>
      <c r="G333" s="4"/>
      <c r="H333" s="4"/>
      <c r="I333" s="4"/>
      <c r="J333" s="4"/>
      <c r="K333" s="4">
        <f t="shared" si="16"/>
        <v>19280.050000000003</v>
      </c>
      <c r="L333" s="4">
        <v>68638</v>
      </c>
      <c r="M333" s="5">
        <f>K333/L333</f>
        <v>0.28089469390133748</v>
      </c>
      <c r="N333" s="13" t="s">
        <v>148</v>
      </c>
      <c r="O333" s="19">
        <v>7950</v>
      </c>
      <c r="P333" s="22">
        <v>49024</v>
      </c>
    </row>
    <row r="334" spans="1:16" x14ac:dyDescent="0.25">
      <c r="A334" s="11">
        <v>330</v>
      </c>
      <c r="B334" s="12" t="s">
        <v>365</v>
      </c>
      <c r="C334" s="4">
        <f t="shared" si="17"/>
        <v>104846.53</v>
      </c>
      <c r="D334" s="4">
        <v>10519</v>
      </c>
      <c r="E334" s="4"/>
      <c r="F334" s="4">
        <v>94327.53</v>
      </c>
      <c r="G334" s="4"/>
      <c r="H334" s="4"/>
      <c r="I334" s="4"/>
      <c r="J334" s="4"/>
      <c r="K334" s="4">
        <f t="shared" si="16"/>
        <v>104846.53</v>
      </c>
      <c r="L334" s="4">
        <v>548858</v>
      </c>
      <c r="M334" s="5">
        <f>K334/L334</f>
        <v>0.19102669542941891</v>
      </c>
      <c r="N334" s="13" t="s">
        <v>148</v>
      </c>
      <c r="O334" s="19">
        <v>22491</v>
      </c>
      <c r="P334" s="22">
        <v>17645</v>
      </c>
    </row>
    <row r="335" spans="1:16" x14ac:dyDescent="0.25">
      <c r="A335" s="11">
        <v>331</v>
      </c>
      <c r="B335" s="12" t="s">
        <v>184</v>
      </c>
      <c r="C335" s="4">
        <f t="shared" si="17"/>
        <v>54778.62</v>
      </c>
      <c r="D335" s="4">
        <v>6099</v>
      </c>
      <c r="E335" s="4"/>
      <c r="F335" s="4">
        <v>48679.62</v>
      </c>
      <c r="G335" s="4"/>
      <c r="H335" s="4"/>
      <c r="I335" s="4"/>
      <c r="J335" s="4"/>
      <c r="K335" s="4">
        <f t="shared" si="16"/>
        <v>54778.62</v>
      </c>
      <c r="L335" s="4">
        <v>401580</v>
      </c>
      <c r="M335" s="5">
        <f>K335/L335</f>
        <v>0.13640773942925444</v>
      </c>
      <c r="N335" s="13" t="s">
        <v>58</v>
      </c>
      <c r="O335" s="19">
        <v>7952</v>
      </c>
      <c r="P335" s="22">
        <v>17626</v>
      </c>
    </row>
    <row r="336" spans="1:16" x14ac:dyDescent="0.25">
      <c r="A336" s="11">
        <v>332</v>
      </c>
      <c r="B336" s="12" t="s">
        <v>185</v>
      </c>
      <c r="C336" s="4">
        <f t="shared" si="17"/>
        <v>158280.63999999998</v>
      </c>
      <c r="D336" s="4">
        <v>2815</v>
      </c>
      <c r="E336" s="4"/>
      <c r="F336" s="4">
        <v>155465.63999999998</v>
      </c>
      <c r="G336" s="4"/>
      <c r="H336" s="4"/>
      <c r="I336" s="4"/>
      <c r="J336" s="4"/>
      <c r="K336" s="4">
        <f t="shared" si="16"/>
        <v>158280.63999999998</v>
      </c>
      <c r="L336" s="4"/>
      <c r="M336" s="4"/>
      <c r="N336" s="13" t="s">
        <v>58</v>
      </c>
      <c r="O336" s="19">
        <v>7953</v>
      </c>
      <c r="P336" s="22">
        <v>99729</v>
      </c>
    </row>
    <row r="337" spans="1:16" x14ac:dyDescent="0.25">
      <c r="A337" s="11">
        <v>333</v>
      </c>
      <c r="B337" s="12" t="s">
        <v>89</v>
      </c>
      <c r="C337" s="4">
        <f t="shared" si="17"/>
        <v>1416992.2</v>
      </c>
      <c r="D337" s="4"/>
      <c r="E337" s="4">
        <v>1187791</v>
      </c>
      <c r="F337" s="4">
        <v>229201.2</v>
      </c>
      <c r="G337" s="4"/>
      <c r="H337" s="4"/>
      <c r="I337" s="4"/>
      <c r="J337" s="4">
        <v>795534.33</v>
      </c>
      <c r="K337" s="4">
        <f t="shared" si="16"/>
        <v>2212526.5299999998</v>
      </c>
      <c r="L337" s="4">
        <v>58922283</v>
      </c>
      <c r="M337" s="5">
        <f>K337/L337</f>
        <v>3.7549911805012715E-2</v>
      </c>
      <c r="N337" s="13" t="s">
        <v>64</v>
      </c>
      <c r="O337" s="19">
        <v>253</v>
      </c>
      <c r="P337" s="22">
        <v>1204</v>
      </c>
    </row>
    <row r="338" spans="1:16" x14ac:dyDescent="0.25">
      <c r="A338" s="11">
        <v>334</v>
      </c>
      <c r="B338" s="12" t="s">
        <v>161</v>
      </c>
      <c r="C338" s="4">
        <f t="shared" si="17"/>
        <v>28897.75</v>
      </c>
      <c r="D338" s="4">
        <v>5509</v>
      </c>
      <c r="E338" s="4"/>
      <c r="F338" s="4">
        <v>23388.75</v>
      </c>
      <c r="G338" s="4"/>
      <c r="H338" s="4"/>
      <c r="I338" s="4"/>
      <c r="J338" s="4">
        <v>3014.67</v>
      </c>
      <c r="K338" s="4">
        <f t="shared" si="16"/>
        <v>31912.42</v>
      </c>
      <c r="L338" s="4">
        <v>153245</v>
      </c>
      <c r="M338" s="5">
        <f>K338/L338</f>
        <v>0.2082444451694998</v>
      </c>
      <c r="N338" s="13" t="s">
        <v>50</v>
      </c>
      <c r="O338" s="19">
        <v>6529</v>
      </c>
      <c r="P338" s="22">
        <v>58043</v>
      </c>
    </row>
    <row r="339" spans="1:16" x14ac:dyDescent="0.25">
      <c r="A339" s="11">
        <v>335</v>
      </c>
      <c r="B339" s="12" t="s">
        <v>368</v>
      </c>
      <c r="C339" s="4">
        <f t="shared" si="17"/>
        <v>14385</v>
      </c>
      <c r="D339" s="4"/>
      <c r="E339" s="4"/>
      <c r="F339" s="4"/>
      <c r="G339" s="4">
        <v>14385</v>
      </c>
      <c r="H339" s="4"/>
      <c r="I339" s="4"/>
      <c r="J339" s="4"/>
      <c r="K339" s="4">
        <f t="shared" si="16"/>
        <v>14385</v>
      </c>
      <c r="L339" s="4"/>
      <c r="M339" s="4"/>
      <c r="N339" s="13"/>
      <c r="O339" s="19">
        <v>22752</v>
      </c>
      <c r="P339" s="22">
        <v>67945</v>
      </c>
    </row>
    <row r="340" spans="1:16" x14ac:dyDescent="0.25">
      <c r="A340" s="11">
        <v>336</v>
      </c>
      <c r="B340" s="12" t="s">
        <v>119</v>
      </c>
      <c r="C340" s="4">
        <f t="shared" si="17"/>
        <v>20025.23</v>
      </c>
      <c r="D340" s="4">
        <v>3359</v>
      </c>
      <c r="E340" s="4">
        <v>519</v>
      </c>
      <c r="F340" s="4">
        <v>16147.23</v>
      </c>
      <c r="G340" s="4"/>
      <c r="H340" s="4"/>
      <c r="I340" s="4"/>
      <c r="J340" s="4">
        <v>569.45000000000005</v>
      </c>
      <c r="K340" s="4">
        <f t="shared" si="16"/>
        <v>20594.68</v>
      </c>
      <c r="L340" s="4"/>
      <c r="M340" s="4"/>
      <c r="N340" s="13" t="s">
        <v>58</v>
      </c>
      <c r="O340" s="19">
        <v>827</v>
      </c>
      <c r="P340" s="22">
        <v>14266</v>
      </c>
    </row>
    <row r="341" spans="1:16" x14ac:dyDescent="0.25">
      <c r="A341" s="11">
        <v>337</v>
      </c>
      <c r="B341" s="12" t="s">
        <v>519</v>
      </c>
      <c r="C341" s="4">
        <f t="shared" si="17"/>
        <v>901382.81</v>
      </c>
      <c r="D341" s="4">
        <v>3370</v>
      </c>
      <c r="E341" s="4"/>
      <c r="F341" s="4">
        <v>898012.81</v>
      </c>
      <c r="G341" s="4"/>
      <c r="H341" s="4"/>
      <c r="I341" s="4"/>
      <c r="J341" s="4"/>
      <c r="K341" s="4">
        <f t="shared" si="16"/>
        <v>901382.81</v>
      </c>
      <c r="L341" s="4">
        <v>3452887</v>
      </c>
      <c r="M341" s="5">
        <f>K341/L341</f>
        <v>0.26105192842974589</v>
      </c>
      <c r="N341" s="13" t="s">
        <v>498</v>
      </c>
      <c r="O341" s="19">
        <v>57124</v>
      </c>
      <c r="P341" s="22">
        <v>29123</v>
      </c>
    </row>
    <row r="342" spans="1:16" x14ac:dyDescent="0.25">
      <c r="A342" s="11">
        <v>338</v>
      </c>
      <c r="B342" s="12" t="s">
        <v>491</v>
      </c>
      <c r="C342" s="4">
        <f t="shared" si="17"/>
        <v>10482.920000000002</v>
      </c>
      <c r="D342" s="4">
        <v>4502</v>
      </c>
      <c r="E342" s="4"/>
      <c r="F342" s="4">
        <v>5980.920000000001</v>
      </c>
      <c r="G342" s="4"/>
      <c r="H342" s="4"/>
      <c r="I342" s="4"/>
      <c r="J342" s="4"/>
      <c r="K342" s="4">
        <f t="shared" si="16"/>
        <v>10482.920000000002</v>
      </c>
      <c r="L342" s="4"/>
      <c r="M342" s="4"/>
      <c r="N342" s="13"/>
      <c r="O342" s="19">
        <v>54634</v>
      </c>
      <c r="P342" s="22">
        <v>74547</v>
      </c>
    </row>
    <row r="343" spans="1:16" x14ac:dyDescent="0.25">
      <c r="A343" s="11">
        <v>339</v>
      </c>
      <c r="B343" s="12" t="s">
        <v>452</v>
      </c>
      <c r="C343" s="4">
        <f t="shared" si="17"/>
        <v>29661</v>
      </c>
      <c r="D343" s="4">
        <v>29661</v>
      </c>
      <c r="E343" s="4"/>
      <c r="F343" s="4"/>
      <c r="G343" s="4"/>
      <c r="H343" s="4"/>
      <c r="I343" s="4"/>
      <c r="J343" s="4"/>
      <c r="K343" s="4">
        <f t="shared" si="16"/>
        <v>29661</v>
      </c>
      <c r="L343" s="4"/>
      <c r="M343" s="4"/>
      <c r="N343" s="13"/>
      <c r="O343" s="19">
        <v>45288</v>
      </c>
      <c r="P343" s="22">
        <v>79079</v>
      </c>
    </row>
    <row r="344" spans="1:16" x14ac:dyDescent="0.25">
      <c r="A344" s="11">
        <v>340</v>
      </c>
      <c r="B344" s="12" t="s">
        <v>557</v>
      </c>
      <c r="C344" s="4">
        <f t="shared" si="17"/>
        <v>78446</v>
      </c>
      <c r="D344" s="4"/>
      <c r="E344" s="4"/>
      <c r="F344" s="4"/>
      <c r="G344" s="4">
        <v>78446</v>
      </c>
      <c r="H344" s="4"/>
      <c r="I344" s="4"/>
      <c r="J344" s="4">
        <v>2648.25</v>
      </c>
      <c r="K344" s="4">
        <f t="shared" si="16"/>
        <v>81094.25</v>
      </c>
      <c r="L344" s="4"/>
      <c r="M344" s="4"/>
      <c r="N344" s="13" t="s">
        <v>126</v>
      </c>
      <c r="O344" s="19">
        <v>59442</v>
      </c>
      <c r="P344" s="22">
        <v>52847</v>
      </c>
    </row>
    <row r="345" spans="1:16" x14ac:dyDescent="0.25">
      <c r="A345" s="11">
        <v>341</v>
      </c>
      <c r="B345" s="12" t="s">
        <v>125</v>
      </c>
      <c r="C345" s="4"/>
      <c r="D345" s="4"/>
      <c r="E345" s="4"/>
      <c r="F345" s="4"/>
      <c r="G345" s="4"/>
      <c r="H345" s="4"/>
      <c r="I345" s="4"/>
      <c r="J345" s="4">
        <v>39126.01</v>
      </c>
      <c r="K345" s="4">
        <f t="shared" si="16"/>
        <v>39126.01</v>
      </c>
      <c r="L345" s="4"/>
      <c r="M345" s="4"/>
      <c r="N345" s="13" t="s">
        <v>126</v>
      </c>
      <c r="O345" s="19">
        <v>1111</v>
      </c>
      <c r="P345" s="22">
        <v>48517</v>
      </c>
    </row>
    <row r="346" spans="1:16" x14ac:dyDescent="0.25">
      <c r="A346" s="11">
        <v>342</v>
      </c>
      <c r="B346" s="12" t="s">
        <v>152</v>
      </c>
      <c r="C346" s="4">
        <f>SUM(D346:H346)</f>
        <v>9160.14</v>
      </c>
      <c r="D346" s="4"/>
      <c r="E346" s="4"/>
      <c r="F346" s="4">
        <v>9160.14</v>
      </c>
      <c r="G346" s="4"/>
      <c r="H346" s="4"/>
      <c r="I346" s="4"/>
      <c r="J346" s="4"/>
      <c r="K346" s="4">
        <f t="shared" si="16"/>
        <v>9160.14</v>
      </c>
      <c r="L346" s="4"/>
      <c r="M346" s="4"/>
      <c r="N346" s="13"/>
      <c r="O346" s="19">
        <v>5593</v>
      </c>
      <c r="P346" s="22">
        <v>46680</v>
      </c>
    </row>
    <row r="347" spans="1:16" x14ac:dyDescent="0.25">
      <c r="A347" s="11">
        <v>343</v>
      </c>
      <c r="B347" s="12" t="s">
        <v>128</v>
      </c>
      <c r="C347" s="4"/>
      <c r="D347" s="4"/>
      <c r="E347" s="4"/>
      <c r="F347" s="4"/>
      <c r="G347" s="4"/>
      <c r="H347" s="4"/>
      <c r="I347" s="4"/>
      <c r="J347" s="4">
        <v>1976.97</v>
      </c>
      <c r="K347" s="4">
        <f t="shared" si="16"/>
        <v>1976.97</v>
      </c>
      <c r="L347" s="4"/>
      <c r="M347" s="4"/>
      <c r="N347" s="13"/>
      <c r="O347" s="19">
        <v>1208</v>
      </c>
      <c r="P347" s="22">
        <v>57831</v>
      </c>
    </row>
    <row r="348" spans="1:16" x14ac:dyDescent="0.25">
      <c r="A348" s="11">
        <v>344</v>
      </c>
      <c r="B348" s="12" t="s">
        <v>130</v>
      </c>
      <c r="C348" s="4">
        <f>SUM(D348:H348)</f>
        <v>18227</v>
      </c>
      <c r="D348" s="4"/>
      <c r="E348" s="4"/>
      <c r="F348" s="4"/>
      <c r="G348" s="4">
        <v>18227</v>
      </c>
      <c r="H348" s="4"/>
      <c r="I348" s="4"/>
      <c r="J348" s="4">
        <v>17728.52</v>
      </c>
      <c r="K348" s="4">
        <f t="shared" si="16"/>
        <v>35955.520000000004</v>
      </c>
      <c r="L348" s="4"/>
      <c r="M348" s="4"/>
      <c r="N348" s="13"/>
      <c r="O348" s="19">
        <v>1219</v>
      </c>
      <c r="P348" s="22">
        <v>74472</v>
      </c>
    </row>
    <row r="349" spans="1:16" x14ac:dyDescent="0.25">
      <c r="A349" s="11">
        <v>345</v>
      </c>
      <c r="B349" s="12" t="s">
        <v>135</v>
      </c>
      <c r="C349" s="4"/>
      <c r="D349" s="4"/>
      <c r="E349" s="4"/>
      <c r="F349" s="4"/>
      <c r="G349" s="4"/>
      <c r="H349" s="4"/>
      <c r="I349" s="4"/>
      <c r="J349" s="4">
        <v>1832.82</v>
      </c>
      <c r="K349" s="4">
        <f t="shared" si="16"/>
        <v>1832.82</v>
      </c>
      <c r="L349" s="4"/>
      <c r="M349" s="4"/>
      <c r="N349" s="13"/>
      <c r="O349" s="19">
        <v>1295</v>
      </c>
      <c r="P349" s="22">
        <v>72099</v>
      </c>
    </row>
    <row r="350" spans="1:16" x14ac:dyDescent="0.25">
      <c r="A350" s="11">
        <v>346</v>
      </c>
      <c r="B350" s="12" t="s">
        <v>652</v>
      </c>
      <c r="C350" s="4">
        <f t="shared" ref="C350:C355" si="18">SUM(D350:H350)</f>
        <v>122837</v>
      </c>
      <c r="D350" s="4">
        <v>122837</v>
      </c>
      <c r="E350" s="4"/>
      <c r="F350" s="4"/>
      <c r="G350" s="4"/>
      <c r="H350" s="4"/>
      <c r="I350" s="4"/>
      <c r="J350" s="4"/>
      <c r="K350" s="4">
        <f t="shared" si="16"/>
        <v>122837</v>
      </c>
      <c r="L350" s="4"/>
      <c r="M350" s="4"/>
      <c r="N350" s="13"/>
      <c r="O350" s="19">
        <v>65727</v>
      </c>
      <c r="P350" s="22">
        <v>95122</v>
      </c>
    </row>
    <row r="351" spans="1:16" x14ac:dyDescent="0.25">
      <c r="A351" s="11">
        <v>347</v>
      </c>
      <c r="B351" s="12" t="s">
        <v>724</v>
      </c>
      <c r="C351" s="4">
        <f t="shared" si="18"/>
        <v>25733</v>
      </c>
      <c r="D351" s="4"/>
      <c r="E351" s="4"/>
      <c r="F351" s="4"/>
      <c r="G351" s="4">
        <v>25733</v>
      </c>
      <c r="H351" s="4"/>
      <c r="I351" s="4"/>
      <c r="J351" s="4"/>
      <c r="K351" s="4">
        <f t="shared" si="16"/>
        <v>25733</v>
      </c>
      <c r="L351" s="4"/>
      <c r="M351" s="4"/>
      <c r="N351" s="13"/>
      <c r="O351" s="19">
        <v>68139</v>
      </c>
      <c r="P351" s="22">
        <v>64247</v>
      </c>
    </row>
    <row r="352" spans="1:16" x14ac:dyDescent="0.25">
      <c r="A352" s="11">
        <v>348</v>
      </c>
      <c r="B352" s="12" t="s">
        <v>54</v>
      </c>
      <c r="C352" s="4">
        <f t="shared" si="18"/>
        <v>713903.1</v>
      </c>
      <c r="D352" s="4"/>
      <c r="E352" s="4">
        <v>624804</v>
      </c>
      <c r="F352" s="4">
        <v>89099.099999999991</v>
      </c>
      <c r="G352" s="4"/>
      <c r="H352" s="4"/>
      <c r="I352" s="4"/>
      <c r="J352" s="4">
        <v>74829.69</v>
      </c>
      <c r="K352" s="4">
        <f t="shared" si="16"/>
        <v>788732.79</v>
      </c>
      <c r="L352" s="4">
        <v>18271233</v>
      </c>
      <c r="M352" s="5">
        <f>K352/L352</f>
        <v>4.3168011157210903E-2</v>
      </c>
      <c r="N352" s="13" t="s">
        <v>55</v>
      </c>
      <c r="O352" s="19">
        <v>182</v>
      </c>
      <c r="P352" s="22">
        <v>56944</v>
      </c>
    </row>
    <row r="353" spans="1:16" x14ac:dyDescent="0.25">
      <c r="A353" s="11">
        <v>349</v>
      </c>
      <c r="B353" s="12" t="s">
        <v>140</v>
      </c>
      <c r="C353" s="4">
        <f t="shared" si="18"/>
        <v>45462.5</v>
      </c>
      <c r="D353" s="4">
        <v>5701</v>
      </c>
      <c r="E353" s="4"/>
      <c r="F353" s="4">
        <v>32356.5</v>
      </c>
      <c r="G353" s="4">
        <v>7405</v>
      </c>
      <c r="H353" s="4"/>
      <c r="I353" s="4"/>
      <c r="J353" s="4"/>
      <c r="K353" s="4">
        <f t="shared" si="16"/>
        <v>45462.5</v>
      </c>
      <c r="L353" s="4">
        <v>153313</v>
      </c>
      <c r="M353" s="5">
        <f>K353/L353</f>
        <v>0.29653388818952081</v>
      </c>
      <c r="N353" s="13"/>
      <c r="O353" s="19">
        <v>1753</v>
      </c>
      <c r="P353" s="22">
        <v>28438</v>
      </c>
    </row>
    <row r="354" spans="1:16" x14ac:dyDescent="0.25">
      <c r="A354" s="11">
        <v>350</v>
      </c>
      <c r="B354" s="12" t="s">
        <v>141</v>
      </c>
      <c r="C354" s="4">
        <f t="shared" si="18"/>
        <v>15035</v>
      </c>
      <c r="D354" s="4"/>
      <c r="E354" s="4"/>
      <c r="F354" s="4"/>
      <c r="G354" s="4">
        <v>15035</v>
      </c>
      <c r="H354" s="4"/>
      <c r="I354" s="4"/>
      <c r="J354" s="4"/>
      <c r="K354" s="4">
        <f t="shared" si="16"/>
        <v>15035</v>
      </c>
      <c r="L354" s="4"/>
      <c r="M354" s="4"/>
      <c r="N354" s="13"/>
      <c r="O354" s="19">
        <v>1776</v>
      </c>
      <c r="P354" s="22">
        <v>64875</v>
      </c>
    </row>
    <row r="355" spans="1:16" x14ac:dyDescent="0.25">
      <c r="A355" s="11">
        <v>351</v>
      </c>
      <c r="B355" s="12" t="s">
        <v>339</v>
      </c>
      <c r="C355" s="4">
        <f t="shared" si="18"/>
        <v>16150.999999999998</v>
      </c>
      <c r="D355" s="4"/>
      <c r="E355" s="4"/>
      <c r="F355" s="4">
        <v>16150.999999999998</v>
      </c>
      <c r="G355" s="4"/>
      <c r="H355" s="4"/>
      <c r="I355" s="4"/>
      <c r="J355" s="4"/>
      <c r="K355" s="4">
        <f t="shared" si="16"/>
        <v>16150.999999999998</v>
      </c>
      <c r="L355" s="4"/>
      <c r="M355" s="4"/>
      <c r="N355" s="13"/>
      <c r="O355" s="19">
        <v>18822</v>
      </c>
      <c r="P355" s="22">
        <v>97253</v>
      </c>
    </row>
    <row r="356" spans="1:16" x14ac:dyDescent="0.25">
      <c r="A356" s="11">
        <v>352</v>
      </c>
      <c r="B356" s="12" t="s">
        <v>606</v>
      </c>
      <c r="C356" s="4"/>
      <c r="D356" s="4"/>
      <c r="E356" s="4"/>
      <c r="F356" s="4"/>
      <c r="G356" s="4"/>
      <c r="H356" s="4"/>
      <c r="I356" s="4"/>
      <c r="J356" s="4">
        <v>10393.24</v>
      </c>
      <c r="K356" s="4">
        <f t="shared" si="16"/>
        <v>10393.24</v>
      </c>
      <c r="L356" s="4"/>
      <c r="M356" s="4"/>
      <c r="N356" s="13"/>
      <c r="O356" s="19">
        <v>63054</v>
      </c>
      <c r="P356" s="22">
        <v>20799</v>
      </c>
    </row>
    <row r="357" spans="1:16" x14ac:dyDescent="0.25">
      <c r="A357" s="11">
        <v>353</v>
      </c>
      <c r="B357" s="12" t="s">
        <v>686</v>
      </c>
      <c r="C357" s="4"/>
      <c r="D357" s="4"/>
      <c r="E357" s="4"/>
      <c r="F357" s="4"/>
      <c r="G357" s="4"/>
      <c r="H357" s="4"/>
      <c r="I357" s="4"/>
      <c r="J357" s="4">
        <v>12671.45</v>
      </c>
      <c r="K357" s="4">
        <f t="shared" si="16"/>
        <v>12671.45</v>
      </c>
      <c r="L357" s="4"/>
      <c r="M357" s="4"/>
      <c r="N357" s="13" t="s">
        <v>6</v>
      </c>
      <c r="O357" s="19">
        <v>66653</v>
      </c>
      <c r="P357" s="22">
        <v>39374</v>
      </c>
    </row>
    <row r="358" spans="1:16" x14ac:dyDescent="0.25">
      <c r="A358" s="11">
        <v>354</v>
      </c>
      <c r="B358" s="12" t="s">
        <v>653</v>
      </c>
      <c r="C358" s="4">
        <f>SUM(D358:H358)</f>
        <v>1458</v>
      </c>
      <c r="D358" s="4"/>
      <c r="E358" s="4"/>
      <c r="F358" s="4"/>
      <c r="G358" s="4">
        <v>1458</v>
      </c>
      <c r="H358" s="4"/>
      <c r="I358" s="4"/>
      <c r="J358" s="4"/>
      <c r="K358" s="4">
        <f t="shared" si="16"/>
        <v>1458</v>
      </c>
      <c r="L358" s="4"/>
      <c r="M358" s="4"/>
      <c r="N358" s="13"/>
      <c r="O358" s="19">
        <v>65743</v>
      </c>
      <c r="P358" s="22">
        <v>51808</v>
      </c>
    </row>
    <row r="359" spans="1:16" x14ac:dyDescent="0.25">
      <c r="A359" s="11">
        <v>355</v>
      </c>
      <c r="B359" s="12" t="s">
        <v>144</v>
      </c>
      <c r="C359" s="4"/>
      <c r="D359" s="4"/>
      <c r="E359" s="4"/>
      <c r="F359" s="4"/>
      <c r="G359" s="4"/>
      <c r="H359" s="4"/>
      <c r="I359" s="4"/>
      <c r="J359" s="4">
        <v>97490.31</v>
      </c>
      <c r="K359" s="4">
        <f t="shared" si="16"/>
        <v>97490.31</v>
      </c>
      <c r="L359" s="4">
        <v>1782742</v>
      </c>
      <c r="M359" s="5">
        <f>K359/L359</f>
        <v>5.4685596681965196E-2</v>
      </c>
      <c r="N359" s="13" t="s">
        <v>104</v>
      </c>
      <c r="O359" s="19">
        <v>2673</v>
      </c>
      <c r="P359" s="22">
        <v>60852</v>
      </c>
    </row>
    <row r="360" spans="1:16" x14ac:dyDescent="0.25">
      <c r="A360" s="11">
        <v>356</v>
      </c>
      <c r="B360" s="12" t="s">
        <v>113</v>
      </c>
      <c r="C360" s="4"/>
      <c r="D360" s="4"/>
      <c r="E360" s="4"/>
      <c r="F360" s="4"/>
      <c r="G360" s="4"/>
      <c r="H360" s="4"/>
      <c r="I360" s="4"/>
      <c r="J360" s="4">
        <v>14196.09</v>
      </c>
      <c r="K360" s="4">
        <f t="shared" si="16"/>
        <v>14196.09</v>
      </c>
      <c r="L360" s="4"/>
      <c r="M360" s="4"/>
      <c r="N360" s="13"/>
      <c r="O360" s="19">
        <v>625</v>
      </c>
      <c r="P360" s="22">
        <v>54088</v>
      </c>
    </row>
    <row r="361" spans="1:16" x14ac:dyDescent="0.25">
      <c r="A361" s="11">
        <v>357</v>
      </c>
      <c r="B361" s="12" t="s">
        <v>132</v>
      </c>
      <c r="C361" s="4">
        <f t="shared" ref="C361:C387" si="19">SUM(D361:H361)</f>
        <v>16640</v>
      </c>
      <c r="D361" s="4"/>
      <c r="E361" s="4"/>
      <c r="F361" s="4"/>
      <c r="G361" s="4">
        <v>16640</v>
      </c>
      <c r="H361" s="4"/>
      <c r="I361" s="4"/>
      <c r="J361" s="4"/>
      <c r="K361" s="4">
        <f t="shared" si="16"/>
        <v>16640</v>
      </c>
      <c r="L361" s="4"/>
      <c r="M361" s="4"/>
      <c r="N361" s="13"/>
      <c r="O361" s="19">
        <v>1231</v>
      </c>
      <c r="P361" s="22">
        <v>93792</v>
      </c>
    </row>
    <row r="362" spans="1:16" x14ac:dyDescent="0.25">
      <c r="A362" s="11">
        <v>358</v>
      </c>
      <c r="B362" s="12" t="s">
        <v>166</v>
      </c>
      <c r="C362" s="4">
        <f t="shared" si="19"/>
        <v>11520.77</v>
      </c>
      <c r="D362" s="4">
        <v>4502</v>
      </c>
      <c r="E362" s="4"/>
      <c r="F362" s="4">
        <v>7018.77</v>
      </c>
      <c r="G362" s="4"/>
      <c r="H362" s="4"/>
      <c r="I362" s="4"/>
      <c r="J362" s="4">
        <v>4629.8500000000004</v>
      </c>
      <c r="K362" s="4">
        <f t="shared" si="16"/>
        <v>16150.62</v>
      </c>
      <c r="L362" s="4"/>
      <c r="M362" s="4"/>
      <c r="N362" s="13" t="s">
        <v>160</v>
      </c>
      <c r="O362" s="19">
        <v>7234</v>
      </c>
      <c r="P362" s="22">
        <v>11613</v>
      </c>
    </row>
    <row r="363" spans="1:16" x14ac:dyDescent="0.25">
      <c r="A363" s="11">
        <v>359</v>
      </c>
      <c r="B363" s="12" t="s">
        <v>682</v>
      </c>
      <c r="C363" s="4">
        <f t="shared" si="19"/>
        <v>500294.28999999992</v>
      </c>
      <c r="D363" s="4">
        <v>243312</v>
      </c>
      <c r="E363" s="4"/>
      <c r="F363" s="4">
        <v>249785.28999999995</v>
      </c>
      <c r="G363" s="4">
        <v>7197</v>
      </c>
      <c r="H363" s="4"/>
      <c r="I363" s="4"/>
      <c r="J363" s="4"/>
      <c r="K363" s="4">
        <f t="shared" si="16"/>
        <v>500294.28999999992</v>
      </c>
      <c r="L363" s="4"/>
      <c r="M363" s="4"/>
      <c r="N363" s="13"/>
      <c r="O363" s="19">
        <v>66640</v>
      </c>
      <c r="P363" s="22">
        <v>32550</v>
      </c>
    </row>
    <row r="364" spans="1:16" x14ac:dyDescent="0.25">
      <c r="A364" s="11">
        <v>360</v>
      </c>
      <c r="B364" s="12" t="s">
        <v>145</v>
      </c>
      <c r="C364" s="4">
        <f t="shared" si="19"/>
        <v>465613.79999999993</v>
      </c>
      <c r="D364" s="4"/>
      <c r="E364" s="4">
        <v>144390</v>
      </c>
      <c r="F364" s="4">
        <v>321223.79999999993</v>
      </c>
      <c r="G364" s="4"/>
      <c r="H364" s="4"/>
      <c r="I364" s="4"/>
      <c r="J364" s="4">
        <v>157997.57</v>
      </c>
      <c r="K364" s="4">
        <f t="shared" si="16"/>
        <v>623611.36999999988</v>
      </c>
      <c r="L364" s="4">
        <v>6934755</v>
      </c>
      <c r="M364" s="5">
        <f>K364/L364</f>
        <v>8.9925508543560642E-2</v>
      </c>
      <c r="N364" s="13" t="s">
        <v>50</v>
      </c>
      <c r="O364" s="19">
        <v>3091</v>
      </c>
      <c r="P364" s="22">
        <v>27325</v>
      </c>
    </row>
    <row r="365" spans="1:16" x14ac:dyDescent="0.25">
      <c r="A365" s="11">
        <v>361</v>
      </c>
      <c r="B365" s="12" t="s">
        <v>806</v>
      </c>
      <c r="C365" s="4">
        <f t="shared" si="19"/>
        <v>1500</v>
      </c>
      <c r="D365" s="4">
        <v>1500</v>
      </c>
      <c r="E365" s="4"/>
      <c r="F365" s="4"/>
      <c r="G365" s="4"/>
      <c r="H365" s="4"/>
      <c r="I365" s="4"/>
      <c r="J365" s="4"/>
      <c r="K365" s="4">
        <f t="shared" si="16"/>
        <v>1500</v>
      </c>
      <c r="L365" s="4"/>
      <c r="M365" s="4"/>
      <c r="N365" s="13"/>
      <c r="O365" s="19">
        <v>69973</v>
      </c>
      <c r="P365" s="22">
        <v>7656</v>
      </c>
    </row>
    <row r="366" spans="1:16" x14ac:dyDescent="0.25">
      <c r="A366" s="11">
        <v>362</v>
      </c>
      <c r="B366" s="12" t="s">
        <v>92</v>
      </c>
      <c r="C366" s="4">
        <f t="shared" si="19"/>
        <v>512908.7</v>
      </c>
      <c r="D366" s="4"/>
      <c r="E366" s="4">
        <v>223592</v>
      </c>
      <c r="F366" s="4">
        <v>289316.7</v>
      </c>
      <c r="G366" s="4"/>
      <c r="H366" s="4"/>
      <c r="I366" s="4"/>
      <c r="J366" s="4">
        <v>26885.18</v>
      </c>
      <c r="K366" s="4">
        <f t="shared" si="16"/>
        <v>539793.88</v>
      </c>
      <c r="L366" s="4">
        <v>10848979</v>
      </c>
      <c r="M366" s="5">
        <f>K366/L366</f>
        <v>4.975527005813174E-2</v>
      </c>
      <c r="N366" s="13" t="s">
        <v>55</v>
      </c>
      <c r="O366" s="19">
        <v>258</v>
      </c>
      <c r="P366" s="22">
        <v>66707</v>
      </c>
    </row>
    <row r="367" spans="1:16" x14ac:dyDescent="0.25">
      <c r="A367" s="11">
        <v>363</v>
      </c>
      <c r="B367" s="12" t="s">
        <v>147</v>
      </c>
      <c r="C367" s="4">
        <f t="shared" si="19"/>
        <v>38303.949999999997</v>
      </c>
      <c r="D367" s="4">
        <v>12361</v>
      </c>
      <c r="E367" s="4"/>
      <c r="F367" s="4">
        <v>25942.949999999997</v>
      </c>
      <c r="G367" s="4"/>
      <c r="H367" s="4"/>
      <c r="I367" s="4"/>
      <c r="J367" s="4">
        <v>16095.74</v>
      </c>
      <c r="K367" s="4">
        <f t="shared" si="16"/>
        <v>54399.689999999995</v>
      </c>
      <c r="L367" s="4">
        <v>379612</v>
      </c>
      <c r="M367" s="5">
        <f>K367/L367</f>
        <v>0.14330339926029734</v>
      </c>
      <c r="N367" s="13" t="s">
        <v>148</v>
      </c>
      <c r="O367" s="19">
        <v>3272</v>
      </c>
      <c r="P367" s="22">
        <v>19839</v>
      </c>
    </row>
    <row r="368" spans="1:16" x14ac:dyDescent="0.25">
      <c r="A368" s="11">
        <v>364</v>
      </c>
      <c r="B368" s="12" t="s">
        <v>150</v>
      </c>
      <c r="C368" s="4">
        <f t="shared" si="19"/>
        <v>15739.779999999997</v>
      </c>
      <c r="D368" s="4">
        <v>2815</v>
      </c>
      <c r="E368" s="4"/>
      <c r="F368" s="4">
        <v>12924.779999999997</v>
      </c>
      <c r="G368" s="4"/>
      <c r="H368" s="4"/>
      <c r="I368" s="4"/>
      <c r="J368" s="4">
        <v>452.01</v>
      </c>
      <c r="K368" s="4">
        <f t="shared" si="16"/>
        <v>16191.789999999997</v>
      </c>
      <c r="L368" s="4"/>
      <c r="M368" s="4"/>
      <c r="N368" s="13" t="s">
        <v>58</v>
      </c>
      <c r="O368" s="19">
        <v>3737</v>
      </c>
      <c r="P368" s="22">
        <v>33817</v>
      </c>
    </row>
    <row r="369" spans="1:16" x14ac:dyDescent="0.25">
      <c r="A369" s="11">
        <v>365</v>
      </c>
      <c r="B369" s="12" t="s">
        <v>159</v>
      </c>
      <c r="C369" s="4">
        <f t="shared" si="19"/>
        <v>27305.510000000002</v>
      </c>
      <c r="D369" s="4">
        <v>5312</v>
      </c>
      <c r="E369" s="4"/>
      <c r="F369" s="4">
        <v>21993.510000000002</v>
      </c>
      <c r="G369" s="4"/>
      <c r="H369" s="4"/>
      <c r="I369" s="4"/>
      <c r="J369" s="4">
        <v>10456.459999999999</v>
      </c>
      <c r="K369" s="4">
        <f t="shared" si="16"/>
        <v>37761.97</v>
      </c>
      <c r="L369" s="4">
        <v>115375</v>
      </c>
      <c r="M369" s="5">
        <f t="shared" ref="M369:M374" si="20">K369/L369</f>
        <v>0.32729768147345611</v>
      </c>
      <c r="N369" s="13" t="s">
        <v>160</v>
      </c>
      <c r="O369" s="19">
        <v>6488</v>
      </c>
      <c r="P369" s="22">
        <v>62273</v>
      </c>
    </row>
    <row r="370" spans="1:16" x14ac:dyDescent="0.25">
      <c r="A370" s="11">
        <v>366</v>
      </c>
      <c r="B370" s="12" t="s">
        <v>171</v>
      </c>
      <c r="C370" s="4">
        <f t="shared" si="19"/>
        <v>133056.91999999998</v>
      </c>
      <c r="D370" s="4">
        <v>42798</v>
      </c>
      <c r="E370" s="4"/>
      <c r="F370" s="4">
        <v>90258.92</v>
      </c>
      <c r="G370" s="4"/>
      <c r="H370" s="4"/>
      <c r="I370" s="4"/>
      <c r="J370" s="4"/>
      <c r="K370" s="4">
        <f t="shared" si="16"/>
        <v>133056.91999999998</v>
      </c>
      <c r="L370" s="4">
        <v>1215537</v>
      </c>
      <c r="M370" s="5">
        <f t="shared" si="20"/>
        <v>0.10946348815379539</v>
      </c>
      <c r="N370" s="13" t="s">
        <v>172</v>
      </c>
      <c r="O370" s="19">
        <v>7621</v>
      </c>
      <c r="P370" s="22">
        <v>96148</v>
      </c>
    </row>
    <row r="371" spans="1:16" x14ac:dyDescent="0.25">
      <c r="A371" s="11">
        <v>367</v>
      </c>
      <c r="B371" s="12" t="s">
        <v>178</v>
      </c>
      <c r="C371" s="4">
        <f t="shared" si="19"/>
        <v>106396.88</v>
      </c>
      <c r="D371" s="4">
        <v>17714</v>
      </c>
      <c r="E371" s="4"/>
      <c r="F371" s="4">
        <v>88682.880000000005</v>
      </c>
      <c r="G371" s="4"/>
      <c r="H371" s="4"/>
      <c r="I371" s="4"/>
      <c r="J371" s="4">
        <v>69188.25</v>
      </c>
      <c r="K371" s="4">
        <f t="shared" si="16"/>
        <v>175585.13</v>
      </c>
      <c r="L371" s="4">
        <v>667676</v>
      </c>
      <c r="M371" s="5">
        <f t="shared" si="20"/>
        <v>0.26297954397042878</v>
      </c>
      <c r="N371" s="13" t="s">
        <v>172</v>
      </c>
      <c r="O371" s="19">
        <v>7705</v>
      </c>
      <c r="P371" s="22">
        <v>75043</v>
      </c>
    </row>
    <row r="372" spans="1:16" x14ac:dyDescent="0.25">
      <c r="A372" s="11">
        <v>368</v>
      </c>
      <c r="B372" s="12" t="s">
        <v>179</v>
      </c>
      <c r="C372" s="4">
        <f t="shared" si="19"/>
        <v>21725.51</v>
      </c>
      <c r="D372" s="4">
        <v>3395</v>
      </c>
      <c r="E372" s="4"/>
      <c r="F372" s="4">
        <v>18330.509999999998</v>
      </c>
      <c r="G372" s="4"/>
      <c r="H372" s="4"/>
      <c r="I372" s="4"/>
      <c r="J372" s="4">
        <v>769.26</v>
      </c>
      <c r="K372" s="4">
        <f t="shared" si="16"/>
        <v>22494.769999999997</v>
      </c>
      <c r="L372" s="4">
        <v>178515</v>
      </c>
      <c r="M372" s="5">
        <f t="shared" si="20"/>
        <v>0.12601053132789961</v>
      </c>
      <c r="N372" s="13" t="s">
        <v>58</v>
      </c>
      <c r="O372" s="19">
        <v>7735</v>
      </c>
      <c r="P372" s="22">
        <v>64904</v>
      </c>
    </row>
    <row r="373" spans="1:16" x14ac:dyDescent="0.25">
      <c r="A373" s="11">
        <v>369</v>
      </c>
      <c r="B373" s="12" t="s">
        <v>87</v>
      </c>
      <c r="C373" s="4">
        <f t="shared" si="19"/>
        <v>939139</v>
      </c>
      <c r="D373" s="4"/>
      <c r="E373" s="4">
        <v>664165</v>
      </c>
      <c r="F373" s="4">
        <v>274974</v>
      </c>
      <c r="G373" s="4"/>
      <c r="H373" s="4"/>
      <c r="I373" s="4"/>
      <c r="J373" s="4"/>
      <c r="K373" s="4">
        <f t="shared" si="16"/>
        <v>939139</v>
      </c>
      <c r="L373" s="4">
        <v>24373114</v>
      </c>
      <c r="M373" s="5">
        <f t="shared" si="20"/>
        <v>3.8531760857475984E-2</v>
      </c>
      <c r="N373" s="13" t="s">
        <v>58</v>
      </c>
      <c r="O373" s="19">
        <v>251</v>
      </c>
      <c r="P373" s="22">
        <v>62545</v>
      </c>
    </row>
    <row r="374" spans="1:16" x14ac:dyDescent="0.25">
      <c r="A374" s="11">
        <v>370</v>
      </c>
      <c r="B374" s="12" t="s">
        <v>168</v>
      </c>
      <c r="C374" s="4">
        <f t="shared" si="19"/>
        <v>18772.239999999998</v>
      </c>
      <c r="D374" s="4">
        <v>3746</v>
      </c>
      <c r="E374" s="4">
        <v>2675</v>
      </c>
      <c r="F374" s="4">
        <v>12351.239999999998</v>
      </c>
      <c r="G374" s="4"/>
      <c r="H374" s="4"/>
      <c r="I374" s="4"/>
      <c r="J374" s="4">
        <v>964.44</v>
      </c>
      <c r="K374" s="4">
        <f t="shared" si="16"/>
        <v>19736.679999999997</v>
      </c>
      <c r="L374" s="4">
        <v>191868</v>
      </c>
      <c r="M374" s="5">
        <f t="shared" si="20"/>
        <v>0.10286592865928658</v>
      </c>
      <c r="N374" s="13" t="s">
        <v>58</v>
      </c>
      <c r="O374" s="19">
        <v>7603</v>
      </c>
      <c r="P374" s="22">
        <v>91702</v>
      </c>
    </row>
    <row r="375" spans="1:16" x14ac:dyDescent="0.25">
      <c r="A375" s="11">
        <v>371</v>
      </c>
      <c r="B375" s="12" t="s">
        <v>181</v>
      </c>
      <c r="C375" s="4">
        <f t="shared" si="19"/>
        <v>11040.11</v>
      </c>
      <c r="D375" s="4">
        <v>3468</v>
      </c>
      <c r="E375" s="4">
        <v>1082</v>
      </c>
      <c r="F375" s="4">
        <v>6490.11</v>
      </c>
      <c r="G375" s="4"/>
      <c r="H375" s="4"/>
      <c r="I375" s="4"/>
      <c r="J375" s="4">
        <v>589.78</v>
      </c>
      <c r="K375" s="4">
        <f t="shared" si="16"/>
        <v>11629.890000000001</v>
      </c>
      <c r="L375" s="4"/>
      <c r="M375" s="4"/>
      <c r="N375" s="13" t="s">
        <v>58</v>
      </c>
      <c r="O375" s="19">
        <v>7770</v>
      </c>
      <c r="P375" s="22">
        <v>70101</v>
      </c>
    </row>
    <row r="376" spans="1:16" x14ac:dyDescent="0.25">
      <c r="A376" s="11">
        <v>372</v>
      </c>
      <c r="B376" s="12" t="s">
        <v>177</v>
      </c>
      <c r="C376" s="4">
        <f t="shared" si="19"/>
        <v>26828.22</v>
      </c>
      <c r="D376" s="4">
        <v>4502</v>
      </c>
      <c r="E376" s="4">
        <v>1195</v>
      </c>
      <c r="F376" s="4">
        <v>21131.22</v>
      </c>
      <c r="G376" s="4"/>
      <c r="H376" s="4"/>
      <c r="I376" s="4"/>
      <c r="J376" s="4">
        <v>5632.24</v>
      </c>
      <c r="K376" s="4">
        <f t="shared" si="16"/>
        <v>32460.46</v>
      </c>
      <c r="L376" s="4">
        <v>189535</v>
      </c>
      <c r="M376" s="5">
        <f>K376/L376</f>
        <v>0.17126367161737938</v>
      </c>
      <c r="N376" s="13" t="s">
        <v>50</v>
      </c>
      <c r="O376" s="19">
        <v>7698</v>
      </c>
      <c r="P376" s="22">
        <v>80789</v>
      </c>
    </row>
    <row r="377" spans="1:16" x14ac:dyDescent="0.25">
      <c r="A377" s="11">
        <v>373</v>
      </c>
      <c r="B377" s="12" t="s">
        <v>180</v>
      </c>
      <c r="C377" s="4">
        <f t="shared" si="19"/>
        <v>47774.720000000001</v>
      </c>
      <c r="D377" s="4">
        <v>6582</v>
      </c>
      <c r="E377" s="4">
        <v>4238</v>
      </c>
      <c r="F377" s="4">
        <v>36954.720000000001</v>
      </c>
      <c r="G377" s="4"/>
      <c r="H377" s="4"/>
      <c r="I377" s="4"/>
      <c r="J377" s="4">
        <v>2876.82</v>
      </c>
      <c r="K377" s="4">
        <f t="shared" si="16"/>
        <v>50651.54</v>
      </c>
      <c r="L377" s="4">
        <v>429665</v>
      </c>
      <c r="M377" s="5">
        <f>K377/L377</f>
        <v>0.11788612058231412</v>
      </c>
      <c r="N377" s="13" t="s">
        <v>58</v>
      </c>
      <c r="O377" s="19">
        <v>7745</v>
      </c>
      <c r="P377" s="22">
        <v>58645</v>
      </c>
    </row>
    <row r="378" spans="1:16" x14ac:dyDescent="0.25">
      <c r="A378" s="11">
        <v>374</v>
      </c>
      <c r="B378" s="12" t="s">
        <v>173</v>
      </c>
      <c r="C378" s="4">
        <f t="shared" si="19"/>
        <v>265617.90999999997</v>
      </c>
      <c r="D378" s="4">
        <v>43817</v>
      </c>
      <c r="E378" s="4"/>
      <c r="F378" s="4">
        <v>205829.90999999997</v>
      </c>
      <c r="G378" s="4">
        <v>15971</v>
      </c>
      <c r="H378" s="4"/>
      <c r="I378" s="4"/>
      <c r="J378" s="4"/>
      <c r="K378" s="4">
        <f t="shared" si="16"/>
        <v>265617.90999999997</v>
      </c>
      <c r="L378" s="4"/>
      <c r="M378" s="4"/>
      <c r="N378" s="13" t="s">
        <v>174</v>
      </c>
      <c r="O378" s="19">
        <v>7668</v>
      </c>
      <c r="P378" s="22">
        <v>70494</v>
      </c>
    </row>
    <row r="379" spans="1:16" x14ac:dyDescent="0.25">
      <c r="A379" s="11">
        <v>375</v>
      </c>
      <c r="B379" s="12" t="s">
        <v>175</v>
      </c>
      <c r="C379" s="4">
        <f t="shared" si="19"/>
        <v>33356.949999999997</v>
      </c>
      <c r="D379" s="4">
        <v>3835</v>
      </c>
      <c r="E379" s="4">
        <v>7704</v>
      </c>
      <c r="F379" s="4">
        <v>21817.949999999997</v>
      </c>
      <c r="G379" s="4"/>
      <c r="H379" s="4"/>
      <c r="I379" s="4"/>
      <c r="J379" s="4">
        <v>2104.31</v>
      </c>
      <c r="K379" s="4">
        <f t="shared" si="16"/>
        <v>35461.259999999995</v>
      </c>
      <c r="L379" s="4">
        <v>302442</v>
      </c>
      <c r="M379" s="5">
        <f>K379/L379</f>
        <v>0.1172497867359692</v>
      </c>
      <c r="N379" s="13" t="s">
        <v>58</v>
      </c>
      <c r="O379" s="19">
        <v>7678</v>
      </c>
      <c r="P379" s="22">
        <v>7779</v>
      </c>
    </row>
    <row r="380" spans="1:16" x14ac:dyDescent="0.25">
      <c r="A380" s="11">
        <v>376</v>
      </c>
      <c r="B380" s="12" t="s">
        <v>83</v>
      </c>
      <c r="C380" s="4">
        <f t="shared" si="19"/>
        <v>681768.7</v>
      </c>
      <c r="D380" s="4"/>
      <c r="E380" s="4">
        <v>364584</v>
      </c>
      <c r="F380" s="4">
        <v>280058.7</v>
      </c>
      <c r="G380" s="4">
        <v>37126</v>
      </c>
      <c r="H380" s="4"/>
      <c r="I380" s="4"/>
      <c r="J380" s="4"/>
      <c r="K380" s="4">
        <f t="shared" si="16"/>
        <v>681768.7</v>
      </c>
      <c r="L380" s="4">
        <v>13608462</v>
      </c>
      <c r="M380" s="5">
        <f>K380/L380</f>
        <v>5.0098879652968865E-2</v>
      </c>
      <c r="N380" s="13" t="s">
        <v>64</v>
      </c>
      <c r="O380" s="19">
        <v>247</v>
      </c>
      <c r="P380" s="22">
        <v>12320</v>
      </c>
    </row>
    <row r="381" spans="1:16" x14ac:dyDescent="0.25">
      <c r="A381" s="11">
        <v>377</v>
      </c>
      <c r="B381" s="12" t="s">
        <v>510</v>
      </c>
      <c r="C381" s="4">
        <f t="shared" si="19"/>
        <v>29503.22</v>
      </c>
      <c r="D381" s="4">
        <v>6053</v>
      </c>
      <c r="E381" s="4">
        <v>4299</v>
      </c>
      <c r="F381" s="4">
        <v>19151.22</v>
      </c>
      <c r="G381" s="4"/>
      <c r="H381" s="4"/>
      <c r="I381" s="4"/>
      <c r="J381" s="4">
        <v>2025.22</v>
      </c>
      <c r="K381" s="4">
        <f t="shared" si="16"/>
        <v>31528.440000000002</v>
      </c>
      <c r="L381" s="4">
        <v>338638</v>
      </c>
      <c r="M381" s="5">
        <f>K381/L381</f>
        <v>9.3103668223885105E-2</v>
      </c>
      <c r="N381" s="13" t="s">
        <v>58</v>
      </c>
      <c r="O381" s="19">
        <v>56203</v>
      </c>
      <c r="P381" s="22">
        <v>96784</v>
      </c>
    </row>
    <row r="382" spans="1:16" x14ac:dyDescent="0.25">
      <c r="A382" s="11">
        <v>378</v>
      </c>
      <c r="B382" s="12" t="s">
        <v>182</v>
      </c>
      <c r="C382" s="4">
        <f t="shared" si="19"/>
        <v>13504.26</v>
      </c>
      <c r="D382" s="4"/>
      <c r="E382" s="4"/>
      <c r="F382" s="4">
        <v>13504.26</v>
      </c>
      <c r="G382" s="4"/>
      <c r="H382" s="4"/>
      <c r="I382" s="4"/>
      <c r="J382" s="4"/>
      <c r="K382" s="4">
        <f t="shared" si="16"/>
        <v>13504.26</v>
      </c>
      <c r="L382" s="4"/>
      <c r="M382" s="4"/>
      <c r="N382" s="13"/>
      <c r="O382" s="19">
        <v>7898</v>
      </c>
      <c r="P382" s="22">
        <v>17988</v>
      </c>
    </row>
    <row r="383" spans="1:16" x14ac:dyDescent="0.25">
      <c r="A383" s="11">
        <v>379</v>
      </c>
      <c r="B383" s="12" t="s">
        <v>187</v>
      </c>
      <c r="C383" s="4">
        <f t="shared" si="19"/>
        <v>25364.66</v>
      </c>
      <c r="D383" s="4">
        <v>5300</v>
      </c>
      <c r="E383" s="4"/>
      <c r="F383" s="4">
        <v>20064.66</v>
      </c>
      <c r="G383" s="4"/>
      <c r="H383" s="4"/>
      <c r="I383" s="4"/>
      <c r="J383" s="4"/>
      <c r="K383" s="4">
        <f t="shared" si="16"/>
        <v>25364.66</v>
      </c>
      <c r="L383" s="4"/>
      <c r="M383" s="4"/>
      <c r="N383" s="13"/>
      <c r="O383" s="19">
        <v>8164</v>
      </c>
      <c r="P383" s="22">
        <v>48764</v>
      </c>
    </row>
    <row r="384" spans="1:16" x14ac:dyDescent="0.25">
      <c r="A384" s="11">
        <v>380</v>
      </c>
      <c r="B384" s="12" t="s">
        <v>188</v>
      </c>
      <c r="C384" s="4">
        <f t="shared" si="19"/>
        <v>24908.480000000003</v>
      </c>
      <c r="D384" s="4">
        <v>6542</v>
      </c>
      <c r="E384" s="4"/>
      <c r="F384" s="4">
        <v>18366.480000000003</v>
      </c>
      <c r="G384" s="4"/>
      <c r="H384" s="4"/>
      <c r="I384" s="4"/>
      <c r="J384" s="4"/>
      <c r="K384" s="4">
        <f t="shared" si="16"/>
        <v>24908.480000000003</v>
      </c>
      <c r="L384" s="4">
        <v>225439</v>
      </c>
      <c r="M384" s="5">
        <f>K384/L384</f>
        <v>0.11048877966988854</v>
      </c>
      <c r="N384" s="13" t="s">
        <v>148</v>
      </c>
      <c r="O384" s="19">
        <v>8173</v>
      </c>
      <c r="P384" s="22">
        <v>98561</v>
      </c>
    </row>
    <row r="385" spans="1:16" x14ac:dyDescent="0.25">
      <c r="A385" s="11">
        <v>381</v>
      </c>
      <c r="B385" s="12" t="s">
        <v>189</v>
      </c>
      <c r="C385" s="4">
        <f t="shared" si="19"/>
        <v>19090.849999999999</v>
      </c>
      <c r="D385" s="4">
        <v>3896</v>
      </c>
      <c r="E385" s="4"/>
      <c r="F385" s="4">
        <v>15194.849999999999</v>
      </c>
      <c r="G385" s="4"/>
      <c r="H385" s="4"/>
      <c r="I385" s="4"/>
      <c r="J385" s="4">
        <v>757.14</v>
      </c>
      <c r="K385" s="4">
        <f t="shared" si="16"/>
        <v>19847.989999999998</v>
      </c>
      <c r="L385" s="4">
        <v>193674</v>
      </c>
      <c r="M385" s="5">
        <f>K385/L385</f>
        <v>0.1024814378801491</v>
      </c>
      <c r="N385" s="13" t="s">
        <v>58</v>
      </c>
      <c r="O385" s="19">
        <v>8180</v>
      </c>
      <c r="P385" s="22">
        <v>30416</v>
      </c>
    </row>
    <row r="386" spans="1:16" x14ac:dyDescent="0.25">
      <c r="A386" s="11">
        <v>382</v>
      </c>
      <c r="B386" s="12" t="s">
        <v>214</v>
      </c>
      <c r="C386" s="4">
        <f t="shared" si="19"/>
        <v>17907.650000000001</v>
      </c>
      <c r="D386" s="4">
        <v>5069</v>
      </c>
      <c r="E386" s="4"/>
      <c r="F386" s="4">
        <v>12838.65</v>
      </c>
      <c r="G386" s="4"/>
      <c r="H386" s="4"/>
      <c r="I386" s="4"/>
      <c r="J386" s="4"/>
      <c r="K386" s="4">
        <f t="shared" si="16"/>
        <v>17907.650000000001</v>
      </c>
      <c r="L386" s="4"/>
      <c r="M386" s="4"/>
      <c r="N386" s="13"/>
      <c r="O386" s="19">
        <v>10347</v>
      </c>
      <c r="P386" s="22">
        <v>6151</v>
      </c>
    </row>
    <row r="387" spans="1:16" x14ac:dyDescent="0.25">
      <c r="A387" s="11">
        <v>383</v>
      </c>
      <c r="B387" s="12" t="s">
        <v>30</v>
      </c>
      <c r="C387" s="4">
        <f t="shared" si="19"/>
        <v>4630519</v>
      </c>
      <c r="D387" s="4"/>
      <c r="E387" s="4">
        <v>523147</v>
      </c>
      <c r="F387" s="4">
        <v>3624010</v>
      </c>
      <c r="G387" s="4">
        <v>483362</v>
      </c>
      <c r="H387" s="4"/>
      <c r="I387" s="4">
        <v>4977183</v>
      </c>
      <c r="J387" s="4">
        <v>984574.64</v>
      </c>
      <c r="K387" s="4">
        <f t="shared" si="16"/>
        <v>10592276.640000001</v>
      </c>
      <c r="L387" s="4">
        <v>108022684</v>
      </c>
      <c r="M387" s="5">
        <f>K387/L387</f>
        <v>9.8056040155417731E-2</v>
      </c>
      <c r="N387" s="13" t="s">
        <v>31</v>
      </c>
      <c r="O387" s="19">
        <v>126</v>
      </c>
      <c r="P387" s="22">
        <v>58256</v>
      </c>
    </row>
    <row r="388" spans="1:16" x14ac:dyDescent="0.25">
      <c r="A388" s="11">
        <v>384</v>
      </c>
      <c r="B388" s="12" t="s">
        <v>635</v>
      </c>
      <c r="C388" s="4"/>
      <c r="D388" s="4"/>
      <c r="E388" s="4"/>
      <c r="F388" s="4"/>
      <c r="G388" s="4"/>
      <c r="H388" s="4"/>
      <c r="I388" s="4"/>
      <c r="J388" s="4">
        <v>9381.57</v>
      </c>
      <c r="K388" s="4">
        <f t="shared" ref="K388:K451" si="21">SUM(I388:J388,C388)</f>
        <v>9381.57</v>
      </c>
      <c r="L388" s="4"/>
      <c r="M388" s="4"/>
      <c r="N388" s="13" t="s">
        <v>31</v>
      </c>
      <c r="O388" s="19">
        <v>65041</v>
      </c>
      <c r="P388" s="22">
        <v>14717</v>
      </c>
    </row>
    <row r="389" spans="1:16" x14ac:dyDescent="0.25">
      <c r="A389" s="11">
        <v>385</v>
      </c>
      <c r="B389" s="12" t="s">
        <v>215</v>
      </c>
      <c r="C389" s="4"/>
      <c r="D389" s="4"/>
      <c r="E389" s="4"/>
      <c r="F389" s="4"/>
      <c r="G389" s="4"/>
      <c r="H389" s="4"/>
      <c r="I389" s="4"/>
      <c r="J389" s="4">
        <v>20189.78</v>
      </c>
      <c r="K389" s="4">
        <f t="shared" si="21"/>
        <v>20189.78</v>
      </c>
      <c r="L389" s="4"/>
      <c r="M389" s="4"/>
      <c r="N389" s="13" t="s">
        <v>216</v>
      </c>
      <c r="O389" s="19">
        <v>10572</v>
      </c>
      <c r="P389" s="22">
        <v>72664</v>
      </c>
    </row>
    <row r="390" spans="1:16" x14ac:dyDescent="0.25">
      <c r="A390" s="11">
        <v>386</v>
      </c>
      <c r="B390" s="12" t="s">
        <v>610</v>
      </c>
      <c r="C390" s="4"/>
      <c r="D390" s="4"/>
      <c r="E390" s="4"/>
      <c r="F390" s="4"/>
      <c r="G390" s="4"/>
      <c r="H390" s="4"/>
      <c r="I390" s="4"/>
      <c r="J390" s="4">
        <v>2530.1</v>
      </c>
      <c r="K390" s="4">
        <f t="shared" si="21"/>
        <v>2530.1</v>
      </c>
      <c r="L390" s="4"/>
      <c r="M390" s="4"/>
      <c r="N390" s="13" t="s">
        <v>547</v>
      </c>
      <c r="O390" s="19">
        <v>63618</v>
      </c>
      <c r="P390" s="22">
        <v>81736</v>
      </c>
    </row>
    <row r="391" spans="1:16" x14ac:dyDescent="0.25">
      <c r="A391" s="11">
        <v>387</v>
      </c>
      <c r="B391" s="12" t="s">
        <v>115</v>
      </c>
      <c r="C391" s="4">
        <f t="shared" ref="C391:C398" si="22">SUM(D391:H391)</f>
        <v>26255.899999999998</v>
      </c>
      <c r="D391" s="4">
        <v>5159</v>
      </c>
      <c r="E391" s="4"/>
      <c r="F391" s="4">
        <v>21096.899999999998</v>
      </c>
      <c r="G391" s="4"/>
      <c r="H391" s="4"/>
      <c r="I391" s="4"/>
      <c r="J391" s="4">
        <v>1285.53</v>
      </c>
      <c r="K391" s="4">
        <f t="shared" si="21"/>
        <v>27541.429999999997</v>
      </c>
      <c r="L391" s="4">
        <v>260434</v>
      </c>
      <c r="M391" s="5">
        <f>K391/L391</f>
        <v>0.10575205234339601</v>
      </c>
      <c r="N391" s="13" t="s">
        <v>58</v>
      </c>
      <c r="O391" s="19">
        <v>709</v>
      </c>
      <c r="P391" s="22">
        <v>84092</v>
      </c>
    </row>
    <row r="392" spans="1:16" x14ac:dyDescent="0.25">
      <c r="A392" s="11">
        <v>388</v>
      </c>
      <c r="B392" s="12" t="s">
        <v>247</v>
      </c>
      <c r="C392" s="4">
        <f t="shared" si="22"/>
        <v>47099.73</v>
      </c>
      <c r="D392" s="4">
        <v>14450</v>
      </c>
      <c r="E392" s="4">
        <v>2164</v>
      </c>
      <c r="F392" s="4">
        <v>30485.730000000003</v>
      </c>
      <c r="G392" s="4"/>
      <c r="H392" s="4"/>
      <c r="I392" s="4"/>
      <c r="J392" s="4">
        <v>22762.639999999999</v>
      </c>
      <c r="K392" s="4">
        <f t="shared" si="21"/>
        <v>69862.37</v>
      </c>
      <c r="L392" s="4">
        <v>477603</v>
      </c>
      <c r="M392" s="5">
        <f>K392/L392</f>
        <v>0.14627707531150347</v>
      </c>
      <c r="N392" s="13" t="s">
        <v>50</v>
      </c>
      <c r="O392" s="19">
        <v>12975</v>
      </c>
      <c r="P392" s="22">
        <v>69958</v>
      </c>
    </row>
    <row r="393" spans="1:16" x14ac:dyDescent="0.25">
      <c r="A393" s="11">
        <v>389</v>
      </c>
      <c r="B393" s="12" t="s">
        <v>249</v>
      </c>
      <c r="C393" s="4">
        <f t="shared" si="22"/>
        <v>11590.73</v>
      </c>
      <c r="D393" s="4">
        <v>4502</v>
      </c>
      <c r="E393" s="4"/>
      <c r="F393" s="4">
        <v>7088.7300000000005</v>
      </c>
      <c r="G393" s="4"/>
      <c r="H393" s="4"/>
      <c r="I393" s="4"/>
      <c r="J393" s="4">
        <v>192.53</v>
      </c>
      <c r="K393" s="4">
        <f t="shared" si="21"/>
        <v>11783.26</v>
      </c>
      <c r="L393" s="4">
        <v>92865</v>
      </c>
      <c r="M393" s="5">
        <f>K393/L393</f>
        <v>0.12688590965379853</v>
      </c>
      <c r="N393" s="15" t="s">
        <v>148</v>
      </c>
      <c r="O393" s="19">
        <v>12981</v>
      </c>
      <c r="P393" s="22">
        <v>98060</v>
      </c>
    </row>
    <row r="394" spans="1:16" x14ac:dyDescent="0.25">
      <c r="A394" s="11">
        <v>390</v>
      </c>
      <c r="B394" s="12" t="s">
        <v>244</v>
      </c>
      <c r="C394" s="4">
        <f t="shared" si="22"/>
        <v>7983.36</v>
      </c>
      <c r="D394" s="4"/>
      <c r="E394" s="4"/>
      <c r="F394" s="4">
        <v>7983.36</v>
      </c>
      <c r="G394" s="4"/>
      <c r="H394" s="4"/>
      <c r="I394" s="4"/>
      <c r="J394" s="4"/>
      <c r="K394" s="4">
        <f t="shared" si="21"/>
        <v>7983.36</v>
      </c>
      <c r="L394" s="4"/>
      <c r="M394" s="4"/>
      <c r="N394" s="13"/>
      <c r="O394" s="19">
        <v>12930</v>
      </c>
      <c r="P394" s="22">
        <v>22949</v>
      </c>
    </row>
    <row r="395" spans="1:16" x14ac:dyDescent="0.25">
      <c r="A395" s="11">
        <v>391</v>
      </c>
      <c r="B395" s="12" t="s">
        <v>505</v>
      </c>
      <c r="C395" s="4">
        <f t="shared" si="22"/>
        <v>4117.74</v>
      </c>
      <c r="D395" s="4"/>
      <c r="E395" s="4"/>
      <c r="F395" s="4">
        <v>4117.74</v>
      </c>
      <c r="G395" s="4"/>
      <c r="H395" s="4"/>
      <c r="I395" s="4"/>
      <c r="J395" s="4"/>
      <c r="K395" s="4">
        <f t="shared" si="21"/>
        <v>4117.74</v>
      </c>
      <c r="L395" s="4"/>
      <c r="M395" s="4"/>
      <c r="N395" s="13"/>
      <c r="O395" s="19">
        <v>55666</v>
      </c>
      <c r="P395" s="22">
        <v>35423</v>
      </c>
    </row>
    <row r="396" spans="1:16" x14ac:dyDescent="0.25">
      <c r="A396" s="11">
        <v>392</v>
      </c>
      <c r="B396" s="12" t="s">
        <v>99</v>
      </c>
      <c r="C396" s="4">
        <f t="shared" si="22"/>
        <v>1693577.6</v>
      </c>
      <c r="D396" s="4">
        <v>190516</v>
      </c>
      <c r="E396" s="4">
        <v>1330979</v>
      </c>
      <c r="F396" s="4">
        <v>168614.59999999998</v>
      </c>
      <c r="G396" s="4">
        <v>3468</v>
      </c>
      <c r="H396" s="4"/>
      <c r="I396" s="4"/>
      <c r="J396" s="4"/>
      <c r="K396" s="4">
        <f t="shared" si="21"/>
        <v>1693577.6</v>
      </c>
      <c r="L396" s="4">
        <v>5822448</v>
      </c>
      <c r="M396" s="5">
        <f>K396/L396</f>
        <v>0.29087036930170956</v>
      </c>
      <c r="N396" s="13" t="s">
        <v>100</v>
      </c>
      <c r="O396" s="19">
        <v>282</v>
      </c>
      <c r="P396" s="22">
        <v>45639</v>
      </c>
    </row>
    <row r="397" spans="1:16" x14ac:dyDescent="0.25">
      <c r="A397" s="11">
        <v>393</v>
      </c>
      <c r="B397" s="12" t="s">
        <v>250</v>
      </c>
      <c r="C397" s="4">
        <f t="shared" si="22"/>
        <v>15674.4</v>
      </c>
      <c r="D397" s="4"/>
      <c r="E397" s="4"/>
      <c r="F397" s="4">
        <v>15674.4</v>
      </c>
      <c r="G397" s="4"/>
      <c r="H397" s="4"/>
      <c r="I397" s="4"/>
      <c r="J397" s="4"/>
      <c r="K397" s="4">
        <f t="shared" si="21"/>
        <v>15674.4</v>
      </c>
      <c r="L397" s="4"/>
      <c r="M397" s="4"/>
      <c r="N397" s="13"/>
      <c r="O397" s="19">
        <v>12984</v>
      </c>
      <c r="P397" s="22">
        <v>53913</v>
      </c>
    </row>
    <row r="398" spans="1:16" x14ac:dyDescent="0.25">
      <c r="A398" s="11">
        <v>394</v>
      </c>
      <c r="B398" s="12" t="s">
        <v>254</v>
      </c>
      <c r="C398" s="4">
        <f t="shared" si="22"/>
        <v>22774.97</v>
      </c>
      <c r="D398" s="4">
        <v>3804</v>
      </c>
      <c r="E398" s="4">
        <v>1445</v>
      </c>
      <c r="F398" s="4">
        <v>17525.97</v>
      </c>
      <c r="G398" s="4"/>
      <c r="H398" s="4"/>
      <c r="I398" s="4"/>
      <c r="J398" s="4">
        <v>851.94</v>
      </c>
      <c r="K398" s="4">
        <f t="shared" si="21"/>
        <v>23626.91</v>
      </c>
      <c r="L398" s="4">
        <v>212349</v>
      </c>
      <c r="M398" s="5">
        <f t="shared" ref="M398:M403" si="23">K398/L398</f>
        <v>0.11126452208392787</v>
      </c>
      <c r="N398" s="13" t="s">
        <v>58</v>
      </c>
      <c r="O398" s="19">
        <v>13064</v>
      </c>
      <c r="P398" s="22">
        <v>2890</v>
      </c>
    </row>
    <row r="399" spans="1:16" x14ac:dyDescent="0.25">
      <c r="A399" s="11">
        <v>395</v>
      </c>
      <c r="B399" s="12" t="s">
        <v>5</v>
      </c>
      <c r="C399" s="4"/>
      <c r="D399" s="4"/>
      <c r="E399" s="4"/>
      <c r="F399" s="4"/>
      <c r="G399" s="4"/>
      <c r="H399" s="4"/>
      <c r="I399" s="4"/>
      <c r="J399" s="4">
        <v>98564.24</v>
      </c>
      <c r="K399" s="4">
        <f t="shared" si="21"/>
        <v>98564.24</v>
      </c>
      <c r="L399" s="4">
        <v>2704679</v>
      </c>
      <c r="M399" s="5">
        <f t="shared" si="23"/>
        <v>3.6442121227694677E-2</v>
      </c>
      <c r="N399" s="13" t="s">
        <v>6</v>
      </c>
      <c r="O399" s="19">
        <v>3</v>
      </c>
      <c r="P399" s="22">
        <v>79635</v>
      </c>
    </row>
    <row r="400" spans="1:16" x14ac:dyDescent="0.25">
      <c r="A400" s="11">
        <v>396</v>
      </c>
      <c r="B400" s="12" t="s">
        <v>252</v>
      </c>
      <c r="C400" s="4">
        <f>SUM(D400:H400)</f>
        <v>26133.550000000003</v>
      </c>
      <c r="D400" s="4">
        <v>5887</v>
      </c>
      <c r="E400" s="4">
        <v>4989</v>
      </c>
      <c r="F400" s="4">
        <v>15257.550000000001</v>
      </c>
      <c r="G400" s="4"/>
      <c r="H400" s="4"/>
      <c r="I400" s="4"/>
      <c r="J400" s="4"/>
      <c r="K400" s="4">
        <f t="shared" si="21"/>
        <v>26133.550000000003</v>
      </c>
      <c r="L400" s="4">
        <v>217751</v>
      </c>
      <c r="M400" s="5">
        <f t="shared" si="23"/>
        <v>0.12001575193684531</v>
      </c>
      <c r="N400" s="13" t="s">
        <v>76</v>
      </c>
      <c r="O400" s="19">
        <v>13040</v>
      </c>
      <c r="P400" s="22">
        <v>7020</v>
      </c>
    </row>
    <row r="401" spans="1:16" x14ac:dyDescent="0.25">
      <c r="A401" s="11">
        <v>397</v>
      </c>
      <c r="B401" s="12" t="s">
        <v>253</v>
      </c>
      <c r="C401" s="4">
        <f>SUM(D401:H401)</f>
        <v>14659.1</v>
      </c>
      <c r="D401" s="4">
        <v>4502</v>
      </c>
      <c r="E401" s="4">
        <v>3963</v>
      </c>
      <c r="F401" s="4">
        <v>6194.1</v>
      </c>
      <c r="G401" s="4"/>
      <c r="H401" s="4"/>
      <c r="I401" s="4"/>
      <c r="J401" s="4"/>
      <c r="K401" s="4">
        <f t="shared" si="21"/>
        <v>14659.1</v>
      </c>
      <c r="L401" s="4">
        <v>143715</v>
      </c>
      <c r="M401" s="5">
        <f t="shared" si="23"/>
        <v>0.10200118289670529</v>
      </c>
      <c r="N401" s="13" t="s">
        <v>64</v>
      </c>
      <c r="O401" s="19">
        <v>13047</v>
      </c>
      <c r="P401" s="22">
        <v>78601</v>
      </c>
    </row>
    <row r="402" spans="1:16" x14ac:dyDescent="0.25">
      <c r="A402" s="11">
        <v>398</v>
      </c>
      <c r="B402" s="12" t="s">
        <v>78</v>
      </c>
      <c r="C402" s="4">
        <f>SUM(D402:H402)</f>
        <v>335708.10000000003</v>
      </c>
      <c r="D402" s="4"/>
      <c r="E402" s="4"/>
      <c r="F402" s="4">
        <v>335708.10000000003</v>
      </c>
      <c r="G402" s="4"/>
      <c r="H402" s="4"/>
      <c r="I402" s="4"/>
      <c r="J402" s="4">
        <v>37560.239999999998</v>
      </c>
      <c r="K402" s="4">
        <f t="shared" si="21"/>
        <v>373268.34</v>
      </c>
      <c r="L402" s="4">
        <v>14805411</v>
      </c>
      <c r="M402" s="5">
        <f t="shared" si="23"/>
        <v>2.5211616212477993E-2</v>
      </c>
      <c r="N402" s="13" t="s">
        <v>55</v>
      </c>
      <c r="O402" s="19">
        <v>240</v>
      </c>
      <c r="P402" s="22">
        <v>27225</v>
      </c>
    </row>
    <row r="403" spans="1:16" x14ac:dyDescent="0.25">
      <c r="A403" s="11">
        <v>399</v>
      </c>
      <c r="B403" s="12" t="s">
        <v>558</v>
      </c>
      <c r="C403" s="4">
        <f>SUM(D403:H403)</f>
        <v>37142.51</v>
      </c>
      <c r="D403" s="4">
        <v>5621</v>
      </c>
      <c r="E403" s="4">
        <v>3951</v>
      </c>
      <c r="F403" s="4">
        <v>27570.510000000002</v>
      </c>
      <c r="G403" s="4"/>
      <c r="H403" s="4"/>
      <c r="I403" s="4"/>
      <c r="J403" s="4">
        <v>1695.14</v>
      </c>
      <c r="K403" s="4">
        <f t="shared" si="21"/>
        <v>38837.65</v>
      </c>
      <c r="L403" s="4">
        <v>335265</v>
      </c>
      <c r="M403" s="5">
        <f t="shared" si="23"/>
        <v>0.11584164765185749</v>
      </c>
      <c r="N403" s="13" t="s">
        <v>58</v>
      </c>
      <c r="O403" s="19">
        <v>59525</v>
      </c>
      <c r="P403" s="22">
        <v>57592</v>
      </c>
    </row>
    <row r="404" spans="1:16" x14ac:dyDescent="0.25">
      <c r="A404" s="11">
        <v>400</v>
      </c>
      <c r="B404" s="12" t="s">
        <v>245</v>
      </c>
      <c r="C404" s="4">
        <f>SUM(D404:H404)</f>
        <v>14010.249999999998</v>
      </c>
      <c r="D404" s="4">
        <v>2815</v>
      </c>
      <c r="E404" s="4"/>
      <c r="F404" s="4">
        <v>11195.249999999998</v>
      </c>
      <c r="G404" s="4"/>
      <c r="H404" s="4"/>
      <c r="I404" s="4"/>
      <c r="J404" s="4">
        <v>274.04000000000002</v>
      </c>
      <c r="K404" s="4">
        <f t="shared" si="21"/>
        <v>14284.289999999999</v>
      </c>
      <c r="L404" s="4"/>
      <c r="M404" s="4"/>
      <c r="N404" s="13" t="s">
        <v>58</v>
      </c>
      <c r="O404" s="19">
        <v>12949</v>
      </c>
      <c r="P404" s="22">
        <v>53771</v>
      </c>
    </row>
    <row r="405" spans="1:16" x14ac:dyDescent="0.25">
      <c r="A405" s="11">
        <v>401</v>
      </c>
      <c r="B405" s="12" t="s">
        <v>485</v>
      </c>
      <c r="C405" s="4"/>
      <c r="D405" s="4"/>
      <c r="E405" s="4"/>
      <c r="F405" s="4"/>
      <c r="G405" s="4"/>
      <c r="H405" s="4"/>
      <c r="I405" s="4"/>
      <c r="J405" s="4">
        <v>14195.06</v>
      </c>
      <c r="K405" s="4">
        <f t="shared" si="21"/>
        <v>14195.06</v>
      </c>
      <c r="L405" s="4"/>
      <c r="M405" s="4"/>
      <c r="N405" s="13"/>
      <c r="O405" s="19">
        <v>54190</v>
      </c>
      <c r="P405" s="22">
        <v>31239</v>
      </c>
    </row>
    <row r="406" spans="1:16" x14ac:dyDescent="0.25">
      <c r="A406" s="11">
        <v>402</v>
      </c>
      <c r="B406" s="12" t="s">
        <v>466</v>
      </c>
      <c r="C406" s="4">
        <f>SUM(D406:H406)</f>
        <v>97706.07</v>
      </c>
      <c r="D406" s="4"/>
      <c r="E406" s="4"/>
      <c r="F406" s="4">
        <v>97706.07</v>
      </c>
      <c r="G406" s="4"/>
      <c r="H406" s="4"/>
      <c r="I406" s="4"/>
      <c r="J406" s="4">
        <v>757.04</v>
      </c>
      <c r="K406" s="4">
        <f t="shared" si="21"/>
        <v>98463.11</v>
      </c>
      <c r="L406" s="4"/>
      <c r="M406" s="4"/>
      <c r="N406" s="13" t="s">
        <v>55</v>
      </c>
      <c r="O406" s="19">
        <v>49069</v>
      </c>
      <c r="P406" s="22">
        <v>50464</v>
      </c>
    </row>
    <row r="407" spans="1:16" x14ac:dyDescent="0.25">
      <c r="A407" s="11">
        <v>403</v>
      </c>
      <c r="B407" s="12" t="s">
        <v>567</v>
      </c>
      <c r="C407" s="4">
        <f>SUM(D407:H407)</f>
        <v>64289</v>
      </c>
      <c r="D407" s="4"/>
      <c r="E407" s="4"/>
      <c r="F407" s="4"/>
      <c r="G407" s="4">
        <v>64289</v>
      </c>
      <c r="H407" s="4"/>
      <c r="I407" s="4"/>
      <c r="J407" s="4"/>
      <c r="K407" s="4">
        <f t="shared" si="21"/>
        <v>64289</v>
      </c>
      <c r="L407" s="4"/>
      <c r="M407" s="4"/>
      <c r="N407" s="13"/>
      <c r="O407" s="19">
        <v>60272</v>
      </c>
      <c r="P407" s="22">
        <v>9016</v>
      </c>
    </row>
    <row r="408" spans="1:16" x14ac:dyDescent="0.25">
      <c r="A408" s="11">
        <v>404</v>
      </c>
      <c r="B408" s="12" t="s">
        <v>246</v>
      </c>
      <c r="C408" s="4">
        <f>SUM(D408:H408)</f>
        <v>11953.400000000001</v>
      </c>
      <c r="D408" s="4">
        <v>4502</v>
      </c>
      <c r="E408" s="4">
        <v>3432</v>
      </c>
      <c r="F408" s="4">
        <v>4019.4000000000005</v>
      </c>
      <c r="G408" s="4"/>
      <c r="H408" s="4"/>
      <c r="I408" s="4"/>
      <c r="J408" s="4"/>
      <c r="K408" s="4">
        <f t="shared" si="21"/>
        <v>11953.400000000001</v>
      </c>
      <c r="L408" s="4">
        <v>113335</v>
      </c>
      <c r="M408" s="5">
        <f>K408/L408</f>
        <v>0.10546962544668462</v>
      </c>
      <c r="N408" s="13" t="s">
        <v>64</v>
      </c>
      <c r="O408" s="19">
        <v>12967</v>
      </c>
      <c r="P408" s="22">
        <v>30192</v>
      </c>
    </row>
    <row r="409" spans="1:16" x14ac:dyDescent="0.25">
      <c r="A409" s="11">
        <v>405</v>
      </c>
      <c r="B409" s="12" t="s">
        <v>668</v>
      </c>
      <c r="C409" s="4"/>
      <c r="D409" s="4"/>
      <c r="E409" s="4"/>
      <c r="F409" s="4"/>
      <c r="G409" s="4"/>
      <c r="H409" s="4"/>
      <c r="I409" s="4"/>
      <c r="J409" s="4">
        <v>5013.2700000000004</v>
      </c>
      <c r="K409" s="4">
        <f t="shared" si="21"/>
        <v>5013.2700000000004</v>
      </c>
      <c r="L409" s="4"/>
      <c r="M409" s="4"/>
      <c r="N409" s="13" t="s">
        <v>40</v>
      </c>
      <c r="O409" s="19">
        <v>66206</v>
      </c>
      <c r="P409" s="22">
        <v>17688</v>
      </c>
    </row>
    <row r="410" spans="1:16" x14ac:dyDescent="0.25">
      <c r="A410" s="11">
        <v>406</v>
      </c>
      <c r="B410" s="12" t="s">
        <v>541</v>
      </c>
      <c r="C410" s="4"/>
      <c r="D410" s="4"/>
      <c r="E410" s="4"/>
      <c r="F410" s="4"/>
      <c r="G410" s="4"/>
      <c r="H410" s="4"/>
      <c r="I410" s="4"/>
      <c r="J410" s="4">
        <v>4369</v>
      </c>
      <c r="K410" s="4">
        <f t="shared" si="21"/>
        <v>4369</v>
      </c>
      <c r="L410" s="4"/>
      <c r="M410" s="4"/>
      <c r="N410" s="13"/>
      <c r="O410" s="19">
        <v>58713</v>
      </c>
      <c r="P410" s="22">
        <v>61515</v>
      </c>
    </row>
    <row r="411" spans="1:16" x14ac:dyDescent="0.25">
      <c r="A411" s="11">
        <v>407</v>
      </c>
      <c r="B411" s="12" t="s">
        <v>155</v>
      </c>
      <c r="C411" s="4">
        <f t="shared" ref="C411:C427" si="24">SUM(D411:H411)</f>
        <v>42073.43</v>
      </c>
      <c r="D411" s="4">
        <v>10040</v>
      </c>
      <c r="E411" s="4"/>
      <c r="F411" s="4">
        <v>32033.43</v>
      </c>
      <c r="G411" s="4"/>
      <c r="H411" s="4"/>
      <c r="I411" s="4"/>
      <c r="J411" s="4">
        <v>15094.75</v>
      </c>
      <c r="K411" s="4">
        <f t="shared" si="21"/>
        <v>57168.18</v>
      </c>
      <c r="L411" s="4">
        <v>304257</v>
      </c>
      <c r="M411" s="5">
        <f>K411/L411</f>
        <v>0.18789437876532011</v>
      </c>
      <c r="N411" s="13"/>
      <c r="O411" s="19">
        <v>6101</v>
      </c>
      <c r="P411" s="22">
        <v>14841</v>
      </c>
    </row>
    <row r="412" spans="1:16" x14ac:dyDescent="0.25">
      <c r="A412" s="11">
        <v>408</v>
      </c>
      <c r="B412" s="12" t="s">
        <v>95</v>
      </c>
      <c r="C412" s="4">
        <f t="shared" si="24"/>
        <v>774250.79999999993</v>
      </c>
      <c r="D412" s="4"/>
      <c r="E412" s="4">
        <v>383643</v>
      </c>
      <c r="F412" s="4">
        <v>390607.79999999993</v>
      </c>
      <c r="G412" s="4"/>
      <c r="H412" s="4"/>
      <c r="I412" s="4"/>
      <c r="J412" s="4">
        <v>145284.31</v>
      </c>
      <c r="K412" s="4">
        <f t="shared" si="21"/>
        <v>919535.10999999987</v>
      </c>
      <c r="L412" s="4">
        <v>5668014</v>
      </c>
      <c r="M412" s="5">
        <f>K412/L412</f>
        <v>0.16223232864280149</v>
      </c>
      <c r="N412" s="13" t="s">
        <v>50</v>
      </c>
      <c r="O412" s="19">
        <v>261</v>
      </c>
      <c r="P412" s="22">
        <v>68940</v>
      </c>
    </row>
    <row r="413" spans="1:16" x14ac:dyDescent="0.25">
      <c r="A413" s="11">
        <v>409</v>
      </c>
      <c r="B413" s="12" t="s">
        <v>109</v>
      </c>
      <c r="C413" s="4">
        <f t="shared" si="24"/>
        <v>44072.479999999996</v>
      </c>
      <c r="D413" s="4"/>
      <c r="E413" s="4">
        <v>7397</v>
      </c>
      <c r="F413" s="4">
        <v>36675.479999999996</v>
      </c>
      <c r="G413" s="4"/>
      <c r="H413" s="4"/>
      <c r="I413" s="4">
        <v>1828348</v>
      </c>
      <c r="J413" s="4">
        <v>79654.3</v>
      </c>
      <c r="K413" s="4">
        <f t="shared" si="21"/>
        <v>1952074.78</v>
      </c>
      <c r="L413" s="4">
        <v>5645244</v>
      </c>
      <c r="M413" s="5">
        <f>K413/L413</f>
        <v>0.34579103755302693</v>
      </c>
      <c r="N413" s="13" t="s">
        <v>110</v>
      </c>
      <c r="O413" s="19">
        <v>615</v>
      </c>
      <c r="P413" s="22">
        <v>75318</v>
      </c>
    </row>
    <row r="414" spans="1:16" x14ac:dyDescent="0.25">
      <c r="A414" s="11">
        <v>410</v>
      </c>
      <c r="B414" s="12" t="s">
        <v>522</v>
      </c>
      <c r="C414" s="4">
        <f t="shared" si="24"/>
        <v>40817.81</v>
      </c>
      <c r="D414" s="4">
        <v>7087</v>
      </c>
      <c r="E414" s="4"/>
      <c r="F414" s="4">
        <v>26220.81</v>
      </c>
      <c r="G414" s="4">
        <v>7510</v>
      </c>
      <c r="H414" s="4"/>
      <c r="I414" s="4"/>
      <c r="J414" s="4"/>
      <c r="K414" s="4">
        <f t="shared" si="21"/>
        <v>40817.81</v>
      </c>
      <c r="L414" s="4"/>
      <c r="M414" s="4"/>
      <c r="N414" s="13" t="s">
        <v>174</v>
      </c>
      <c r="O414" s="19">
        <v>57185</v>
      </c>
      <c r="P414" s="22">
        <v>75300</v>
      </c>
    </row>
    <row r="415" spans="1:16" x14ac:dyDescent="0.25">
      <c r="A415" s="11">
        <v>411</v>
      </c>
      <c r="B415" s="12" t="s">
        <v>289</v>
      </c>
      <c r="C415" s="4">
        <f t="shared" si="24"/>
        <v>54652.06</v>
      </c>
      <c r="D415" s="4">
        <v>3210</v>
      </c>
      <c r="E415" s="4">
        <v>8680</v>
      </c>
      <c r="F415" s="4">
        <v>42762.06</v>
      </c>
      <c r="G415" s="4"/>
      <c r="H415" s="4"/>
      <c r="I415" s="4"/>
      <c r="J415" s="4">
        <v>849.5</v>
      </c>
      <c r="K415" s="4">
        <f t="shared" si="21"/>
        <v>55501.56</v>
      </c>
      <c r="L415" s="4">
        <v>456513</v>
      </c>
      <c r="M415" s="5">
        <f>K415/L415</f>
        <v>0.12157717304874122</v>
      </c>
      <c r="N415" s="13" t="s">
        <v>58</v>
      </c>
      <c r="O415" s="19">
        <v>16693</v>
      </c>
      <c r="P415" s="22">
        <v>82455</v>
      </c>
    </row>
    <row r="416" spans="1:16" x14ac:dyDescent="0.25">
      <c r="A416" s="11">
        <v>412</v>
      </c>
      <c r="B416" s="12" t="s">
        <v>288</v>
      </c>
      <c r="C416" s="4">
        <f t="shared" si="24"/>
        <v>88192.049999999988</v>
      </c>
      <c r="D416" s="4">
        <v>8227</v>
      </c>
      <c r="E416" s="4">
        <v>1760</v>
      </c>
      <c r="F416" s="4">
        <v>78205.049999999988</v>
      </c>
      <c r="G416" s="4"/>
      <c r="H416" s="4"/>
      <c r="I416" s="4"/>
      <c r="J416" s="4">
        <v>2594.75</v>
      </c>
      <c r="K416" s="4">
        <f t="shared" si="21"/>
        <v>90786.799999999988</v>
      </c>
      <c r="L416" s="4">
        <v>822683</v>
      </c>
      <c r="M416" s="5">
        <f>K416/L416</f>
        <v>0.1103545351003971</v>
      </c>
      <c r="N416" s="13" t="s">
        <v>58</v>
      </c>
      <c r="O416" s="19">
        <v>16688</v>
      </c>
      <c r="P416" s="22">
        <v>85627</v>
      </c>
    </row>
    <row r="417" spans="1:16" x14ac:dyDescent="0.25">
      <c r="A417" s="11">
        <v>413</v>
      </c>
      <c r="B417" s="12" t="s">
        <v>290</v>
      </c>
      <c r="C417" s="4">
        <f t="shared" si="24"/>
        <v>25270.55</v>
      </c>
      <c r="D417" s="4">
        <v>4502</v>
      </c>
      <c r="E417" s="4"/>
      <c r="F417" s="4">
        <v>20768.55</v>
      </c>
      <c r="G417" s="4"/>
      <c r="H417" s="4"/>
      <c r="I417" s="4"/>
      <c r="J417" s="4"/>
      <c r="K417" s="4">
        <f t="shared" si="21"/>
        <v>25270.55</v>
      </c>
      <c r="L417" s="4">
        <v>145968</v>
      </c>
      <c r="M417" s="5">
        <f>K417/L417</f>
        <v>0.17312390386934123</v>
      </c>
      <c r="N417" s="13" t="s">
        <v>64</v>
      </c>
      <c r="O417" s="19">
        <v>16701</v>
      </c>
      <c r="P417" s="22">
        <v>26993</v>
      </c>
    </row>
    <row r="418" spans="1:16" x14ac:dyDescent="0.25">
      <c r="A418" s="11">
        <v>414</v>
      </c>
      <c r="B418" s="12" t="s">
        <v>292</v>
      </c>
      <c r="C418" s="4">
        <f t="shared" si="24"/>
        <v>34174.339999999997</v>
      </c>
      <c r="D418" s="4">
        <v>9659</v>
      </c>
      <c r="E418" s="4">
        <v>5376</v>
      </c>
      <c r="F418" s="4">
        <v>19139.339999999997</v>
      </c>
      <c r="G418" s="4"/>
      <c r="H418" s="4"/>
      <c r="I418" s="4"/>
      <c r="J418" s="4">
        <v>4154.83</v>
      </c>
      <c r="K418" s="4">
        <f t="shared" si="21"/>
        <v>38329.17</v>
      </c>
      <c r="L418" s="4">
        <v>494406</v>
      </c>
      <c r="M418" s="5">
        <f>K418/L418</f>
        <v>7.7525697503671068E-2</v>
      </c>
      <c r="N418" s="13" t="s">
        <v>58</v>
      </c>
      <c r="O418" s="19">
        <v>16726</v>
      </c>
      <c r="P418" s="22">
        <v>83358</v>
      </c>
    </row>
    <row r="419" spans="1:16" x14ac:dyDescent="0.25">
      <c r="A419" s="11">
        <v>415</v>
      </c>
      <c r="B419" s="12" t="s">
        <v>553</v>
      </c>
      <c r="C419" s="4">
        <f t="shared" si="24"/>
        <v>13864.779999999999</v>
      </c>
      <c r="D419" s="4">
        <v>3268</v>
      </c>
      <c r="E419" s="4">
        <v>807</v>
      </c>
      <c r="F419" s="4">
        <v>9789.7799999999988</v>
      </c>
      <c r="G419" s="4"/>
      <c r="H419" s="4"/>
      <c r="I419" s="4"/>
      <c r="J419" s="4">
        <v>973.7</v>
      </c>
      <c r="K419" s="4">
        <f t="shared" si="21"/>
        <v>14838.48</v>
      </c>
      <c r="L419" s="4"/>
      <c r="M419" s="4"/>
      <c r="N419" s="13" t="s">
        <v>58</v>
      </c>
      <c r="O419" s="19">
        <v>59104</v>
      </c>
      <c r="P419" s="22">
        <v>62474</v>
      </c>
    </row>
    <row r="420" spans="1:16" x14ac:dyDescent="0.25">
      <c r="A420" s="11">
        <v>416</v>
      </c>
      <c r="B420" s="12" t="s">
        <v>504</v>
      </c>
      <c r="C420" s="4">
        <f t="shared" si="24"/>
        <v>8661.32</v>
      </c>
      <c r="D420" s="4">
        <v>4502</v>
      </c>
      <c r="E420" s="4"/>
      <c r="F420" s="4">
        <v>4159.3200000000006</v>
      </c>
      <c r="G420" s="4"/>
      <c r="H420" s="4"/>
      <c r="I420" s="4"/>
      <c r="J420" s="4">
        <v>528.25</v>
      </c>
      <c r="K420" s="4">
        <f t="shared" si="21"/>
        <v>9189.57</v>
      </c>
      <c r="L420" s="4">
        <v>64246</v>
      </c>
      <c r="M420" s="5">
        <f>K420/L420</f>
        <v>0.14303723188992309</v>
      </c>
      <c r="N420" s="13" t="s">
        <v>55</v>
      </c>
      <c r="O420" s="19">
        <v>55634</v>
      </c>
      <c r="P420" s="22">
        <v>33132</v>
      </c>
    </row>
    <row r="421" spans="1:16" x14ac:dyDescent="0.25">
      <c r="A421" s="11">
        <v>417</v>
      </c>
      <c r="B421" s="12" t="s">
        <v>255</v>
      </c>
      <c r="C421" s="4">
        <f t="shared" si="24"/>
        <v>39002.290000000008</v>
      </c>
      <c r="D421" s="4">
        <v>10981</v>
      </c>
      <c r="E421" s="4"/>
      <c r="F421" s="4">
        <v>28021.290000000005</v>
      </c>
      <c r="G421" s="4"/>
      <c r="H421" s="4"/>
      <c r="I421" s="4"/>
      <c r="J421" s="4"/>
      <c r="K421" s="4">
        <f t="shared" si="21"/>
        <v>39002.290000000008</v>
      </c>
      <c r="L421" s="4"/>
      <c r="M421" s="4"/>
      <c r="N421" s="13" t="s">
        <v>256</v>
      </c>
      <c r="O421" s="19">
        <v>13984</v>
      </c>
      <c r="P421" s="22">
        <v>59522</v>
      </c>
    </row>
    <row r="422" spans="1:16" x14ac:dyDescent="0.25">
      <c r="A422" s="11">
        <v>418</v>
      </c>
      <c r="B422" s="12" t="s">
        <v>81</v>
      </c>
      <c r="C422" s="4">
        <f t="shared" si="24"/>
        <v>403243.6</v>
      </c>
      <c r="D422" s="4"/>
      <c r="E422" s="4">
        <v>286414</v>
      </c>
      <c r="F422" s="4">
        <v>116829.59999999998</v>
      </c>
      <c r="G422" s="4"/>
      <c r="H422" s="4"/>
      <c r="I422" s="4"/>
      <c r="J422" s="4">
        <v>40948.620000000003</v>
      </c>
      <c r="K422" s="4">
        <f t="shared" si="21"/>
        <v>444192.22</v>
      </c>
      <c r="L422" s="4">
        <v>10429825</v>
      </c>
      <c r="M422" s="5">
        <f>K422/L422</f>
        <v>4.2588655130838725E-2</v>
      </c>
      <c r="N422" s="13" t="s">
        <v>58</v>
      </c>
      <c r="O422" s="19">
        <v>245</v>
      </c>
      <c r="P422" s="22">
        <v>69080</v>
      </c>
    </row>
    <row r="423" spans="1:16" x14ac:dyDescent="0.25">
      <c r="A423" s="11">
        <v>419</v>
      </c>
      <c r="B423" s="12" t="s">
        <v>265</v>
      </c>
      <c r="C423" s="4">
        <f t="shared" si="24"/>
        <v>28210.189999999995</v>
      </c>
      <c r="D423" s="4">
        <v>4502</v>
      </c>
      <c r="E423" s="4"/>
      <c r="F423" s="4">
        <v>23708.189999999995</v>
      </c>
      <c r="G423" s="4"/>
      <c r="H423" s="4"/>
      <c r="I423" s="4"/>
      <c r="J423" s="4"/>
      <c r="K423" s="4">
        <f t="shared" si="21"/>
        <v>28210.189999999995</v>
      </c>
      <c r="L423" s="4"/>
      <c r="M423" s="4"/>
      <c r="N423" s="13" t="s">
        <v>121</v>
      </c>
      <c r="O423" s="19">
        <v>14605</v>
      </c>
      <c r="P423" s="22">
        <v>45503</v>
      </c>
    </row>
    <row r="424" spans="1:16" x14ac:dyDescent="0.25">
      <c r="A424" s="11">
        <v>420</v>
      </c>
      <c r="B424" s="12" t="s">
        <v>611</v>
      </c>
      <c r="C424" s="4">
        <f t="shared" si="24"/>
        <v>4959</v>
      </c>
      <c r="D424" s="4">
        <v>4959</v>
      </c>
      <c r="E424" s="4"/>
      <c r="F424" s="4"/>
      <c r="G424" s="4"/>
      <c r="H424" s="4"/>
      <c r="I424" s="4"/>
      <c r="J424" s="4"/>
      <c r="K424" s="4">
        <f t="shared" si="21"/>
        <v>4959</v>
      </c>
      <c r="L424" s="4"/>
      <c r="M424" s="4"/>
      <c r="N424" s="13" t="s">
        <v>72</v>
      </c>
      <c r="O424" s="19">
        <v>63456</v>
      </c>
      <c r="P424" s="22">
        <v>1951</v>
      </c>
    </row>
    <row r="425" spans="1:16" x14ac:dyDescent="0.25">
      <c r="A425" s="11">
        <v>421</v>
      </c>
      <c r="B425" s="12" t="s">
        <v>266</v>
      </c>
      <c r="C425" s="4">
        <f t="shared" si="24"/>
        <v>113562.54000000001</v>
      </c>
      <c r="D425" s="4">
        <v>21084</v>
      </c>
      <c r="E425" s="4"/>
      <c r="F425" s="4">
        <v>92478.540000000008</v>
      </c>
      <c r="G425" s="4"/>
      <c r="H425" s="4"/>
      <c r="I425" s="4"/>
      <c r="J425" s="4"/>
      <c r="K425" s="4">
        <f t="shared" si="21"/>
        <v>113562.54000000001</v>
      </c>
      <c r="L425" s="4">
        <v>766241</v>
      </c>
      <c r="M425" s="5">
        <f>K425/L425</f>
        <v>0.14820733946630368</v>
      </c>
      <c r="N425" s="13" t="s">
        <v>64</v>
      </c>
      <c r="O425" s="19">
        <v>14694</v>
      </c>
      <c r="P425" s="22">
        <v>95206</v>
      </c>
    </row>
    <row r="426" spans="1:16" x14ac:dyDescent="0.25">
      <c r="A426" s="11">
        <v>422</v>
      </c>
      <c r="B426" s="12" t="s">
        <v>268</v>
      </c>
      <c r="C426" s="4">
        <f t="shared" si="24"/>
        <v>1061755.5</v>
      </c>
      <c r="D426" s="4"/>
      <c r="E426" s="4">
        <v>501126</v>
      </c>
      <c r="F426" s="4">
        <v>560629.5</v>
      </c>
      <c r="G426" s="4"/>
      <c r="H426" s="4"/>
      <c r="I426" s="4"/>
      <c r="J426" s="4">
        <v>321599.87</v>
      </c>
      <c r="K426" s="4">
        <f t="shared" si="21"/>
        <v>1383355.37</v>
      </c>
      <c r="L426" s="4">
        <v>27328620</v>
      </c>
      <c r="M426" s="5">
        <f>K426/L426</f>
        <v>5.0619291058238584E-2</v>
      </c>
      <c r="N426" s="13" t="s">
        <v>76</v>
      </c>
      <c r="O426" s="19">
        <v>14811</v>
      </c>
      <c r="P426" s="22">
        <v>31706</v>
      </c>
    </row>
    <row r="427" spans="1:16" x14ac:dyDescent="0.25">
      <c r="A427" s="11">
        <v>423</v>
      </c>
      <c r="B427" s="12" t="s">
        <v>32</v>
      </c>
      <c r="C427" s="4">
        <f t="shared" si="24"/>
        <v>3055820.5999999996</v>
      </c>
      <c r="D427" s="4"/>
      <c r="E427" s="4">
        <v>646268</v>
      </c>
      <c r="F427" s="4">
        <v>2009646.5999999999</v>
      </c>
      <c r="G427" s="4">
        <v>399906</v>
      </c>
      <c r="H427" s="4"/>
      <c r="I427" s="4">
        <v>4869504</v>
      </c>
      <c r="J427" s="4">
        <v>472994.62</v>
      </c>
      <c r="K427" s="4">
        <f t="shared" si="21"/>
        <v>8398319.2199999988</v>
      </c>
      <c r="L427" s="4">
        <v>147361000</v>
      </c>
      <c r="M427" s="5">
        <f>K427/L427</f>
        <v>5.6991464634469087E-2</v>
      </c>
      <c r="N427" s="13" t="s">
        <v>10</v>
      </c>
      <c r="O427" s="19">
        <v>128</v>
      </c>
      <c r="P427" s="22">
        <v>92168</v>
      </c>
    </row>
    <row r="428" spans="1:16" x14ac:dyDescent="0.25">
      <c r="A428" s="11">
        <v>424</v>
      </c>
      <c r="B428" s="12" t="s">
        <v>593</v>
      </c>
      <c r="C428" s="4"/>
      <c r="D428" s="4"/>
      <c r="E428" s="4"/>
      <c r="F428" s="4"/>
      <c r="G428" s="4"/>
      <c r="H428" s="4"/>
      <c r="I428" s="4"/>
      <c r="J428" s="4">
        <v>13430.42</v>
      </c>
      <c r="K428" s="4">
        <f t="shared" si="21"/>
        <v>13430.42</v>
      </c>
      <c r="L428" s="4"/>
      <c r="M428" s="4"/>
      <c r="N428" s="13" t="s">
        <v>40</v>
      </c>
      <c r="O428" s="19">
        <v>61976</v>
      </c>
      <c r="P428" s="22">
        <v>43950</v>
      </c>
    </row>
    <row r="429" spans="1:16" x14ac:dyDescent="0.25">
      <c r="A429" s="11">
        <v>425</v>
      </c>
      <c r="B429" s="12" t="s">
        <v>44</v>
      </c>
      <c r="C429" s="4"/>
      <c r="D429" s="4"/>
      <c r="E429" s="4"/>
      <c r="F429" s="4"/>
      <c r="G429" s="4"/>
      <c r="H429" s="4"/>
      <c r="I429" s="4"/>
      <c r="J429" s="4">
        <v>2251.48</v>
      </c>
      <c r="K429" s="4">
        <f t="shared" si="21"/>
        <v>2251.48</v>
      </c>
      <c r="L429" s="4"/>
      <c r="M429" s="4"/>
      <c r="N429" s="13" t="s">
        <v>40</v>
      </c>
      <c r="O429" s="19">
        <v>167</v>
      </c>
      <c r="P429" s="22">
        <v>44489</v>
      </c>
    </row>
    <row r="430" spans="1:16" x14ac:dyDescent="0.25">
      <c r="A430" s="11">
        <v>426</v>
      </c>
      <c r="B430" s="12" t="s">
        <v>480</v>
      </c>
      <c r="C430" s="4"/>
      <c r="D430" s="4"/>
      <c r="E430" s="4"/>
      <c r="F430" s="4"/>
      <c r="G430" s="4"/>
      <c r="H430" s="4"/>
      <c r="I430" s="4"/>
      <c r="J430" s="4">
        <v>26069.4</v>
      </c>
      <c r="K430" s="4">
        <f t="shared" si="21"/>
        <v>26069.4</v>
      </c>
      <c r="L430" s="4">
        <v>458362</v>
      </c>
      <c r="M430" s="5">
        <f>K430/L430</f>
        <v>5.6875133628005815E-2</v>
      </c>
      <c r="N430" s="13" t="s">
        <v>6</v>
      </c>
      <c r="O430" s="19">
        <v>53266</v>
      </c>
      <c r="P430" s="22">
        <v>65054</v>
      </c>
    </row>
    <row r="431" spans="1:16" x14ac:dyDescent="0.25">
      <c r="A431" s="11">
        <v>427</v>
      </c>
      <c r="B431" s="12" t="s">
        <v>33</v>
      </c>
      <c r="C431" s="4">
        <f>SUM(D431:H431)</f>
        <v>283408</v>
      </c>
      <c r="D431" s="4">
        <v>283408</v>
      </c>
      <c r="E431" s="4"/>
      <c r="F431" s="4"/>
      <c r="G431" s="4"/>
      <c r="H431" s="4"/>
      <c r="I431" s="4"/>
      <c r="J431" s="4">
        <v>28347.24</v>
      </c>
      <c r="K431" s="4">
        <f t="shared" si="21"/>
        <v>311755.24</v>
      </c>
      <c r="L431" s="4">
        <v>1986912</v>
      </c>
      <c r="M431" s="5">
        <f>K431/L431</f>
        <v>0.1569044024093669</v>
      </c>
      <c r="N431" s="13" t="s">
        <v>10</v>
      </c>
      <c r="O431" s="19">
        <v>134</v>
      </c>
      <c r="P431" s="22">
        <v>36264</v>
      </c>
    </row>
    <row r="432" spans="1:16" x14ac:dyDescent="0.25">
      <c r="A432" s="11">
        <v>428</v>
      </c>
      <c r="B432" s="12" t="s">
        <v>271</v>
      </c>
      <c r="C432" s="4">
        <f>SUM(D432:H432)</f>
        <v>43530.960000000006</v>
      </c>
      <c r="D432" s="4"/>
      <c r="E432" s="4"/>
      <c r="F432" s="4">
        <v>43530.960000000006</v>
      </c>
      <c r="G432" s="4"/>
      <c r="H432" s="4"/>
      <c r="I432" s="4"/>
      <c r="J432" s="4"/>
      <c r="K432" s="4">
        <f t="shared" si="21"/>
        <v>43530.960000000006</v>
      </c>
      <c r="L432" s="4"/>
      <c r="M432" s="4"/>
      <c r="N432" s="13" t="s">
        <v>124</v>
      </c>
      <c r="O432" s="19">
        <v>15039</v>
      </c>
      <c r="P432" s="22">
        <v>1006</v>
      </c>
    </row>
    <row r="433" spans="1:16" x14ac:dyDescent="0.25">
      <c r="A433" s="11">
        <v>429</v>
      </c>
      <c r="B433" s="12" t="s">
        <v>317</v>
      </c>
      <c r="C433" s="4"/>
      <c r="D433" s="4"/>
      <c r="E433" s="4"/>
      <c r="F433" s="4"/>
      <c r="G433" s="4"/>
      <c r="H433" s="4"/>
      <c r="I433" s="4"/>
      <c r="J433" s="4">
        <v>191093.64</v>
      </c>
      <c r="K433" s="4">
        <f t="shared" si="21"/>
        <v>191093.64</v>
      </c>
      <c r="L433" s="4">
        <v>4732371</v>
      </c>
      <c r="M433" s="5">
        <f>K433/L433</f>
        <v>4.0380105448199227E-2</v>
      </c>
      <c r="N433" s="13"/>
      <c r="O433" s="19">
        <v>18044</v>
      </c>
      <c r="P433" s="22">
        <v>12454</v>
      </c>
    </row>
    <row r="434" spans="1:16" x14ac:dyDescent="0.25">
      <c r="A434" s="11">
        <v>430</v>
      </c>
      <c r="B434" s="12" t="s">
        <v>274</v>
      </c>
      <c r="C434" s="4">
        <f t="shared" ref="C434:C465" si="25">SUM(D434:H434)</f>
        <v>9334.7200000000012</v>
      </c>
      <c r="D434" s="4"/>
      <c r="E434" s="4"/>
      <c r="F434" s="4">
        <v>9334.7200000000012</v>
      </c>
      <c r="G434" s="4"/>
      <c r="H434" s="4"/>
      <c r="I434" s="4"/>
      <c r="J434" s="4"/>
      <c r="K434" s="4">
        <f t="shared" si="21"/>
        <v>9334.7200000000012</v>
      </c>
      <c r="L434" s="4"/>
      <c r="M434" s="4"/>
      <c r="N434" s="13"/>
      <c r="O434" s="19">
        <v>15776</v>
      </c>
      <c r="P434" s="22">
        <v>379</v>
      </c>
    </row>
    <row r="435" spans="1:16" x14ac:dyDescent="0.25">
      <c r="A435" s="11">
        <v>431</v>
      </c>
      <c r="B435" s="12" t="s">
        <v>186</v>
      </c>
      <c r="C435" s="4">
        <f t="shared" si="25"/>
        <v>18199.309999999998</v>
      </c>
      <c r="D435" s="4">
        <v>4502</v>
      </c>
      <c r="E435" s="4"/>
      <c r="F435" s="4">
        <v>13697.309999999998</v>
      </c>
      <c r="G435" s="4"/>
      <c r="H435" s="4"/>
      <c r="I435" s="4"/>
      <c r="J435" s="4">
        <v>7756.92</v>
      </c>
      <c r="K435" s="4">
        <f t="shared" si="21"/>
        <v>25956.229999999996</v>
      </c>
      <c r="L435" s="4"/>
      <c r="M435" s="4"/>
      <c r="N435" s="13" t="s">
        <v>160</v>
      </c>
      <c r="O435" s="19">
        <v>8129</v>
      </c>
      <c r="P435" s="22">
        <v>55854</v>
      </c>
    </row>
    <row r="436" spans="1:16" x14ac:dyDescent="0.25">
      <c r="A436" s="11">
        <v>432</v>
      </c>
      <c r="B436" s="12" t="s">
        <v>29</v>
      </c>
      <c r="C436" s="4">
        <f t="shared" si="25"/>
        <v>1201172.7999999998</v>
      </c>
      <c r="D436" s="4"/>
      <c r="E436" s="4">
        <v>840997</v>
      </c>
      <c r="F436" s="4">
        <v>360175.79999999993</v>
      </c>
      <c r="G436" s="4"/>
      <c r="H436" s="4"/>
      <c r="I436" s="4"/>
      <c r="J436" s="4">
        <v>385394.84</v>
      </c>
      <c r="K436" s="4">
        <f t="shared" si="21"/>
        <v>1586567.64</v>
      </c>
      <c r="L436" s="4">
        <v>66420036</v>
      </c>
      <c r="M436" s="5">
        <f>K436/L436</f>
        <v>2.3886883168807677E-2</v>
      </c>
      <c r="N436" s="13" t="s">
        <v>13</v>
      </c>
      <c r="O436" s="19">
        <v>124</v>
      </c>
      <c r="P436" s="22">
        <v>80375</v>
      </c>
    </row>
    <row r="437" spans="1:16" x14ac:dyDescent="0.25">
      <c r="A437" s="11">
        <v>433</v>
      </c>
      <c r="B437" s="12" t="s">
        <v>286</v>
      </c>
      <c r="C437" s="4">
        <f t="shared" si="25"/>
        <v>32660.71</v>
      </c>
      <c r="D437" s="4">
        <v>5473</v>
      </c>
      <c r="E437" s="4"/>
      <c r="F437" s="4">
        <v>27187.71</v>
      </c>
      <c r="G437" s="4"/>
      <c r="H437" s="4"/>
      <c r="I437" s="4"/>
      <c r="J437" s="4"/>
      <c r="K437" s="4">
        <f t="shared" si="21"/>
        <v>32660.71</v>
      </c>
      <c r="L437" s="4">
        <v>165530</v>
      </c>
      <c r="M437" s="5">
        <f>K437/L437</f>
        <v>0.19730991361082584</v>
      </c>
      <c r="N437" s="13"/>
      <c r="O437" s="19">
        <v>16654</v>
      </c>
      <c r="P437" s="22">
        <v>21510</v>
      </c>
    </row>
    <row r="438" spans="1:16" x14ac:dyDescent="0.25">
      <c r="A438" s="11">
        <v>434</v>
      </c>
      <c r="B438" s="12" t="s">
        <v>291</v>
      </c>
      <c r="C438" s="4">
        <f t="shared" si="25"/>
        <v>78383.34</v>
      </c>
      <c r="D438" s="4">
        <v>18225</v>
      </c>
      <c r="E438" s="4"/>
      <c r="F438" s="4">
        <v>60158.34</v>
      </c>
      <c r="G438" s="4"/>
      <c r="H438" s="4"/>
      <c r="I438" s="4"/>
      <c r="J438" s="4">
        <v>32427.66</v>
      </c>
      <c r="K438" s="4">
        <f t="shared" si="21"/>
        <v>110811</v>
      </c>
      <c r="L438" s="4">
        <v>715625</v>
      </c>
      <c r="M438" s="5">
        <f>K438/L438</f>
        <v>0.15484506550218341</v>
      </c>
      <c r="N438" s="13" t="s">
        <v>50</v>
      </c>
      <c r="O438" s="19">
        <v>16707</v>
      </c>
      <c r="P438" s="22">
        <v>58695</v>
      </c>
    </row>
    <row r="439" spans="1:16" x14ac:dyDescent="0.25">
      <c r="A439" s="11">
        <v>435</v>
      </c>
      <c r="B439" s="12" t="s">
        <v>47</v>
      </c>
      <c r="C439" s="4">
        <f t="shared" si="25"/>
        <v>1561594.1099999999</v>
      </c>
      <c r="D439" s="4">
        <v>283408</v>
      </c>
      <c r="E439" s="4"/>
      <c r="F439" s="4">
        <v>1278186.1099999999</v>
      </c>
      <c r="G439" s="4"/>
      <c r="H439" s="4"/>
      <c r="I439" s="4"/>
      <c r="J439" s="4">
        <v>90829.33</v>
      </c>
      <c r="K439" s="4">
        <f t="shared" si="21"/>
        <v>1652423.44</v>
      </c>
      <c r="L439" s="4">
        <v>4754315</v>
      </c>
      <c r="M439" s="5">
        <f>K439/L439</f>
        <v>0.34756288550506226</v>
      </c>
      <c r="N439" s="13" t="s">
        <v>40</v>
      </c>
      <c r="O439" s="19">
        <v>170</v>
      </c>
      <c r="P439" s="22">
        <v>31928</v>
      </c>
    </row>
    <row r="440" spans="1:16" x14ac:dyDescent="0.25">
      <c r="A440" s="11">
        <v>436</v>
      </c>
      <c r="B440" s="12" t="s">
        <v>582</v>
      </c>
      <c r="C440" s="4">
        <f t="shared" si="25"/>
        <v>17904.7</v>
      </c>
      <c r="D440" s="4">
        <v>6094</v>
      </c>
      <c r="E440" s="4">
        <v>882</v>
      </c>
      <c r="F440" s="4">
        <v>194.7</v>
      </c>
      <c r="G440" s="4">
        <v>10734</v>
      </c>
      <c r="H440" s="4"/>
      <c r="I440" s="4"/>
      <c r="J440" s="4"/>
      <c r="K440" s="4">
        <f t="shared" si="21"/>
        <v>17904.7</v>
      </c>
      <c r="L440" s="4"/>
      <c r="M440" s="4"/>
      <c r="N440" s="13"/>
      <c r="O440" s="19">
        <v>60970</v>
      </c>
      <c r="P440" s="22">
        <v>87451</v>
      </c>
    </row>
    <row r="441" spans="1:16" x14ac:dyDescent="0.25">
      <c r="A441" s="11">
        <v>437</v>
      </c>
      <c r="B441" s="12" t="s">
        <v>554</v>
      </c>
      <c r="C441" s="4">
        <f t="shared" si="25"/>
        <v>22516.440000000002</v>
      </c>
      <c r="D441" s="4">
        <v>4606</v>
      </c>
      <c r="E441" s="4">
        <v>5282</v>
      </c>
      <c r="F441" s="4">
        <v>12628.440000000002</v>
      </c>
      <c r="G441" s="4"/>
      <c r="H441" s="4"/>
      <c r="I441" s="4"/>
      <c r="J441" s="4">
        <v>1248.1500000000001</v>
      </c>
      <c r="K441" s="4">
        <f t="shared" si="21"/>
        <v>23764.590000000004</v>
      </c>
      <c r="L441" s="4">
        <v>274052</v>
      </c>
      <c r="M441" s="5">
        <f>K441/L441</f>
        <v>8.6715623312364085E-2</v>
      </c>
      <c r="N441" s="13" t="s">
        <v>58</v>
      </c>
      <c r="O441" s="19">
        <v>59161</v>
      </c>
      <c r="P441" s="22">
        <v>6525</v>
      </c>
    </row>
    <row r="442" spans="1:16" x14ac:dyDescent="0.25">
      <c r="A442" s="11">
        <v>438</v>
      </c>
      <c r="B442" s="12" t="s">
        <v>296</v>
      </c>
      <c r="C442" s="4">
        <f t="shared" si="25"/>
        <v>42720.770000000004</v>
      </c>
      <c r="D442" s="4">
        <v>6574</v>
      </c>
      <c r="E442" s="4">
        <v>2398</v>
      </c>
      <c r="F442" s="4">
        <v>33748.770000000004</v>
      </c>
      <c r="G442" s="4"/>
      <c r="H442" s="4"/>
      <c r="I442" s="4"/>
      <c r="J442" s="4">
        <v>1840.94</v>
      </c>
      <c r="K442" s="4">
        <f t="shared" si="21"/>
        <v>44561.710000000006</v>
      </c>
      <c r="L442" s="4">
        <v>385233</v>
      </c>
      <c r="M442" s="5">
        <f>K442/L442</f>
        <v>0.11567469557384753</v>
      </c>
      <c r="N442" s="13" t="s">
        <v>58</v>
      </c>
      <c r="O442" s="19">
        <v>16795</v>
      </c>
      <c r="P442" s="22">
        <v>75870</v>
      </c>
    </row>
    <row r="443" spans="1:16" x14ac:dyDescent="0.25">
      <c r="A443" s="11">
        <v>439</v>
      </c>
      <c r="B443" s="12" t="s">
        <v>297</v>
      </c>
      <c r="C443" s="4">
        <f t="shared" si="25"/>
        <v>30851.040000000005</v>
      </c>
      <c r="D443" s="4"/>
      <c r="E443" s="4"/>
      <c r="F443" s="4">
        <v>30851.040000000005</v>
      </c>
      <c r="G443" s="4"/>
      <c r="H443" s="4"/>
      <c r="I443" s="4"/>
      <c r="J443" s="4"/>
      <c r="K443" s="4">
        <f t="shared" si="21"/>
        <v>30851.040000000005</v>
      </c>
      <c r="L443" s="4"/>
      <c r="M443" s="4"/>
      <c r="N443" s="13"/>
      <c r="O443" s="19">
        <v>16870</v>
      </c>
      <c r="P443" s="22">
        <v>65946</v>
      </c>
    </row>
    <row r="444" spans="1:16" x14ac:dyDescent="0.25">
      <c r="A444" s="11">
        <v>440</v>
      </c>
      <c r="B444" s="12" t="s">
        <v>86</v>
      </c>
      <c r="C444" s="4">
        <f t="shared" si="25"/>
        <v>475291.36</v>
      </c>
      <c r="D444" s="4">
        <v>70562</v>
      </c>
      <c r="E444" s="4">
        <v>249817</v>
      </c>
      <c r="F444" s="4">
        <v>154912.35999999999</v>
      </c>
      <c r="G444" s="4"/>
      <c r="H444" s="4"/>
      <c r="I444" s="4"/>
      <c r="J444" s="4"/>
      <c r="K444" s="4">
        <f t="shared" si="21"/>
        <v>475291.36</v>
      </c>
      <c r="L444" s="4">
        <v>2207273</v>
      </c>
      <c r="M444" s="5">
        <f>K444/L444</f>
        <v>0.21532966696915151</v>
      </c>
      <c r="N444" s="13" t="s">
        <v>76</v>
      </c>
      <c r="O444" s="19">
        <v>250</v>
      </c>
      <c r="P444" s="22">
        <v>92003</v>
      </c>
    </row>
    <row r="445" spans="1:16" x14ac:dyDescent="0.25">
      <c r="A445" s="11">
        <v>441</v>
      </c>
      <c r="B445" s="12" t="s">
        <v>298</v>
      </c>
      <c r="C445" s="4">
        <f t="shared" si="25"/>
        <v>23506.13</v>
      </c>
      <c r="D445" s="4">
        <v>5085</v>
      </c>
      <c r="E445" s="4">
        <v>4244</v>
      </c>
      <c r="F445" s="4">
        <v>14177.130000000001</v>
      </c>
      <c r="G445" s="4"/>
      <c r="H445" s="4"/>
      <c r="I445" s="4"/>
      <c r="J445" s="4">
        <v>2043.46</v>
      </c>
      <c r="K445" s="4">
        <f t="shared" si="21"/>
        <v>25549.59</v>
      </c>
      <c r="L445" s="4">
        <v>296865</v>
      </c>
      <c r="M445" s="5">
        <f>K445/L445</f>
        <v>8.6064675862765908E-2</v>
      </c>
      <c r="N445" s="13" t="s">
        <v>58</v>
      </c>
      <c r="O445" s="19">
        <v>16872</v>
      </c>
      <c r="P445" s="22">
        <v>30673</v>
      </c>
    </row>
    <row r="446" spans="1:16" x14ac:dyDescent="0.25">
      <c r="A446" s="11">
        <v>442</v>
      </c>
      <c r="B446" s="12" t="s">
        <v>299</v>
      </c>
      <c r="C446" s="4">
        <f t="shared" si="25"/>
        <v>25356.92</v>
      </c>
      <c r="D446" s="4">
        <v>4139</v>
      </c>
      <c r="E446" s="4">
        <v>3951</v>
      </c>
      <c r="F446" s="4">
        <v>17266.919999999998</v>
      </c>
      <c r="G446" s="4"/>
      <c r="H446" s="4"/>
      <c r="I446" s="4"/>
      <c r="J446" s="4">
        <v>820.3</v>
      </c>
      <c r="K446" s="4">
        <f t="shared" si="21"/>
        <v>26177.219999999998</v>
      </c>
      <c r="L446" s="4">
        <v>248926</v>
      </c>
      <c r="M446" s="5">
        <f>K446/L446</f>
        <v>0.10516065015305752</v>
      </c>
      <c r="N446" s="13" t="s">
        <v>58</v>
      </c>
      <c r="O446" s="19">
        <v>16888</v>
      </c>
      <c r="P446" s="22">
        <v>77104</v>
      </c>
    </row>
    <row r="447" spans="1:16" x14ac:dyDescent="0.25">
      <c r="A447" s="11">
        <v>443</v>
      </c>
      <c r="B447" s="12" t="s">
        <v>494</v>
      </c>
      <c r="C447" s="4">
        <f t="shared" si="25"/>
        <v>77556</v>
      </c>
      <c r="D447" s="4">
        <v>49522</v>
      </c>
      <c r="E447" s="4"/>
      <c r="F447" s="4">
        <v>28034</v>
      </c>
      <c r="G447" s="4"/>
      <c r="H447" s="4"/>
      <c r="I447" s="4"/>
      <c r="J447" s="4"/>
      <c r="K447" s="4">
        <f t="shared" si="21"/>
        <v>77556</v>
      </c>
      <c r="L447" s="4"/>
      <c r="M447" s="4"/>
      <c r="N447" s="13"/>
      <c r="O447" s="19">
        <v>54875</v>
      </c>
      <c r="P447" s="22">
        <v>92898</v>
      </c>
    </row>
    <row r="448" spans="1:16" x14ac:dyDescent="0.25">
      <c r="A448" s="11">
        <v>444</v>
      </c>
      <c r="B448" s="12" t="s">
        <v>529</v>
      </c>
      <c r="C448" s="4">
        <f t="shared" si="25"/>
        <v>1974160.3099999998</v>
      </c>
      <c r="D448" s="4">
        <v>9196</v>
      </c>
      <c r="E448" s="4"/>
      <c r="F448" s="4">
        <v>1964964.3099999998</v>
      </c>
      <c r="G448" s="4"/>
      <c r="H448" s="4"/>
      <c r="I448" s="4"/>
      <c r="J448" s="4"/>
      <c r="K448" s="4">
        <f t="shared" si="21"/>
        <v>1974160.3099999998</v>
      </c>
      <c r="L448" s="4">
        <v>10251763</v>
      </c>
      <c r="M448" s="5">
        <f>K448/L448</f>
        <v>0.19256788417757997</v>
      </c>
      <c r="N448" s="13" t="s">
        <v>498</v>
      </c>
      <c r="O448" s="19">
        <v>57854</v>
      </c>
      <c r="P448" s="22">
        <v>8496</v>
      </c>
    </row>
    <row r="449" spans="1:16" x14ac:dyDescent="0.25">
      <c r="A449" s="11">
        <v>445</v>
      </c>
      <c r="B449" s="12" t="s">
        <v>397</v>
      </c>
      <c r="C449" s="4">
        <f t="shared" si="25"/>
        <v>3311</v>
      </c>
      <c r="D449" s="4">
        <v>3311</v>
      </c>
      <c r="E449" s="4"/>
      <c r="F449" s="4"/>
      <c r="G449" s="4"/>
      <c r="H449" s="4"/>
      <c r="I449" s="4"/>
      <c r="J449" s="4"/>
      <c r="K449" s="4">
        <f t="shared" si="21"/>
        <v>3311</v>
      </c>
      <c r="L449" s="4"/>
      <c r="M449" s="4"/>
      <c r="N449" s="13"/>
      <c r="O449" s="19">
        <v>30912</v>
      </c>
      <c r="P449" s="22">
        <v>28290</v>
      </c>
    </row>
    <row r="450" spans="1:16" x14ac:dyDescent="0.25">
      <c r="A450" s="11">
        <v>446</v>
      </c>
      <c r="B450" s="12" t="s">
        <v>302</v>
      </c>
      <c r="C450" s="4">
        <f t="shared" si="25"/>
        <v>61001.179999999993</v>
      </c>
      <c r="D450" s="4">
        <v>9077</v>
      </c>
      <c r="E450" s="4"/>
      <c r="F450" s="4">
        <v>51924.179999999993</v>
      </c>
      <c r="G450" s="4"/>
      <c r="H450" s="4"/>
      <c r="I450" s="4"/>
      <c r="J450" s="4"/>
      <c r="K450" s="4">
        <f t="shared" si="21"/>
        <v>61001.179999999993</v>
      </c>
      <c r="L450" s="4"/>
      <c r="M450" s="4"/>
      <c r="N450" s="13" t="s">
        <v>256</v>
      </c>
      <c r="O450" s="19">
        <v>17021</v>
      </c>
      <c r="P450" s="22">
        <v>24363</v>
      </c>
    </row>
    <row r="451" spans="1:16" x14ac:dyDescent="0.25">
      <c r="A451" s="11">
        <v>447</v>
      </c>
      <c r="B451" s="12" t="s">
        <v>563</v>
      </c>
      <c r="C451" s="4">
        <f t="shared" si="25"/>
        <v>11628.67</v>
      </c>
      <c r="D451" s="4">
        <v>4502</v>
      </c>
      <c r="E451" s="4">
        <v>4685</v>
      </c>
      <c r="F451" s="4">
        <v>2441.67</v>
      </c>
      <c r="G451" s="4"/>
      <c r="H451" s="4"/>
      <c r="I451" s="4"/>
      <c r="J451" s="4"/>
      <c r="K451" s="4">
        <f t="shared" si="21"/>
        <v>11628.67</v>
      </c>
      <c r="L451" s="4">
        <v>131485</v>
      </c>
      <c r="M451" s="5">
        <f>K451/L451</f>
        <v>8.8441038901775862E-2</v>
      </c>
      <c r="N451" s="13" t="s">
        <v>64</v>
      </c>
      <c r="O451" s="19">
        <v>59903</v>
      </c>
      <c r="P451" s="22">
        <v>97293</v>
      </c>
    </row>
    <row r="452" spans="1:16" x14ac:dyDescent="0.25">
      <c r="A452" s="11">
        <v>448</v>
      </c>
      <c r="B452" s="12" t="s">
        <v>393</v>
      </c>
      <c r="C452" s="4">
        <f t="shared" si="25"/>
        <v>19264.120000000003</v>
      </c>
      <c r="D452" s="4">
        <v>2815</v>
      </c>
      <c r="E452" s="4">
        <v>4977</v>
      </c>
      <c r="F452" s="4">
        <v>11472.12</v>
      </c>
      <c r="G452" s="4"/>
      <c r="H452" s="4"/>
      <c r="I452" s="4"/>
      <c r="J452" s="4">
        <v>1030.1099999999999</v>
      </c>
      <c r="K452" s="4">
        <f t="shared" ref="K452:K515" si="26">SUM(I452:J452,C452)</f>
        <v>20294.230000000003</v>
      </c>
      <c r="L452" s="4">
        <v>197330</v>
      </c>
      <c r="M452" s="5">
        <f>K452/L452</f>
        <v>0.10284411898849645</v>
      </c>
      <c r="N452" s="13" t="s">
        <v>58</v>
      </c>
      <c r="O452" s="19">
        <v>29310</v>
      </c>
      <c r="P452" s="22">
        <v>33212</v>
      </c>
    </row>
    <row r="453" spans="1:16" x14ac:dyDescent="0.25">
      <c r="A453" s="11">
        <v>449</v>
      </c>
      <c r="B453" s="12" t="s">
        <v>512</v>
      </c>
      <c r="C453" s="4">
        <f t="shared" si="25"/>
        <v>21319.16</v>
      </c>
      <c r="D453" s="4">
        <v>8036</v>
      </c>
      <c r="E453" s="4"/>
      <c r="F453" s="4">
        <v>13283.16</v>
      </c>
      <c r="G453" s="4"/>
      <c r="H453" s="4"/>
      <c r="I453" s="4"/>
      <c r="J453" s="4"/>
      <c r="K453" s="4">
        <f t="shared" si="26"/>
        <v>21319.16</v>
      </c>
      <c r="L453" s="4"/>
      <c r="M453" s="4"/>
      <c r="N453" s="13" t="s">
        <v>72</v>
      </c>
      <c r="O453" s="19">
        <v>56352</v>
      </c>
      <c r="P453" s="22">
        <v>9645</v>
      </c>
    </row>
    <row r="454" spans="1:16" x14ac:dyDescent="0.25">
      <c r="A454" s="11">
        <v>450</v>
      </c>
      <c r="B454" s="12" t="s">
        <v>17</v>
      </c>
      <c r="C454" s="4">
        <f t="shared" si="25"/>
        <v>1652437.3399999999</v>
      </c>
      <c r="D454" s="4"/>
      <c r="E454" s="4">
        <v>217801</v>
      </c>
      <c r="F454" s="4">
        <v>1426190.3399999999</v>
      </c>
      <c r="G454" s="4">
        <v>8446</v>
      </c>
      <c r="H454" s="4"/>
      <c r="I454" s="4"/>
      <c r="J454" s="4">
        <v>999999.56</v>
      </c>
      <c r="K454" s="4">
        <f t="shared" si="26"/>
        <v>2652436.9</v>
      </c>
      <c r="L454" s="4">
        <v>15244098</v>
      </c>
      <c r="M454" s="5">
        <f>K454/L454</f>
        <v>0.17399762845922401</v>
      </c>
      <c r="N454" s="13" t="s">
        <v>18</v>
      </c>
      <c r="O454" s="19">
        <v>72</v>
      </c>
      <c r="P454" s="22">
        <v>23396</v>
      </c>
    </row>
    <row r="455" spans="1:16" x14ac:dyDescent="0.25">
      <c r="A455" s="11">
        <v>451</v>
      </c>
      <c r="B455" s="12" t="s">
        <v>306</v>
      </c>
      <c r="C455" s="4">
        <f t="shared" si="25"/>
        <v>672077.4</v>
      </c>
      <c r="D455" s="4"/>
      <c r="E455" s="4">
        <v>110553</v>
      </c>
      <c r="F455" s="4">
        <v>561524.4</v>
      </c>
      <c r="G455" s="4"/>
      <c r="H455" s="4"/>
      <c r="I455" s="4"/>
      <c r="J455" s="4"/>
      <c r="K455" s="4">
        <f t="shared" si="26"/>
        <v>672077.4</v>
      </c>
      <c r="L455" s="4">
        <v>7522806</v>
      </c>
      <c r="M455" s="5">
        <f>K455/L455</f>
        <v>8.9338659005695487E-2</v>
      </c>
      <c r="N455" s="13" t="s">
        <v>50</v>
      </c>
      <c r="O455" s="19">
        <v>17393</v>
      </c>
      <c r="P455" s="22">
        <v>34055</v>
      </c>
    </row>
    <row r="456" spans="1:16" x14ac:dyDescent="0.25">
      <c r="A456" s="11">
        <v>452</v>
      </c>
      <c r="B456" s="12" t="s">
        <v>313</v>
      </c>
      <c r="C456" s="4">
        <f t="shared" si="25"/>
        <v>4084450.8</v>
      </c>
      <c r="D456" s="4"/>
      <c r="E456" s="4">
        <v>663677</v>
      </c>
      <c r="F456" s="4">
        <v>1815157.7999999998</v>
      </c>
      <c r="G456" s="4">
        <v>1605616</v>
      </c>
      <c r="H456" s="4"/>
      <c r="I456" s="4"/>
      <c r="J456" s="4">
        <v>130156.97</v>
      </c>
      <c r="K456" s="4">
        <f t="shared" si="26"/>
        <v>4214607.7699999996</v>
      </c>
      <c r="L456" s="4">
        <v>49053351</v>
      </c>
      <c r="M456" s="5">
        <f>K456/L456</f>
        <v>8.5918855370349712E-2</v>
      </c>
      <c r="N456" s="13" t="s">
        <v>55</v>
      </c>
      <c r="O456" s="19">
        <v>17715</v>
      </c>
      <c r="P456" s="22">
        <v>82051</v>
      </c>
    </row>
    <row r="457" spans="1:16" x14ac:dyDescent="0.25">
      <c r="A457" s="11">
        <v>453</v>
      </c>
      <c r="B457" s="12" t="s">
        <v>314</v>
      </c>
      <c r="C457" s="4">
        <f t="shared" si="25"/>
        <v>47718.079999999994</v>
      </c>
      <c r="D457" s="4">
        <v>5894</v>
      </c>
      <c r="E457" s="4"/>
      <c r="F457" s="4">
        <v>38239.079999999994</v>
      </c>
      <c r="G457" s="4">
        <v>3585</v>
      </c>
      <c r="H457" s="4"/>
      <c r="I457" s="4"/>
      <c r="J457" s="4"/>
      <c r="K457" s="4">
        <f t="shared" si="26"/>
        <v>47718.079999999994</v>
      </c>
      <c r="L457" s="4"/>
      <c r="M457" s="4"/>
      <c r="N457" s="13"/>
      <c r="O457" s="19">
        <v>17741</v>
      </c>
      <c r="P457" s="22">
        <v>46171</v>
      </c>
    </row>
    <row r="458" spans="1:16" x14ac:dyDescent="0.25">
      <c r="A458" s="11">
        <v>454</v>
      </c>
      <c r="B458" s="12" t="s">
        <v>390</v>
      </c>
      <c r="C458" s="4">
        <f t="shared" si="25"/>
        <v>711.15</v>
      </c>
      <c r="D458" s="4"/>
      <c r="E458" s="4"/>
      <c r="F458" s="4">
        <v>711.15</v>
      </c>
      <c r="G458" s="4"/>
      <c r="H458" s="4"/>
      <c r="I458" s="4"/>
      <c r="J458" s="4"/>
      <c r="K458" s="4">
        <f t="shared" si="26"/>
        <v>711.15</v>
      </c>
      <c r="L458" s="4"/>
      <c r="M458" s="4"/>
      <c r="N458" s="13"/>
      <c r="O458" s="19">
        <v>28390</v>
      </c>
      <c r="P458" s="22">
        <v>4118</v>
      </c>
    </row>
    <row r="459" spans="1:16" x14ac:dyDescent="0.25">
      <c r="A459" s="11">
        <v>455</v>
      </c>
      <c r="B459" s="12" t="s">
        <v>315</v>
      </c>
      <c r="C459" s="4">
        <f t="shared" si="25"/>
        <v>42362.179999999993</v>
      </c>
      <c r="D459" s="4">
        <v>6147</v>
      </c>
      <c r="E459" s="4">
        <v>1880</v>
      </c>
      <c r="F459" s="4">
        <v>34335.179999999993</v>
      </c>
      <c r="G459" s="4"/>
      <c r="H459" s="4"/>
      <c r="I459" s="4"/>
      <c r="J459" s="4">
        <v>2225.91</v>
      </c>
      <c r="K459" s="4">
        <f t="shared" si="26"/>
        <v>44588.09</v>
      </c>
      <c r="L459" s="4">
        <v>378849</v>
      </c>
      <c r="M459" s="5">
        <f>K459/L459</f>
        <v>0.11769356656609889</v>
      </c>
      <c r="N459" s="13" t="s">
        <v>58</v>
      </c>
      <c r="O459" s="19">
        <v>17927</v>
      </c>
      <c r="P459" s="22">
        <v>87558</v>
      </c>
    </row>
    <row r="460" spans="1:16" x14ac:dyDescent="0.25">
      <c r="A460" s="11">
        <v>456</v>
      </c>
      <c r="B460" s="12" t="s">
        <v>318</v>
      </c>
      <c r="C460" s="4">
        <f t="shared" si="25"/>
        <v>649587.1</v>
      </c>
      <c r="D460" s="4">
        <v>589621</v>
      </c>
      <c r="E460" s="4"/>
      <c r="F460" s="4">
        <v>59966.100000000006</v>
      </c>
      <c r="G460" s="4"/>
      <c r="H460" s="4"/>
      <c r="I460" s="4"/>
      <c r="J460" s="4"/>
      <c r="K460" s="4">
        <f t="shared" si="26"/>
        <v>649587.1</v>
      </c>
      <c r="L460" s="4">
        <v>4189857</v>
      </c>
      <c r="M460" s="5">
        <f>K460/L460</f>
        <v>0.155038012037165</v>
      </c>
      <c r="N460" s="13"/>
      <c r="O460" s="19">
        <v>18082</v>
      </c>
      <c r="P460" s="22">
        <v>18156</v>
      </c>
    </row>
    <row r="461" spans="1:16" x14ac:dyDescent="0.25">
      <c r="A461" s="11">
        <v>457</v>
      </c>
      <c r="B461" s="12" t="s">
        <v>323</v>
      </c>
      <c r="C461" s="4">
        <f t="shared" si="25"/>
        <v>23389.100000000002</v>
      </c>
      <c r="D461" s="4">
        <v>5117</v>
      </c>
      <c r="E461" s="4"/>
      <c r="F461" s="4">
        <v>18272.100000000002</v>
      </c>
      <c r="G461" s="4"/>
      <c r="H461" s="4"/>
      <c r="I461" s="4"/>
      <c r="J461" s="4">
        <v>3493.02</v>
      </c>
      <c r="K461" s="4">
        <f t="shared" si="26"/>
        <v>26882.120000000003</v>
      </c>
      <c r="L461" s="4"/>
      <c r="M461" s="4"/>
      <c r="N461" s="13" t="s">
        <v>50</v>
      </c>
      <c r="O461" s="19">
        <v>18383</v>
      </c>
      <c r="P461" s="22">
        <v>43955</v>
      </c>
    </row>
    <row r="462" spans="1:16" x14ac:dyDescent="0.25">
      <c r="A462" s="11">
        <v>458</v>
      </c>
      <c r="B462" s="12" t="s">
        <v>322</v>
      </c>
      <c r="C462" s="4">
        <f t="shared" si="25"/>
        <v>14061.63</v>
      </c>
      <c r="D462" s="4"/>
      <c r="E462" s="4"/>
      <c r="F462" s="4">
        <v>14061.63</v>
      </c>
      <c r="G462" s="4"/>
      <c r="H462" s="4"/>
      <c r="I462" s="4"/>
      <c r="J462" s="4"/>
      <c r="K462" s="4">
        <f t="shared" si="26"/>
        <v>14061.63</v>
      </c>
      <c r="L462" s="4"/>
      <c r="M462" s="4"/>
      <c r="N462" s="13"/>
      <c r="O462" s="19">
        <v>18382</v>
      </c>
      <c r="P462" s="22">
        <v>98146</v>
      </c>
    </row>
    <row r="463" spans="1:16" x14ac:dyDescent="0.25">
      <c r="A463" s="11">
        <v>459</v>
      </c>
      <c r="B463" s="12" t="s">
        <v>329</v>
      </c>
      <c r="C463" s="4">
        <f t="shared" si="25"/>
        <v>54680.91</v>
      </c>
      <c r="D463" s="4">
        <v>7812</v>
      </c>
      <c r="E463" s="4"/>
      <c r="F463" s="4">
        <v>46868.91</v>
      </c>
      <c r="G463" s="4"/>
      <c r="H463" s="4"/>
      <c r="I463" s="4"/>
      <c r="J463" s="4">
        <v>3130.63</v>
      </c>
      <c r="K463" s="4">
        <f t="shared" si="26"/>
        <v>57811.54</v>
      </c>
      <c r="L463" s="4">
        <v>427670</v>
      </c>
      <c r="M463" s="5">
        <f>K463/L463</f>
        <v>0.13517791755325367</v>
      </c>
      <c r="N463" s="13" t="s">
        <v>58</v>
      </c>
      <c r="O463" s="19">
        <v>18556</v>
      </c>
      <c r="P463" s="22">
        <v>50549</v>
      </c>
    </row>
    <row r="464" spans="1:16" x14ac:dyDescent="0.25">
      <c r="A464" s="11">
        <v>460</v>
      </c>
      <c r="B464" s="12" t="s">
        <v>331</v>
      </c>
      <c r="C464" s="4">
        <f t="shared" si="25"/>
        <v>31707.53</v>
      </c>
      <c r="D464" s="4">
        <v>4502</v>
      </c>
      <c r="E464" s="4"/>
      <c r="F464" s="4">
        <v>27205.53</v>
      </c>
      <c r="G464" s="4"/>
      <c r="H464" s="4"/>
      <c r="I464" s="4"/>
      <c r="J464" s="4"/>
      <c r="K464" s="4">
        <f t="shared" si="26"/>
        <v>31707.53</v>
      </c>
      <c r="L464" s="4"/>
      <c r="M464" s="4"/>
      <c r="N464" s="13" t="s">
        <v>332</v>
      </c>
      <c r="O464" s="19">
        <v>18562</v>
      </c>
      <c r="P464" s="22">
        <v>85865</v>
      </c>
    </row>
    <row r="465" spans="1:16" x14ac:dyDescent="0.25">
      <c r="A465" s="11">
        <v>461</v>
      </c>
      <c r="B465" s="12" t="s">
        <v>328</v>
      </c>
      <c r="C465" s="4">
        <f t="shared" si="25"/>
        <v>33550.769999999997</v>
      </c>
      <c r="D465" s="4"/>
      <c r="E465" s="4"/>
      <c r="F465" s="4">
        <v>33550.769999999997</v>
      </c>
      <c r="G465" s="4"/>
      <c r="H465" s="4"/>
      <c r="I465" s="4"/>
      <c r="J465" s="4"/>
      <c r="K465" s="4">
        <f t="shared" si="26"/>
        <v>33550.769999999997</v>
      </c>
      <c r="L465" s="4">
        <v>178943</v>
      </c>
      <c r="M465" s="5">
        <f t="shared" ref="M465:M471" si="27">K465/L465</f>
        <v>0.18749417412248592</v>
      </c>
      <c r="N465" s="13"/>
      <c r="O465" s="19">
        <v>18548</v>
      </c>
      <c r="P465" s="22">
        <v>98361</v>
      </c>
    </row>
    <row r="466" spans="1:16" x14ac:dyDescent="0.25">
      <c r="A466" s="11">
        <v>462</v>
      </c>
      <c r="B466" s="12" t="s">
        <v>70</v>
      </c>
      <c r="C466" s="4">
        <f t="shared" ref="C466:C485" si="28">SUM(D466:H466)</f>
        <v>933624.7</v>
      </c>
      <c r="D466" s="4"/>
      <c r="E466" s="4">
        <v>726709</v>
      </c>
      <c r="F466" s="4">
        <v>206915.69999999998</v>
      </c>
      <c r="G466" s="4"/>
      <c r="H466" s="4"/>
      <c r="I466" s="4"/>
      <c r="J466" s="4">
        <v>110887.57</v>
      </c>
      <c r="K466" s="4">
        <f t="shared" si="26"/>
        <v>1044512.27</v>
      </c>
      <c r="L466" s="4">
        <v>27467061</v>
      </c>
      <c r="M466" s="5">
        <f t="shared" si="27"/>
        <v>3.802781338709664E-2</v>
      </c>
      <c r="N466" s="13" t="s">
        <v>55</v>
      </c>
      <c r="O466" s="19">
        <v>226</v>
      </c>
      <c r="P466" s="22">
        <v>53487</v>
      </c>
    </row>
    <row r="467" spans="1:16" x14ac:dyDescent="0.25">
      <c r="A467" s="11">
        <v>463</v>
      </c>
      <c r="B467" s="12" t="s">
        <v>525</v>
      </c>
      <c r="C467" s="4">
        <f t="shared" si="28"/>
        <v>38244.89</v>
      </c>
      <c r="D467" s="4">
        <v>7643</v>
      </c>
      <c r="E467" s="4"/>
      <c r="F467" s="4">
        <v>30601.89</v>
      </c>
      <c r="G467" s="4"/>
      <c r="H467" s="4"/>
      <c r="I467" s="4"/>
      <c r="J467" s="4">
        <v>2463.69</v>
      </c>
      <c r="K467" s="4">
        <f t="shared" si="26"/>
        <v>40708.58</v>
      </c>
      <c r="L467" s="4">
        <v>364499</v>
      </c>
      <c r="M467" s="5">
        <f t="shared" si="27"/>
        <v>0.1116836534530959</v>
      </c>
      <c r="N467" s="13" t="s">
        <v>58</v>
      </c>
      <c r="O467" s="19">
        <v>57534</v>
      </c>
      <c r="P467" s="22">
        <v>90106</v>
      </c>
    </row>
    <row r="468" spans="1:16" x14ac:dyDescent="0.25">
      <c r="A468" s="11">
        <v>464</v>
      </c>
      <c r="B468" s="12" t="s">
        <v>334</v>
      </c>
      <c r="C468" s="4">
        <f t="shared" si="28"/>
        <v>35319.179999999993</v>
      </c>
      <c r="D468" s="4">
        <v>10587</v>
      </c>
      <c r="E468" s="4"/>
      <c r="F468" s="4">
        <v>24732.179999999997</v>
      </c>
      <c r="G468" s="4"/>
      <c r="H468" s="4"/>
      <c r="I468" s="4"/>
      <c r="J468" s="4">
        <v>5542.19</v>
      </c>
      <c r="K468" s="4">
        <f t="shared" si="26"/>
        <v>40861.369999999995</v>
      </c>
      <c r="L468" s="4">
        <v>326694</v>
      </c>
      <c r="M468" s="5">
        <f t="shared" si="27"/>
        <v>0.125075361041219</v>
      </c>
      <c r="N468" s="13" t="s">
        <v>42</v>
      </c>
      <c r="O468" s="19">
        <v>18586</v>
      </c>
      <c r="P468" s="22">
        <v>2548</v>
      </c>
    </row>
    <row r="469" spans="1:16" x14ac:dyDescent="0.25">
      <c r="A469" s="11">
        <v>465</v>
      </c>
      <c r="B469" s="12" t="s">
        <v>338</v>
      </c>
      <c r="C469" s="4">
        <f t="shared" si="28"/>
        <v>21997.730000000003</v>
      </c>
      <c r="D469" s="4">
        <v>9398</v>
      </c>
      <c r="E469" s="4"/>
      <c r="F469" s="4">
        <v>12599.730000000001</v>
      </c>
      <c r="G469" s="4"/>
      <c r="H469" s="4"/>
      <c r="I469" s="4"/>
      <c r="J469" s="4"/>
      <c r="K469" s="4">
        <f t="shared" si="26"/>
        <v>21997.730000000003</v>
      </c>
      <c r="L469" s="4">
        <v>232530</v>
      </c>
      <c r="M469" s="5">
        <f t="shared" si="27"/>
        <v>9.4601685803982302E-2</v>
      </c>
      <c r="N469" s="13" t="s">
        <v>148</v>
      </c>
      <c r="O469" s="19">
        <v>18670</v>
      </c>
      <c r="P469" s="22">
        <v>37407</v>
      </c>
    </row>
    <row r="470" spans="1:16" x14ac:dyDescent="0.25">
      <c r="A470" s="11">
        <v>466</v>
      </c>
      <c r="B470" s="12" t="s">
        <v>335</v>
      </c>
      <c r="C470" s="4">
        <f t="shared" si="28"/>
        <v>55006.729999999996</v>
      </c>
      <c r="D470" s="4">
        <v>6602</v>
      </c>
      <c r="E470" s="4"/>
      <c r="F470" s="4">
        <v>48404.729999999996</v>
      </c>
      <c r="G470" s="4"/>
      <c r="H470" s="4"/>
      <c r="I470" s="4"/>
      <c r="J470" s="4">
        <v>1782.98</v>
      </c>
      <c r="K470" s="4">
        <f t="shared" si="26"/>
        <v>56789.71</v>
      </c>
      <c r="L470" s="4">
        <v>399010</v>
      </c>
      <c r="M470" s="5">
        <f t="shared" si="27"/>
        <v>0.14232653316959473</v>
      </c>
      <c r="N470" s="13" t="s">
        <v>58</v>
      </c>
      <c r="O470" s="19">
        <v>18630</v>
      </c>
      <c r="P470" s="22">
        <v>84308</v>
      </c>
    </row>
    <row r="471" spans="1:16" x14ac:dyDescent="0.25">
      <c r="A471" s="11">
        <v>467</v>
      </c>
      <c r="B471" s="12" t="s">
        <v>336</v>
      </c>
      <c r="C471" s="4">
        <f t="shared" si="28"/>
        <v>10372.86</v>
      </c>
      <c r="D471" s="4">
        <v>4502</v>
      </c>
      <c r="E471" s="4">
        <v>3052</v>
      </c>
      <c r="F471" s="4">
        <v>2818.8599999999997</v>
      </c>
      <c r="G471" s="4"/>
      <c r="H471" s="4"/>
      <c r="I471" s="4"/>
      <c r="J471" s="4"/>
      <c r="K471" s="4">
        <f t="shared" si="26"/>
        <v>10372.86</v>
      </c>
      <c r="L471" s="4">
        <v>109485</v>
      </c>
      <c r="M471" s="5">
        <f t="shared" si="27"/>
        <v>9.4742293464858199E-2</v>
      </c>
      <c r="N471" s="13" t="s">
        <v>64</v>
      </c>
      <c r="O471" s="19">
        <v>18637</v>
      </c>
      <c r="P471" s="22">
        <v>4747</v>
      </c>
    </row>
    <row r="472" spans="1:16" x14ac:dyDescent="0.25">
      <c r="A472" s="11">
        <v>468</v>
      </c>
      <c r="B472" s="12" t="s">
        <v>431</v>
      </c>
      <c r="C472" s="4">
        <f t="shared" si="28"/>
        <v>42642.11</v>
      </c>
      <c r="D472" s="4">
        <v>4502</v>
      </c>
      <c r="E472" s="4"/>
      <c r="F472" s="4">
        <v>19987.11</v>
      </c>
      <c r="G472" s="4">
        <v>18153</v>
      </c>
      <c r="H472" s="4"/>
      <c r="I472" s="4"/>
      <c r="J472" s="4"/>
      <c r="K472" s="4">
        <f t="shared" si="26"/>
        <v>42642.11</v>
      </c>
      <c r="L472" s="4"/>
      <c r="M472" s="4"/>
      <c r="N472" s="13"/>
      <c r="O472" s="19">
        <v>40017</v>
      </c>
      <c r="P472" s="22">
        <v>24720</v>
      </c>
    </row>
    <row r="473" spans="1:16" x14ac:dyDescent="0.25">
      <c r="A473" s="11">
        <v>469</v>
      </c>
      <c r="B473" s="12" t="s">
        <v>337</v>
      </c>
      <c r="C473" s="4">
        <f t="shared" si="28"/>
        <v>39389.43</v>
      </c>
      <c r="D473" s="4">
        <v>6498</v>
      </c>
      <c r="E473" s="4"/>
      <c r="F473" s="4">
        <v>32891.43</v>
      </c>
      <c r="G473" s="4"/>
      <c r="H473" s="4"/>
      <c r="I473" s="4"/>
      <c r="J473" s="4">
        <v>2042.85</v>
      </c>
      <c r="K473" s="4">
        <f t="shared" si="26"/>
        <v>41432.28</v>
      </c>
      <c r="L473" s="4">
        <v>335957</v>
      </c>
      <c r="M473" s="5">
        <f>K473/L473</f>
        <v>0.12332613995243438</v>
      </c>
      <c r="N473" s="13" t="s">
        <v>58</v>
      </c>
      <c r="O473" s="19">
        <v>18656</v>
      </c>
      <c r="P473" s="22">
        <v>19100</v>
      </c>
    </row>
    <row r="474" spans="1:16" x14ac:dyDescent="0.25">
      <c r="A474" s="11">
        <v>470</v>
      </c>
      <c r="B474" s="12" t="s">
        <v>369</v>
      </c>
      <c r="C474" s="4">
        <f t="shared" si="28"/>
        <v>81748.200000000012</v>
      </c>
      <c r="D474" s="4">
        <v>4502</v>
      </c>
      <c r="E474" s="4"/>
      <c r="F474" s="4">
        <v>69841.200000000012</v>
      </c>
      <c r="G474" s="4">
        <v>7405</v>
      </c>
      <c r="H474" s="4"/>
      <c r="I474" s="4"/>
      <c r="J474" s="4"/>
      <c r="K474" s="4">
        <f t="shared" si="26"/>
        <v>81748.200000000012</v>
      </c>
      <c r="L474" s="4"/>
      <c r="M474" s="4"/>
      <c r="N474" s="13" t="s">
        <v>363</v>
      </c>
      <c r="O474" s="19">
        <v>23210</v>
      </c>
      <c r="P474" s="22">
        <v>57126</v>
      </c>
    </row>
    <row r="475" spans="1:16" x14ac:dyDescent="0.25">
      <c r="A475" s="11">
        <v>471</v>
      </c>
      <c r="B475" s="12" t="s">
        <v>344</v>
      </c>
      <c r="C475" s="4">
        <f t="shared" si="28"/>
        <v>87167.23</v>
      </c>
      <c r="D475" s="4">
        <v>11620</v>
      </c>
      <c r="E475" s="4"/>
      <c r="F475" s="4">
        <v>75547.23</v>
      </c>
      <c r="G475" s="4"/>
      <c r="H475" s="4"/>
      <c r="I475" s="4"/>
      <c r="J475" s="4"/>
      <c r="K475" s="4">
        <f t="shared" si="26"/>
        <v>87167.23</v>
      </c>
      <c r="L475" s="4"/>
      <c r="M475" s="4"/>
      <c r="N475" s="13"/>
      <c r="O475" s="19">
        <v>19979</v>
      </c>
      <c r="P475" s="22">
        <v>85995</v>
      </c>
    </row>
    <row r="476" spans="1:16" x14ac:dyDescent="0.25">
      <c r="A476" s="11">
        <v>472</v>
      </c>
      <c r="B476" s="12" t="s">
        <v>348</v>
      </c>
      <c r="C476" s="4">
        <f t="shared" si="28"/>
        <v>69061.049999999988</v>
      </c>
      <c r="D476" s="4"/>
      <c r="E476" s="4"/>
      <c r="F476" s="4">
        <v>65434.049999999988</v>
      </c>
      <c r="G476" s="4">
        <v>3627</v>
      </c>
      <c r="H476" s="4"/>
      <c r="I476" s="4"/>
      <c r="J476" s="4">
        <v>34319.14</v>
      </c>
      <c r="K476" s="4">
        <f t="shared" si="26"/>
        <v>103380.18999999999</v>
      </c>
      <c r="L476" s="4">
        <v>347117</v>
      </c>
      <c r="M476" s="5">
        <f>K476/L476</f>
        <v>0.29782520014865299</v>
      </c>
      <c r="N476" s="13"/>
      <c r="O476" s="19">
        <v>20702</v>
      </c>
      <c r="P476" s="22">
        <v>2852</v>
      </c>
    </row>
    <row r="477" spans="1:16" x14ac:dyDescent="0.25">
      <c r="A477" s="11">
        <v>473</v>
      </c>
      <c r="B477" s="12" t="s">
        <v>71</v>
      </c>
      <c r="C477" s="4">
        <f t="shared" si="28"/>
        <v>1639569.7</v>
      </c>
      <c r="D477" s="4"/>
      <c r="E477" s="4">
        <v>1468753</v>
      </c>
      <c r="F477" s="4">
        <v>170816.69999999998</v>
      </c>
      <c r="G477" s="4"/>
      <c r="H477" s="4"/>
      <c r="I477" s="4"/>
      <c r="J477" s="4">
        <v>999997.87</v>
      </c>
      <c r="K477" s="4">
        <f t="shared" si="26"/>
        <v>2639567.5699999998</v>
      </c>
      <c r="L477" s="4">
        <v>59046005</v>
      </c>
      <c r="M477" s="5">
        <f>K477/L477</f>
        <v>4.4703575965893035E-2</v>
      </c>
      <c r="N477" s="13" t="s">
        <v>72</v>
      </c>
      <c r="O477" s="19">
        <v>231</v>
      </c>
      <c r="P477" s="22">
        <v>24109</v>
      </c>
    </row>
    <row r="478" spans="1:16" x14ac:dyDescent="0.25">
      <c r="A478" s="11">
        <v>474</v>
      </c>
      <c r="B478" s="12" t="s">
        <v>354</v>
      </c>
      <c r="C478" s="4">
        <f t="shared" si="28"/>
        <v>12249.74</v>
      </c>
      <c r="D478" s="4">
        <v>4502</v>
      </c>
      <c r="E478" s="4"/>
      <c r="F478" s="4">
        <v>7747.74</v>
      </c>
      <c r="G478" s="4"/>
      <c r="H478" s="4"/>
      <c r="I478" s="4"/>
      <c r="J478" s="4"/>
      <c r="K478" s="4">
        <f t="shared" si="26"/>
        <v>12249.74</v>
      </c>
      <c r="L478" s="4"/>
      <c r="M478" s="4"/>
      <c r="N478" s="13"/>
      <c r="O478" s="19">
        <v>21381</v>
      </c>
      <c r="P478" s="22">
        <v>33713</v>
      </c>
    </row>
    <row r="479" spans="1:16" x14ac:dyDescent="0.25">
      <c r="A479" s="11">
        <v>475</v>
      </c>
      <c r="B479" s="12" t="s">
        <v>355</v>
      </c>
      <c r="C479" s="4">
        <f t="shared" si="28"/>
        <v>1485.99</v>
      </c>
      <c r="D479" s="4"/>
      <c r="E479" s="4"/>
      <c r="F479" s="4">
        <v>1485.99</v>
      </c>
      <c r="G479" s="4"/>
      <c r="H479" s="4"/>
      <c r="I479" s="4"/>
      <c r="J479" s="4"/>
      <c r="K479" s="4">
        <f t="shared" si="26"/>
        <v>1485.99</v>
      </c>
      <c r="L479" s="4"/>
      <c r="M479" s="4"/>
      <c r="N479" s="13"/>
      <c r="O479" s="19">
        <v>21404</v>
      </c>
      <c r="P479" s="22">
        <v>30093</v>
      </c>
    </row>
    <row r="480" spans="1:16" x14ac:dyDescent="0.25">
      <c r="A480" s="11">
        <v>476</v>
      </c>
      <c r="B480" s="12" t="s">
        <v>356</v>
      </c>
      <c r="C480" s="4">
        <f t="shared" si="28"/>
        <v>73496.67</v>
      </c>
      <c r="D480" s="4">
        <v>12942</v>
      </c>
      <c r="E480" s="4">
        <v>8052</v>
      </c>
      <c r="F480" s="4">
        <v>52502.67</v>
      </c>
      <c r="G480" s="4"/>
      <c r="H480" s="4"/>
      <c r="I480" s="4"/>
      <c r="J480" s="4">
        <v>9095.4500000000007</v>
      </c>
      <c r="K480" s="4">
        <f t="shared" si="26"/>
        <v>82592.12</v>
      </c>
      <c r="L480" s="4">
        <v>741242</v>
      </c>
      <c r="M480" s="5">
        <f>K480/L480</f>
        <v>0.11142396140531702</v>
      </c>
      <c r="N480" s="13" t="s">
        <v>58</v>
      </c>
      <c r="O480" s="19">
        <v>21451</v>
      </c>
      <c r="P480" s="22">
        <v>25120</v>
      </c>
    </row>
    <row r="481" spans="1:16" x14ac:dyDescent="0.25">
      <c r="A481" s="11">
        <v>477</v>
      </c>
      <c r="B481" s="12" t="s">
        <v>364</v>
      </c>
      <c r="C481" s="4">
        <f t="shared" si="28"/>
        <v>47857.01999999999</v>
      </c>
      <c r="D481" s="4">
        <v>4502</v>
      </c>
      <c r="E481" s="4">
        <v>2899</v>
      </c>
      <c r="F481" s="4">
        <v>40456.01999999999</v>
      </c>
      <c r="G481" s="4"/>
      <c r="H481" s="4"/>
      <c r="I481" s="4"/>
      <c r="J481" s="4"/>
      <c r="K481" s="4">
        <f t="shared" si="26"/>
        <v>47857.01999999999</v>
      </c>
      <c r="L481" s="4">
        <v>248881</v>
      </c>
      <c r="M481" s="5">
        <f>K481/L481</f>
        <v>0.19228876450994647</v>
      </c>
      <c r="N481" s="13" t="s">
        <v>76</v>
      </c>
      <c r="O481" s="19">
        <v>22313</v>
      </c>
      <c r="P481" s="22">
        <v>42079</v>
      </c>
    </row>
    <row r="482" spans="1:16" x14ac:dyDescent="0.25">
      <c r="A482" s="11">
        <v>478</v>
      </c>
      <c r="B482" s="12" t="s">
        <v>654</v>
      </c>
      <c r="C482" s="4">
        <f t="shared" si="28"/>
        <v>118211</v>
      </c>
      <c r="D482" s="4"/>
      <c r="E482" s="4"/>
      <c r="F482" s="4"/>
      <c r="G482" s="4">
        <v>118211</v>
      </c>
      <c r="H482" s="4"/>
      <c r="I482" s="4"/>
      <c r="J482" s="4"/>
      <c r="K482" s="4">
        <f t="shared" si="26"/>
        <v>118211</v>
      </c>
      <c r="L482" s="4"/>
      <c r="M482" s="4"/>
      <c r="N482" s="13"/>
      <c r="O482" s="19">
        <v>65751</v>
      </c>
      <c r="P482" s="22">
        <v>48559</v>
      </c>
    </row>
    <row r="483" spans="1:16" x14ac:dyDescent="0.25">
      <c r="A483" s="11">
        <v>479</v>
      </c>
      <c r="B483" s="12" t="s">
        <v>195</v>
      </c>
      <c r="C483" s="4">
        <f t="shared" si="28"/>
        <v>36748.65</v>
      </c>
      <c r="D483" s="4">
        <v>5463</v>
      </c>
      <c r="E483" s="4"/>
      <c r="F483" s="4">
        <v>31285.65</v>
      </c>
      <c r="G483" s="4"/>
      <c r="H483" s="4"/>
      <c r="I483" s="4"/>
      <c r="J483" s="4"/>
      <c r="K483" s="4">
        <f t="shared" si="26"/>
        <v>36748.65</v>
      </c>
      <c r="L483" s="4">
        <v>211917</v>
      </c>
      <c r="M483" s="5">
        <f>K483/L483</f>
        <v>0.17341058055748243</v>
      </c>
      <c r="N483" s="13" t="s">
        <v>172</v>
      </c>
      <c r="O483" s="19">
        <v>8729</v>
      </c>
      <c r="P483" s="22">
        <v>62073</v>
      </c>
    </row>
    <row r="484" spans="1:16" x14ac:dyDescent="0.25">
      <c r="A484" s="11">
        <v>480</v>
      </c>
      <c r="B484" s="12" t="s">
        <v>198</v>
      </c>
      <c r="C484" s="4">
        <f t="shared" si="28"/>
        <v>52249.78</v>
      </c>
      <c r="D484" s="4">
        <v>12353</v>
      </c>
      <c r="E484" s="4">
        <v>5720</v>
      </c>
      <c r="F484" s="4">
        <v>34176.78</v>
      </c>
      <c r="G484" s="4"/>
      <c r="H484" s="4"/>
      <c r="I484" s="4"/>
      <c r="J484" s="4">
        <v>3791.84</v>
      </c>
      <c r="K484" s="4">
        <f t="shared" si="26"/>
        <v>56041.619999999995</v>
      </c>
      <c r="L484" s="4">
        <v>617529</v>
      </c>
      <c r="M484" s="5">
        <f>K484/L484</f>
        <v>9.0751397910057652E-2</v>
      </c>
      <c r="N484" s="13" t="s">
        <v>58</v>
      </c>
      <c r="O484" s="19">
        <v>8952</v>
      </c>
      <c r="P484" s="22">
        <v>3293</v>
      </c>
    </row>
    <row r="485" spans="1:16" x14ac:dyDescent="0.25">
      <c r="A485" s="11">
        <v>481</v>
      </c>
      <c r="B485" s="12" t="s">
        <v>248</v>
      </c>
      <c r="C485" s="4">
        <f t="shared" si="28"/>
        <v>41523.429999999993</v>
      </c>
      <c r="D485" s="4">
        <v>6547</v>
      </c>
      <c r="E485" s="4">
        <v>5055</v>
      </c>
      <c r="F485" s="4">
        <v>29921.429999999997</v>
      </c>
      <c r="G485" s="4"/>
      <c r="H485" s="4"/>
      <c r="I485" s="4"/>
      <c r="J485" s="4">
        <v>2452.0300000000002</v>
      </c>
      <c r="K485" s="4">
        <f t="shared" si="26"/>
        <v>43975.459999999992</v>
      </c>
      <c r="L485" s="4">
        <v>361358</v>
      </c>
      <c r="M485" s="5">
        <f>K485/L485</f>
        <v>0.12169499499111681</v>
      </c>
      <c r="N485" s="13" t="s">
        <v>58</v>
      </c>
      <c r="O485" s="19">
        <v>12979</v>
      </c>
      <c r="P485" s="22">
        <v>93039</v>
      </c>
    </row>
    <row r="486" spans="1:16" x14ac:dyDescent="0.25">
      <c r="A486" s="11">
        <v>482</v>
      </c>
      <c r="B486" s="12" t="s">
        <v>449</v>
      </c>
      <c r="C486" s="4"/>
      <c r="D486" s="4"/>
      <c r="E486" s="4"/>
      <c r="F486" s="4"/>
      <c r="G486" s="4"/>
      <c r="H486" s="4"/>
      <c r="I486" s="4"/>
      <c r="J486" s="4">
        <v>4070.83</v>
      </c>
      <c r="K486" s="4">
        <f t="shared" si="26"/>
        <v>4070.83</v>
      </c>
      <c r="L486" s="4"/>
      <c r="M486" s="4"/>
      <c r="N486" s="13"/>
      <c r="O486" s="19">
        <v>45052</v>
      </c>
      <c r="P486" s="22">
        <v>69831</v>
      </c>
    </row>
    <row r="487" spans="1:16" x14ac:dyDescent="0.25">
      <c r="A487" s="11">
        <v>483</v>
      </c>
      <c r="B487" s="12" t="s">
        <v>225</v>
      </c>
      <c r="C487" s="4">
        <f t="shared" ref="C487:C501" si="29">SUM(D487:H487)</f>
        <v>97017.689999999988</v>
      </c>
      <c r="D487" s="4"/>
      <c r="E487" s="4"/>
      <c r="F487" s="4">
        <v>97017.689999999988</v>
      </c>
      <c r="G487" s="4"/>
      <c r="H487" s="4"/>
      <c r="I487" s="4"/>
      <c r="J487" s="4"/>
      <c r="K487" s="4">
        <f t="shared" si="26"/>
        <v>97017.689999999988</v>
      </c>
      <c r="L487" s="4"/>
      <c r="M487" s="4"/>
      <c r="N487" s="13"/>
      <c r="O487" s="19">
        <v>11268</v>
      </c>
      <c r="P487" s="22">
        <v>19141</v>
      </c>
    </row>
    <row r="488" spans="1:16" x14ac:dyDescent="0.25">
      <c r="A488" s="11">
        <v>484</v>
      </c>
      <c r="B488" s="12" t="s">
        <v>196</v>
      </c>
      <c r="C488" s="4">
        <f t="shared" si="29"/>
        <v>96807.87999999999</v>
      </c>
      <c r="D488" s="4">
        <v>13570</v>
      </c>
      <c r="E488" s="4"/>
      <c r="F488" s="4">
        <v>83237.87999999999</v>
      </c>
      <c r="G488" s="4"/>
      <c r="H488" s="4"/>
      <c r="I488" s="4"/>
      <c r="J488" s="4">
        <v>48136.5</v>
      </c>
      <c r="K488" s="4">
        <f t="shared" si="26"/>
        <v>144944.38</v>
      </c>
      <c r="L488" s="4">
        <v>555167</v>
      </c>
      <c r="M488" s="5">
        <f>K488/L488</f>
        <v>0.26108248509007198</v>
      </c>
      <c r="N488" s="13" t="s">
        <v>172</v>
      </c>
      <c r="O488" s="19">
        <v>8740</v>
      </c>
      <c r="P488" s="22">
        <v>2499</v>
      </c>
    </row>
    <row r="489" spans="1:16" x14ac:dyDescent="0.25">
      <c r="A489" s="11">
        <v>485</v>
      </c>
      <c r="B489" s="12" t="s">
        <v>583</v>
      </c>
      <c r="C489" s="4">
        <f t="shared" si="29"/>
        <v>8844.7999999999993</v>
      </c>
      <c r="D489" s="4">
        <v>4502</v>
      </c>
      <c r="E489" s="4"/>
      <c r="F489" s="4">
        <v>4342.8</v>
      </c>
      <c r="G489" s="4"/>
      <c r="H489" s="4"/>
      <c r="I489" s="4"/>
      <c r="J489" s="4">
        <v>849.38</v>
      </c>
      <c r="K489" s="4">
        <f t="shared" si="26"/>
        <v>9694.1799999999985</v>
      </c>
      <c r="L489" s="4">
        <v>77203</v>
      </c>
      <c r="M489" s="5">
        <f>K489/L489</f>
        <v>0.12556740023056095</v>
      </c>
      <c r="N489" s="13" t="s">
        <v>148</v>
      </c>
      <c r="O489" s="19">
        <v>61305</v>
      </c>
      <c r="P489" s="22">
        <v>6939</v>
      </c>
    </row>
    <row r="490" spans="1:16" x14ac:dyDescent="0.25">
      <c r="A490" s="11">
        <v>486</v>
      </c>
      <c r="B490" s="12" t="s">
        <v>324</v>
      </c>
      <c r="C490" s="4">
        <f t="shared" si="29"/>
        <v>13798.23</v>
      </c>
      <c r="D490" s="4">
        <v>3631</v>
      </c>
      <c r="E490" s="4">
        <v>1676</v>
      </c>
      <c r="F490" s="4">
        <v>8491.23</v>
      </c>
      <c r="G490" s="4"/>
      <c r="H490" s="4"/>
      <c r="I490" s="4"/>
      <c r="J490" s="4">
        <v>605.04999999999995</v>
      </c>
      <c r="K490" s="4">
        <f t="shared" si="26"/>
        <v>14403.279999999999</v>
      </c>
      <c r="L490" s="4"/>
      <c r="M490" s="4"/>
      <c r="N490" s="13" t="s">
        <v>58</v>
      </c>
      <c r="O490" s="19">
        <v>18384</v>
      </c>
      <c r="P490" s="22">
        <v>72085</v>
      </c>
    </row>
    <row r="491" spans="1:16" x14ac:dyDescent="0.25">
      <c r="A491" s="11">
        <v>487</v>
      </c>
      <c r="B491" s="12" t="s">
        <v>77</v>
      </c>
      <c r="C491" s="4">
        <f t="shared" si="29"/>
        <v>307445.3</v>
      </c>
      <c r="D491" s="4"/>
      <c r="E491" s="4">
        <v>166889</v>
      </c>
      <c r="F491" s="4">
        <v>140556.29999999999</v>
      </c>
      <c r="G491" s="4"/>
      <c r="H491" s="4"/>
      <c r="I491" s="4"/>
      <c r="J491" s="4">
        <v>150909.29</v>
      </c>
      <c r="K491" s="4">
        <f t="shared" si="26"/>
        <v>458354.58999999997</v>
      </c>
      <c r="L491" s="4">
        <v>6191696</v>
      </c>
      <c r="M491" s="5">
        <f>K491/L491</f>
        <v>7.4027308511270568E-2</v>
      </c>
      <c r="N491" s="13" t="s">
        <v>50</v>
      </c>
      <c r="O491" s="19">
        <v>239</v>
      </c>
      <c r="P491" s="22">
        <v>23876</v>
      </c>
    </row>
    <row r="492" spans="1:16" x14ac:dyDescent="0.25">
      <c r="A492" s="11">
        <v>488</v>
      </c>
      <c r="B492" s="12" t="s">
        <v>200</v>
      </c>
      <c r="C492" s="4">
        <f t="shared" si="29"/>
        <v>41098.33</v>
      </c>
      <c r="D492" s="4">
        <v>5172</v>
      </c>
      <c r="E492" s="4">
        <v>9295</v>
      </c>
      <c r="F492" s="4">
        <v>26631.33</v>
      </c>
      <c r="G492" s="4"/>
      <c r="H492" s="4"/>
      <c r="I492" s="4"/>
      <c r="J492" s="4">
        <v>2189.91</v>
      </c>
      <c r="K492" s="4">
        <f t="shared" si="26"/>
        <v>43288.240000000005</v>
      </c>
      <c r="L492" s="4">
        <v>386979</v>
      </c>
      <c r="M492" s="5">
        <f>K492/L492</f>
        <v>0.11186198734298244</v>
      </c>
      <c r="N492" s="13" t="s">
        <v>58</v>
      </c>
      <c r="O492" s="19">
        <v>9120</v>
      </c>
      <c r="P492" s="22">
        <v>95463</v>
      </c>
    </row>
    <row r="493" spans="1:16" x14ac:dyDescent="0.25">
      <c r="A493" s="11">
        <v>489</v>
      </c>
      <c r="B493" s="12" t="s">
        <v>149</v>
      </c>
      <c r="C493" s="4">
        <f t="shared" si="29"/>
        <v>18327.36</v>
      </c>
      <c r="D493" s="4">
        <v>3348</v>
      </c>
      <c r="E493" s="4"/>
      <c r="F493" s="4">
        <v>14979.359999999999</v>
      </c>
      <c r="G493" s="4"/>
      <c r="H493" s="4"/>
      <c r="I493" s="4"/>
      <c r="J493" s="4">
        <v>780.03</v>
      </c>
      <c r="K493" s="4">
        <f t="shared" si="26"/>
        <v>19107.39</v>
      </c>
      <c r="L493" s="4">
        <v>176762</v>
      </c>
      <c r="M493" s="5">
        <f>K493/L493</f>
        <v>0.10809670630565393</v>
      </c>
      <c r="N493" s="13" t="s">
        <v>58</v>
      </c>
      <c r="O493" s="19">
        <v>3383</v>
      </c>
      <c r="P493" s="22">
        <v>19679</v>
      </c>
    </row>
    <row r="494" spans="1:16" x14ac:dyDescent="0.25">
      <c r="A494" s="11">
        <v>490</v>
      </c>
      <c r="B494" s="12" t="s">
        <v>201</v>
      </c>
      <c r="C494" s="4">
        <f t="shared" si="29"/>
        <v>73216.200000000012</v>
      </c>
      <c r="D494" s="4">
        <v>14574</v>
      </c>
      <c r="E494" s="4">
        <v>2628</v>
      </c>
      <c r="F494" s="4">
        <v>56014.200000000004</v>
      </c>
      <c r="G494" s="4"/>
      <c r="H494" s="4"/>
      <c r="I494" s="4"/>
      <c r="J494" s="4">
        <v>29132.29</v>
      </c>
      <c r="K494" s="4">
        <f t="shared" si="26"/>
        <v>102348.49000000002</v>
      </c>
      <c r="L494" s="4">
        <v>547313</v>
      </c>
      <c r="M494" s="5">
        <f>K494/L494</f>
        <v>0.18700175219664072</v>
      </c>
      <c r="N494" s="13" t="s">
        <v>50</v>
      </c>
      <c r="O494" s="19">
        <v>9128</v>
      </c>
      <c r="P494" s="22">
        <v>94793</v>
      </c>
    </row>
    <row r="495" spans="1:16" x14ac:dyDescent="0.25">
      <c r="A495" s="11">
        <v>491</v>
      </c>
      <c r="B495" s="12" t="s">
        <v>718</v>
      </c>
      <c r="C495" s="4">
        <f t="shared" si="29"/>
        <v>31412.420000000002</v>
      </c>
      <c r="D495" s="4">
        <v>4031</v>
      </c>
      <c r="E495" s="4"/>
      <c r="F495" s="4">
        <v>27381.420000000002</v>
      </c>
      <c r="G495" s="4"/>
      <c r="H495" s="4"/>
      <c r="I495" s="4"/>
      <c r="J495" s="4">
        <v>949.38</v>
      </c>
      <c r="K495" s="4">
        <f t="shared" si="26"/>
        <v>32361.800000000003</v>
      </c>
      <c r="L495" s="4"/>
      <c r="M495" s="4"/>
      <c r="N495" s="13" t="s">
        <v>58</v>
      </c>
      <c r="O495" s="19">
        <v>67982</v>
      </c>
      <c r="P495" s="22">
        <v>80121</v>
      </c>
    </row>
    <row r="496" spans="1:16" x14ac:dyDescent="0.25">
      <c r="A496" s="11">
        <v>492</v>
      </c>
      <c r="B496" s="12" t="s">
        <v>632</v>
      </c>
      <c r="C496" s="4">
        <f t="shared" si="29"/>
        <v>84593.89</v>
      </c>
      <c r="D496" s="4">
        <v>32632</v>
      </c>
      <c r="E496" s="4"/>
      <c r="F496" s="4">
        <v>51961.89</v>
      </c>
      <c r="G496" s="4"/>
      <c r="H496" s="4"/>
      <c r="I496" s="4"/>
      <c r="J496" s="4"/>
      <c r="K496" s="4">
        <f t="shared" si="26"/>
        <v>84593.89</v>
      </c>
      <c r="L496" s="4"/>
      <c r="M496" s="4"/>
      <c r="N496" s="13" t="s">
        <v>498</v>
      </c>
      <c r="O496" s="19">
        <v>64965</v>
      </c>
      <c r="P496" s="22">
        <v>89543</v>
      </c>
    </row>
    <row r="497" spans="1:16" x14ac:dyDescent="0.25">
      <c r="A497" s="11">
        <v>493</v>
      </c>
      <c r="B497" s="12" t="s">
        <v>169</v>
      </c>
      <c r="C497" s="4">
        <f t="shared" si="29"/>
        <v>35451.67</v>
      </c>
      <c r="D497" s="4">
        <v>5653</v>
      </c>
      <c r="E497" s="4"/>
      <c r="F497" s="4">
        <v>29798.670000000002</v>
      </c>
      <c r="G497" s="4"/>
      <c r="H497" s="4"/>
      <c r="I497" s="4"/>
      <c r="J497" s="4"/>
      <c r="K497" s="4">
        <f t="shared" si="26"/>
        <v>35451.67</v>
      </c>
      <c r="L497" s="4"/>
      <c r="M497" s="4"/>
      <c r="N497" s="13" t="s">
        <v>881</v>
      </c>
      <c r="O497" s="19">
        <v>7611</v>
      </c>
      <c r="P497" s="22">
        <v>60286</v>
      </c>
    </row>
    <row r="498" spans="1:16" x14ac:dyDescent="0.25">
      <c r="A498" s="11">
        <v>494</v>
      </c>
      <c r="B498" s="12" t="s">
        <v>799</v>
      </c>
      <c r="C498" s="4">
        <f t="shared" si="29"/>
        <v>12549</v>
      </c>
      <c r="D498" s="4"/>
      <c r="E498" s="4"/>
      <c r="F498" s="4"/>
      <c r="G498" s="4">
        <v>12549</v>
      </c>
      <c r="H498" s="4"/>
      <c r="I498" s="4"/>
      <c r="J498" s="4"/>
      <c r="K498" s="4">
        <f t="shared" si="26"/>
        <v>12549</v>
      </c>
      <c r="L498" s="4"/>
      <c r="M498" s="4"/>
      <c r="N498" s="13"/>
      <c r="O498" s="19">
        <v>69898</v>
      </c>
      <c r="P498" s="22">
        <v>8528</v>
      </c>
    </row>
    <row r="499" spans="1:16" x14ac:dyDescent="0.25">
      <c r="A499" s="11">
        <v>495</v>
      </c>
      <c r="B499" s="12" t="s">
        <v>691</v>
      </c>
      <c r="C499" s="4">
        <f t="shared" si="29"/>
        <v>16775</v>
      </c>
      <c r="D499" s="4">
        <v>16775</v>
      </c>
      <c r="E499" s="4"/>
      <c r="F499" s="4"/>
      <c r="G499" s="4"/>
      <c r="H499" s="4"/>
      <c r="I499" s="4"/>
      <c r="J499" s="4"/>
      <c r="K499" s="4">
        <f t="shared" si="26"/>
        <v>16775</v>
      </c>
      <c r="L499" s="4"/>
      <c r="M499" s="4"/>
      <c r="N499" s="13"/>
      <c r="O499" s="19">
        <v>66864</v>
      </c>
      <c r="P499" s="22">
        <v>79588</v>
      </c>
    </row>
    <row r="500" spans="1:16" x14ac:dyDescent="0.25">
      <c r="A500" s="11">
        <v>496</v>
      </c>
      <c r="B500" s="12" t="s">
        <v>771</v>
      </c>
      <c r="C500" s="4">
        <f t="shared" si="29"/>
        <v>28726</v>
      </c>
      <c r="D500" s="4">
        <v>28726</v>
      </c>
      <c r="E500" s="4"/>
      <c r="F500" s="4"/>
      <c r="G500" s="4"/>
      <c r="H500" s="4"/>
      <c r="I500" s="4"/>
      <c r="J500" s="4"/>
      <c r="K500" s="4">
        <f t="shared" si="26"/>
        <v>28726</v>
      </c>
      <c r="L500" s="4"/>
      <c r="M500" s="4"/>
      <c r="N500" s="13"/>
      <c r="O500" s="19">
        <v>69305</v>
      </c>
      <c r="P500" s="22">
        <v>1762</v>
      </c>
    </row>
    <row r="501" spans="1:16" x14ac:dyDescent="0.25">
      <c r="A501" s="11">
        <v>497</v>
      </c>
      <c r="B501" s="12" t="s">
        <v>642</v>
      </c>
      <c r="C501" s="4">
        <f t="shared" si="29"/>
        <v>30947</v>
      </c>
      <c r="D501" s="4">
        <v>30947</v>
      </c>
      <c r="E501" s="4"/>
      <c r="F501" s="4"/>
      <c r="G501" s="4"/>
      <c r="H501" s="4"/>
      <c r="I501" s="4"/>
      <c r="J501" s="4">
        <v>50688.38</v>
      </c>
      <c r="K501" s="4">
        <f t="shared" si="26"/>
        <v>81635.38</v>
      </c>
      <c r="L501" s="4"/>
      <c r="M501" s="4"/>
      <c r="N501" s="13"/>
      <c r="O501" s="19">
        <v>65343</v>
      </c>
      <c r="P501" s="22">
        <v>55109</v>
      </c>
    </row>
    <row r="502" spans="1:16" x14ac:dyDescent="0.25">
      <c r="A502" s="11">
        <v>498</v>
      </c>
      <c r="B502" s="12" t="s">
        <v>453</v>
      </c>
      <c r="C502" s="4"/>
      <c r="D502" s="4"/>
      <c r="E502" s="4"/>
      <c r="F502" s="4"/>
      <c r="G502" s="4"/>
      <c r="H502" s="4"/>
      <c r="I502" s="4"/>
      <c r="J502" s="4">
        <v>7671.73</v>
      </c>
      <c r="K502" s="4">
        <f t="shared" si="26"/>
        <v>7671.73</v>
      </c>
      <c r="L502" s="4"/>
      <c r="M502" s="4"/>
      <c r="N502" s="13" t="s">
        <v>23</v>
      </c>
      <c r="O502" s="19">
        <v>45410</v>
      </c>
      <c r="P502" s="22">
        <v>14353</v>
      </c>
    </row>
    <row r="503" spans="1:16" x14ac:dyDescent="0.25">
      <c r="A503" s="11">
        <v>499</v>
      </c>
      <c r="B503" s="12" t="s">
        <v>804</v>
      </c>
      <c r="C503" s="4">
        <f>SUM(D503:H503)</f>
        <v>65594</v>
      </c>
      <c r="D503" s="4">
        <v>65594</v>
      </c>
      <c r="E503" s="4"/>
      <c r="F503" s="4"/>
      <c r="G503" s="4"/>
      <c r="H503" s="4"/>
      <c r="I503" s="4"/>
      <c r="J503" s="4"/>
      <c r="K503" s="4">
        <f t="shared" si="26"/>
        <v>65594</v>
      </c>
      <c r="L503" s="4"/>
      <c r="M503" s="4"/>
      <c r="N503" s="13"/>
      <c r="O503" s="19">
        <v>69931</v>
      </c>
      <c r="P503" s="22">
        <v>3929</v>
      </c>
    </row>
    <row r="504" spans="1:16" x14ac:dyDescent="0.25">
      <c r="A504" s="11">
        <v>500</v>
      </c>
      <c r="B504" s="12" t="s">
        <v>812</v>
      </c>
      <c r="C504" s="4"/>
      <c r="D504" s="4"/>
      <c r="E504" s="4"/>
      <c r="F504" s="4"/>
      <c r="G504" s="4"/>
      <c r="H504" s="4"/>
      <c r="I504" s="4"/>
      <c r="J504" s="4">
        <v>31691.1</v>
      </c>
      <c r="K504" s="4">
        <f t="shared" si="26"/>
        <v>31691.1</v>
      </c>
      <c r="L504" s="4"/>
      <c r="M504" s="4"/>
      <c r="N504" s="13"/>
      <c r="O504" s="19">
        <v>70050</v>
      </c>
      <c r="P504" s="22">
        <v>26991</v>
      </c>
    </row>
    <row r="505" spans="1:16" x14ac:dyDescent="0.25">
      <c r="A505" s="11">
        <v>501</v>
      </c>
      <c r="B505" s="12" t="s">
        <v>655</v>
      </c>
      <c r="C505" s="4">
        <f>SUM(D505:H505)</f>
        <v>17989</v>
      </c>
      <c r="D505" s="4">
        <v>17989</v>
      </c>
      <c r="E505" s="4"/>
      <c r="F505" s="4"/>
      <c r="G505" s="4"/>
      <c r="H505" s="4"/>
      <c r="I505" s="4"/>
      <c r="J505" s="4"/>
      <c r="K505" s="4">
        <f t="shared" si="26"/>
        <v>17989</v>
      </c>
      <c r="L505" s="4"/>
      <c r="M505" s="4"/>
      <c r="N505" s="13"/>
      <c r="O505" s="19">
        <v>65787</v>
      </c>
      <c r="P505" s="22">
        <v>4605</v>
      </c>
    </row>
    <row r="506" spans="1:16" x14ac:dyDescent="0.25">
      <c r="A506" s="11">
        <v>502</v>
      </c>
      <c r="B506" s="12" t="s">
        <v>772</v>
      </c>
      <c r="C506" s="4">
        <f>SUM(D506:H506)</f>
        <v>5823</v>
      </c>
      <c r="D506" s="4">
        <v>5823</v>
      </c>
      <c r="E506" s="4"/>
      <c r="F506" s="4"/>
      <c r="G506" s="4"/>
      <c r="H506" s="4"/>
      <c r="I506" s="4"/>
      <c r="J506" s="4"/>
      <c r="K506" s="4">
        <f t="shared" si="26"/>
        <v>5823</v>
      </c>
      <c r="L506" s="4"/>
      <c r="M506" s="4"/>
      <c r="N506" s="13"/>
      <c r="O506" s="19">
        <v>69324</v>
      </c>
      <c r="P506" s="22">
        <v>43459</v>
      </c>
    </row>
    <row r="507" spans="1:16" x14ac:dyDescent="0.25">
      <c r="A507" s="11">
        <v>503</v>
      </c>
      <c r="B507" s="12" t="s">
        <v>316</v>
      </c>
      <c r="C507" s="4"/>
      <c r="D507" s="4"/>
      <c r="E507" s="4"/>
      <c r="F507" s="4"/>
      <c r="G507" s="4"/>
      <c r="H507" s="4"/>
      <c r="I507" s="4"/>
      <c r="J507" s="4">
        <v>32284.21</v>
      </c>
      <c r="K507" s="4">
        <f t="shared" si="26"/>
        <v>32284.21</v>
      </c>
      <c r="L507" s="4"/>
      <c r="M507" s="4"/>
      <c r="N507" s="13"/>
      <c r="O507" s="19">
        <v>17982</v>
      </c>
      <c r="P507" s="22">
        <v>69234</v>
      </c>
    </row>
    <row r="508" spans="1:16" x14ac:dyDescent="0.25">
      <c r="A508" s="11">
        <v>504</v>
      </c>
      <c r="B508" s="12" t="s">
        <v>120</v>
      </c>
      <c r="C508" s="4">
        <f>SUM(D508:H508)</f>
        <v>54270.289999999994</v>
      </c>
      <c r="D508" s="4">
        <v>4502</v>
      </c>
      <c r="E508" s="4"/>
      <c r="F508" s="4">
        <v>49768.289999999994</v>
      </c>
      <c r="G508" s="4"/>
      <c r="H508" s="4"/>
      <c r="I508" s="4"/>
      <c r="J508" s="4"/>
      <c r="K508" s="4">
        <f t="shared" si="26"/>
        <v>54270.289999999994</v>
      </c>
      <c r="L508" s="4">
        <v>223732</v>
      </c>
      <c r="M508" s="5">
        <f>K508/L508</f>
        <v>0.24256829599699639</v>
      </c>
      <c r="N508" s="13" t="s">
        <v>121</v>
      </c>
      <c r="O508" s="19">
        <v>1056</v>
      </c>
      <c r="P508" s="22">
        <v>26652</v>
      </c>
    </row>
    <row r="509" spans="1:16" x14ac:dyDescent="0.25">
      <c r="A509" s="11">
        <v>505</v>
      </c>
      <c r="B509" s="12" t="s">
        <v>122</v>
      </c>
      <c r="C509" s="4">
        <f>SUM(D509:H509)</f>
        <v>40585.53</v>
      </c>
      <c r="D509" s="4">
        <v>7737</v>
      </c>
      <c r="E509" s="4"/>
      <c r="F509" s="4">
        <v>32848.53</v>
      </c>
      <c r="G509" s="4"/>
      <c r="H509" s="4"/>
      <c r="I509" s="4"/>
      <c r="J509" s="4"/>
      <c r="K509" s="4">
        <f t="shared" si="26"/>
        <v>40585.53</v>
      </c>
      <c r="L509" s="4"/>
      <c r="M509" s="4"/>
      <c r="N509" s="13"/>
      <c r="O509" s="19">
        <v>1057</v>
      </c>
      <c r="P509" s="22">
        <v>98689</v>
      </c>
    </row>
    <row r="510" spans="1:16" x14ac:dyDescent="0.25">
      <c r="A510" s="11">
        <v>506</v>
      </c>
      <c r="B510" s="12" t="s">
        <v>137</v>
      </c>
      <c r="C510" s="4">
        <f>SUM(D510:H510)</f>
        <v>15054.51</v>
      </c>
      <c r="D510" s="4">
        <v>2815</v>
      </c>
      <c r="E510" s="4">
        <v>2621</v>
      </c>
      <c r="F510" s="4">
        <v>9618.51</v>
      </c>
      <c r="G510" s="4"/>
      <c r="H510" s="4"/>
      <c r="I510" s="4"/>
      <c r="J510" s="4">
        <v>430.84</v>
      </c>
      <c r="K510" s="4">
        <f t="shared" si="26"/>
        <v>15485.35</v>
      </c>
      <c r="L510" s="4"/>
      <c r="M510" s="4"/>
      <c r="N510" s="13" t="s">
        <v>58</v>
      </c>
      <c r="O510" s="19">
        <v>1448</v>
      </c>
      <c r="P510" s="22">
        <v>50989</v>
      </c>
    </row>
    <row r="511" spans="1:16" x14ac:dyDescent="0.25">
      <c r="A511" s="11">
        <v>507</v>
      </c>
      <c r="B511" s="12" t="s">
        <v>744</v>
      </c>
      <c r="C511" s="4"/>
      <c r="D511" s="4"/>
      <c r="E511" s="4"/>
      <c r="F511" s="4"/>
      <c r="G511" s="4"/>
      <c r="H511" s="4"/>
      <c r="I511" s="4"/>
      <c r="J511" s="4">
        <v>7319.19</v>
      </c>
      <c r="K511" s="4">
        <f t="shared" si="26"/>
        <v>7319.19</v>
      </c>
      <c r="L511" s="4"/>
      <c r="M511" s="4"/>
      <c r="N511" s="13"/>
      <c r="O511" s="19">
        <v>68692</v>
      </c>
      <c r="P511" s="22">
        <v>44715</v>
      </c>
    </row>
    <row r="512" spans="1:16" x14ac:dyDescent="0.25">
      <c r="A512" s="11">
        <v>508</v>
      </c>
      <c r="B512" s="12" t="s">
        <v>56</v>
      </c>
      <c r="C512" s="4"/>
      <c r="D512" s="4"/>
      <c r="E512" s="4"/>
      <c r="F512" s="4"/>
      <c r="G512" s="4"/>
      <c r="H512" s="4"/>
      <c r="I512" s="4"/>
      <c r="J512" s="4">
        <v>19332.38</v>
      </c>
      <c r="K512" s="4">
        <f t="shared" si="26"/>
        <v>19332.38</v>
      </c>
      <c r="L512" s="4"/>
      <c r="M512" s="4"/>
      <c r="N512" s="13" t="s">
        <v>40</v>
      </c>
      <c r="O512" s="19">
        <v>184</v>
      </c>
      <c r="P512" s="22">
        <v>76817</v>
      </c>
    </row>
    <row r="513" spans="1:16" x14ac:dyDescent="0.25">
      <c r="A513" s="11">
        <v>509</v>
      </c>
      <c r="B513" s="12" t="s">
        <v>740</v>
      </c>
      <c r="C513" s="4"/>
      <c r="D513" s="4"/>
      <c r="E513" s="4"/>
      <c r="F513" s="4"/>
      <c r="G513" s="4"/>
      <c r="H513" s="4"/>
      <c r="I513" s="4"/>
      <c r="J513" s="4">
        <v>9165.86</v>
      </c>
      <c r="K513" s="4">
        <f t="shared" si="26"/>
        <v>9165.86</v>
      </c>
      <c r="L513" s="4"/>
      <c r="M513" s="4"/>
      <c r="N513" s="13"/>
      <c r="O513" s="19">
        <v>68592</v>
      </c>
      <c r="P513" s="22">
        <v>30386</v>
      </c>
    </row>
    <row r="514" spans="1:16" x14ac:dyDescent="0.25">
      <c r="A514" s="11">
        <v>510</v>
      </c>
      <c r="B514" s="12" t="s">
        <v>153</v>
      </c>
      <c r="C514" s="4">
        <f>SUM(D514:H514)</f>
        <v>16653</v>
      </c>
      <c r="D514" s="4"/>
      <c r="E514" s="4"/>
      <c r="F514" s="4"/>
      <c r="G514" s="4">
        <v>16653</v>
      </c>
      <c r="H514" s="4"/>
      <c r="I514" s="4"/>
      <c r="J514" s="4">
        <v>28035.86</v>
      </c>
      <c r="K514" s="4">
        <f t="shared" si="26"/>
        <v>44688.86</v>
      </c>
      <c r="L514" s="4">
        <v>139479</v>
      </c>
      <c r="M514" s="5">
        <f>K514/L514</f>
        <v>0.32039848292574508</v>
      </c>
      <c r="N514" s="13"/>
      <c r="O514" s="19">
        <v>5606</v>
      </c>
      <c r="P514" s="22">
        <v>480</v>
      </c>
    </row>
    <row r="515" spans="1:16" x14ac:dyDescent="0.25">
      <c r="A515" s="11">
        <v>511</v>
      </c>
      <c r="B515" s="12" t="s">
        <v>194</v>
      </c>
      <c r="C515" s="4">
        <f>SUM(D515:H515)</f>
        <v>1300532.3</v>
      </c>
      <c r="D515" s="4"/>
      <c r="E515" s="4">
        <v>1082015</v>
      </c>
      <c r="F515" s="4">
        <v>218517.3</v>
      </c>
      <c r="G515" s="4"/>
      <c r="H515" s="4"/>
      <c r="I515" s="4"/>
      <c r="J515" s="4">
        <v>169936.15</v>
      </c>
      <c r="K515" s="4">
        <f t="shared" si="26"/>
        <v>1470468.45</v>
      </c>
      <c r="L515" s="4">
        <v>39663526</v>
      </c>
      <c r="M515" s="5">
        <f>K515/L515</f>
        <v>3.7073568547587019E-2</v>
      </c>
      <c r="N515" s="13" t="s">
        <v>55</v>
      </c>
      <c r="O515" s="19">
        <v>8235</v>
      </c>
      <c r="P515" s="22">
        <v>68506</v>
      </c>
    </row>
    <row r="516" spans="1:16" x14ac:dyDescent="0.25">
      <c r="A516" s="11">
        <v>512</v>
      </c>
      <c r="B516" s="12" t="s">
        <v>28</v>
      </c>
      <c r="C516" s="4">
        <f>SUM(D516:H516)</f>
        <v>1728094</v>
      </c>
      <c r="D516" s="4"/>
      <c r="E516" s="4">
        <v>149917</v>
      </c>
      <c r="F516" s="4">
        <v>1174365</v>
      </c>
      <c r="G516" s="4">
        <v>403812</v>
      </c>
      <c r="H516" s="4"/>
      <c r="I516" s="4">
        <v>866184</v>
      </c>
      <c r="J516" s="4">
        <v>311177.59999999998</v>
      </c>
      <c r="K516" s="4">
        <f t="shared" ref="K516:K579" si="30">SUM(I516:J516,C516)</f>
        <v>2905455.6</v>
      </c>
      <c r="L516" s="4">
        <v>34607024</v>
      </c>
      <c r="M516" s="5">
        <f>K516/L516</f>
        <v>8.3955661717690602E-2</v>
      </c>
      <c r="N516" s="13" t="s">
        <v>13</v>
      </c>
      <c r="O516" s="19">
        <v>123</v>
      </c>
      <c r="P516" s="22">
        <v>53853</v>
      </c>
    </row>
    <row r="517" spans="1:16" x14ac:dyDescent="0.25">
      <c r="A517" s="11">
        <v>513</v>
      </c>
      <c r="B517" s="12" t="s">
        <v>433</v>
      </c>
      <c r="C517" s="4">
        <f>SUM(D517:H517)</f>
        <v>10113.91</v>
      </c>
      <c r="D517" s="4">
        <v>4502</v>
      </c>
      <c r="E517" s="4">
        <v>2204</v>
      </c>
      <c r="F517" s="4">
        <v>3407.9100000000003</v>
      </c>
      <c r="G517" s="4"/>
      <c r="H517" s="4"/>
      <c r="I517" s="4"/>
      <c r="J517" s="4"/>
      <c r="K517" s="4">
        <f t="shared" si="30"/>
        <v>10113.91</v>
      </c>
      <c r="L517" s="4">
        <v>101803</v>
      </c>
      <c r="M517" s="5">
        <f>K517/L517</f>
        <v>9.9347858118130114E-2</v>
      </c>
      <c r="N517" s="13" t="s">
        <v>64</v>
      </c>
      <c r="O517" s="19">
        <v>40624</v>
      </c>
      <c r="P517" s="22">
        <v>39700</v>
      </c>
    </row>
    <row r="518" spans="1:16" x14ac:dyDescent="0.25">
      <c r="A518" s="11">
        <v>514</v>
      </c>
      <c r="B518" s="12" t="s">
        <v>696</v>
      </c>
      <c r="C518" s="4"/>
      <c r="D518" s="4"/>
      <c r="E518" s="4"/>
      <c r="F518" s="4"/>
      <c r="G518" s="4"/>
      <c r="H518" s="4"/>
      <c r="I518" s="4"/>
      <c r="J518" s="4">
        <v>5054.5</v>
      </c>
      <c r="K518" s="4">
        <f t="shared" si="30"/>
        <v>5054.5</v>
      </c>
      <c r="L518" s="4"/>
      <c r="M518" s="4"/>
      <c r="N518" s="13" t="s">
        <v>40</v>
      </c>
      <c r="O518" s="19">
        <v>66997</v>
      </c>
      <c r="P518" s="22">
        <v>76293</v>
      </c>
    </row>
    <row r="519" spans="1:16" x14ac:dyDescent="0.25">
      <c r="A519" s="11">
        <v>515</v>
      </c>
      <c r="B519" s="12" t="s">
        <v>592</v>
      </c>
      <c r="C519" s="4">
        <f>SUM(D519:H519)</f>
        <v>13865</v>
      </c>
      <c r="D519" s="4">
        <v>13865</v>
      </c>
      <c r="E519" s="4"/>
      <c r="F519" s="4"/>
      <c r="G519" s="4"/>
      <c r="H519" s="4"/>
      <c r="I519" s="4"/>
      <c r="J519" s="4"/>
      <c r="K519" s="4">
        <f t="shared" si="30"/>
        <v>13865</v>
      </c>
      <c r="L519" s="4"/>
      <c r="M519" s="4"/>
      <c r="N519" s="13"/>
      <c r="O519" s="19">
        <v>61922</v>
      </c>
      <c r="P519" s="22">
        <v>14867</v>
      </c>
    </row>
    <row r="520" spans="1:16" x14ac:dyDescent="0.25">
      <c r="A520" s="11">
        <v>516</v>
      </c>
      <c r="B520" s="12" t="s">
        <v>240</v>
      </c>
      <c r="C520" s="4">
        <f>SUM(D520:H520)</f>
        <v>123587.19</v>
      </c>
      <c r="D520" s="4">
        <v>10185</v>
      </c>
      <c r="E520" s="4"/>
      <c r="F520" s="4">
        <v>113402.19</v>
      </c>
      <c r="G520" s="4"/>
      <c r="H520" s="4"/>
      <c r="I520" s="4"/>
      <c r="J520" s="4">
        <v>2602.11</v>
      </c>
      <c r="K520" s="4">
        <f t="shared" si="30"/>
        <v>126189.3</v>
      </c>
      <c r="L520" s="4">
        <v>1116371</v>
      </c>
      <c r="M520" s="5">
        <f>K520/L520</f>
        <v>0.11303527232434379</v>
      </c>
      <c r="N520" s="13" t="s">
        <v>58</v>
      </c>
      <c r="O520" s="19">
        <v>12277</v>
      </c>
      <c r="P520" s="22">
        <v>12723</v>
      </c>
    </row>
    <row r="521" spans="1:16" x14ac:dyDescent="0.25">
      <c r="A521" s="11">
        <v>517</v>
      </c>
      <c r="B521" s="12" t="s">
        <v>375</v>
      </c>
      <c r="C521" s="4">
        <f>SUM(D521:H521)</f>
        <v>17046.949999999997</v>
      </c>
      <c r="D521" s="4">
        <v>4502</v>
      </c>
      <c r="E521" s="4"/>
      <c r="F521" s="4">
        <v>12544.949999999999</v>
      </c>
      <c r="G521" s="4"/>
      <c r="H521" s="4"/>
      <c r="I521" s="4"/>
      <c r="J521" s="4">
        <v>8010.07</v>
      </c>
      <c r="K521" s="4">
        <f t="shared" si="30"/>
        <v>25057.019999999997</v>
      </c>
      <c r="L521" s="4">
        <v>97678</v>
      </c>
      <c r="M521" s="5">
        <f>K521/L521</f>
        <v>0.25652675116198115</v>
      </c>
      <c r="N521" s="13"/>
      <c r="O521" s="19">
        <v>25622</v>
      </c>
      <c r="P521" s="22">
        <v>97308</v>
      </c>
    </row>
    <row r="522" spans="1:16" x14ac:dyDescent="0.25">
      <c r="A522" s="11">
        <v>518</v>
      </c>
      <c r="B522" s="12" t="s">
        <v>599</v>
      </c>
      <c r="C522" s="4">
        <f>SUM(D522:H522)</f>
        <v>28555.69</v>
      </c>
      <c r="D522" s="4">
        <v>5524</v>
      </c>
      <c r="E522" s="4"/>
      <c r="F522" s="4">
        <v>23031.69</v>
      </c>
      <c r="G522" s="4"/>
      <c r="H522" s="4"/>
      <c r="I522" s="4"/>
      <c r="J522" s="4">
        <v>16263.07</v>
      </c>
      <c r="K522" s="4">
        <f t="shared" si="30"/>
        <v>44818.759999999995</v>
      </c>
      <c r="L522" s="4">
        <v>193439</v>
      </c>
      <c r="M522" s="5">
        <f>K522/L522</f>
        <v>0.23169453936383044</v>
      </c>
      <c r="N522" s="13"/>
      <c r="O522" s="19">
        <v>62458</v>
      </c>
      <c r="P522" s="22">
        <v>2052</v>
      </c>
    </row>
    <row r="523" spans="1:16" x14ac:dyDescent="0.25">
      <c r="A523" s="11">
        <v>519</v>
      </c>
      <c r="B523" s="12" t="s">
        <v>612</v>
      </c>
      <c r="C523" s="4"/>
      <c r="D523" s="4"/>
      <c r="E523" s="4"/>
      <c r="F523" s="4"/>
      <c r="G523" s="4"/>
      <c r="H523" s="4"/>
      <c r="I523" s="4"/>
      <c r="J523" s="4">
        <v>3584.89</v>
      </c>
      <c r="K523" s="4">
        <f t="shared" si="30"/>
        <v>3584.89</v>
      </c>
      <c r="L523" s="4"/>
      <c r="M523" s="4"/>
      <c r="N523" s="13"/>
      <c r="O523" s="19">
        <v>63570</v>
      </c>
      <c r="P523" s="22">
        <v>24455</v>
      </c>
    </row>
    <row r="524" spans="1:16" x14ac:dyDescent="0.25">
      <c r="A524" s="11">
        <v>520</v>
      </c>
      <c r="B524" s="12" t="s">
        <v>277</v>
      </c>
      <c r="C524" s="4">
        <f>SUM(D524:H524)</f>
        <v>24262.080000000002</v>
      </c>
      <c r="D524" s="4">
        <v>5040</v>
      </c>
      <c r="E524" s="4">
        <v>4611</v>
      </c>
      <c r="F524" s="4">
        <v>14611.08</v>
      </c>
      <c r="G524" s="4"/>
      <c r="H524" s="4"/>
      <c r="I524" s="4"/>
      <c r="J524" s="4">
        <v>1773.59</v>
      </c>
      <c r="K524" s="4">
        <f t="shared" si="30"/>
        <v>26035.670000000002</v>
      </c>
      <c r="L524" s="4">
        <v>289107</v>
      </c>
      <c r="M524" s="5">
        <f>K524/L524</f>
        <v>9.0055481188625677E-2</v>
      </c>
      <c r="N524" s="13" t="s">
        <v>58</v>
      </c>
      <c r="O524" s="19">
        <v>15917</v>
      </c>
      <c r="P524" s="22">
        <v>70495</v>
      </c>
    </row>
    <row r="525" spans="1:16" x14ac:dyDescent="0.25">
      <c r="A525" s="11">
        <v>521</v>
      </c>
      <c r="B525" s="12" t="s">
        <v>276</v>
      </c>
      <c r="C525" s="4">
        <f>SUM(D525:H525)</f>
        <v>11507.83</v>
      </c>
      <c r="D525" s="4">
        <v>2815</v>
      </c>
      <c r="E525" s="4">
        <v>1515</v>
      </c>
      <c r="F525" s="4">
        <v>7177.83</v>
      </c>
      <c r="G525" s="4"/>
      <c r="H525" s="4"/>
      <c r="I525" s="4"/>
      <c r="J525" s="4">
        <v>416.39</v>
      </c>
      <c r="K525" s="4">
        <f t="shared" si="30"/>
        <v>11924.22</v>
      </c>
      <c r="L525" s="4"/>
      <c r="M525" s="4"/>
      <c r="N525" s="13" t="s">
        <v>58</v>
      </c>
      <c r="O525" s="19">
        <v>15865</v>
      </c>
      <c r="P525" s="22">
        <v>66675</v>
      </c>
    </row>
    <row r="526" spans="1:16" x14ac:dyDescent="0.25">
      <c r="A526" s="11">
        <v>522</v>
      </c>
      <c r="B526" s="12" t="s">
        <v>620</v>
      </c>
      <c r="C526" s="4">
        <f>SUM(D526:H526)</f>
        <v>37717.68</v>
      </c>
      <c r="D526" s="4">
        <v>36465</v>
      </c>
      <c r="E526" s="4"/>
      <c r="F526" s="4">
        <v>1252.68</v>
      </c>
      <c r="G526" s="4"/>
      <c r="H526" s="4"/>
      <c r="I526" s="4"/>
      <c r="J526" s="4"/>
      <c r="K526" s="4">
        <f t="shared" si="30"/>
        <v>37717.68</v>
      </c>
      <c r="L526" s="4"/>
      <c r="M526" s="4"/>
      <c r="N526" s="13"/>
      <c r="O526" s="19">
        <v>64163</v>
      </c>
      <c r="P526" s="22">
        <v>86644</v>
      </c>
    </row>
    <row r="527" spans="1:16" x14ac:dyDescent="0.25">
      <c r="A527" s="11">
        <v>523</v>
      </c>
      <c r="B527" s="12" t="s">
        <v>293</v>
      </c>
      <c r="C527" s="4">
        <f>SUM(D527:H527)</f>
        <v>50761.740000000005</v>
      </c>
      <c r="D527" s="4">
        <v>5988</v>
      </c>
      <c r="E527" s="4"/>
      <c r="F527" s="4">
        <v>44773.740000000005</v>
      </c>
      <c r="G527" s="4"/>
      <c r="H527" s="4"/>
      <c r="I527" s="4"/>
      <c r="J527" s="4"/>
      <c r="K527" s="4">
        <f t="shared" si="30"/>
        <v>50761.740000000005</v>
      </c>
      <c r="L527" s="4"/>
      <c r="M527" s="4"/>
      <c r="N527" s="13"/>
      <c r="O527" s="19">
        <v>16737</v>
      </c>
      <c r="P527" s="22">
        <v>36320</v>
      </c>
    </row>
    <row r="528" spans="1:16" x14ac:dyDescent="0.25">
      <c r="A528" s="11">
        <v>524</v>
      </c>
      <c r="B528" s="12" t="s">
        <v>571</v>
      </c>
      <c r="C528" s="4"/>
      <c r="D528" s="4"/>
      <c r="E528" s="4"/>
      <c r="F528" s="4"/>
      <c r="G528" s="4"/>
      <c r="H528" s="4"/>
      <c r="I528" s="4"/>
      <c r="J528" s="4">
        <v>13818.92</v>
      </c>
      <c r="K528" s="4">
        <f t="shared" si="30"/>
        <v>13818.92</v>
      </c>
      <c r="L528" s="4">
        <v>243614</v>
      </c>
      <c r="M528" s="5">
        <f>K528/L528</f>
        <v>5.6724654576502172E-2</v>
      </c>
      <c r="N528" s="13" t="s">
        <v>6</v>
      </c>
      <c r="O528" s="19">
        <v>60509</v>
      </c>
      <c r="P528" s="22">
        <v>4953</v>
      </c>
    </row>
    <row r="529" spans="1:16" x14ac:dyDescent="0.25">
      <c r="A529" s="11">
        <v>525</v>
      </c>
      <c r="B529" s="12" t="s">
        <v>818</v>
      </c>
      <c r="C529" s="4"/>
      <c r="D529" s="4"/>
      <c r="E529" s="4"/>
      <c r="F529" s="4"/>
      <c r="G529" s="4"/>
      <c r="H529" s="4"/>
      <c r="I529" s="4"/>
      <c r="J529" s="4">
        <v>561.77</v>
      </c>
      <c r="K529" s="4">
        <f t="shared" si="30"/>
        <v>561.77</v>
      </c>
      <c r="L529" s="4"/>
      <c r="M529" s="4"/>
      <c r="N529" s="13" t="s">
        <v>40</v>
      </c>
      <c r="O529" s="19">
        <v>70187</v>
      </c>
      <c r="P529" s="22">
        <v>95629</v>
      </c>
    </row>
    <row r="530" spans="1:16" x14ac:dyDescent="0.25">
      <c r="A530" s="11">
        <v>526</v>
      </c>
      <c r="B530" s="12" t="s">
        <v>684</v>
      </c>
      <c r="C530" s="4"/>
      <c r="D530" s="4"/>
      <c r="E530" s="4"/>
      <c r="F530" s="4"/>
      <c r="G530" s="4"/>
      <c r="H530" s="4"/>
      <c r="I530" s="4"/>
      <c r="J530" s="4">
        <v>4298.3599999999997</v>
      </c>
      <c r="K530" s="4">
        <f t="shared" si="30"/>
        <v>4298.3599999999997</v>
      </c>
      <c r="L530" s="4"/>
      <c r="M530" s="4"/>
      <c r="N530" s="13" t="s">
        <v>6</v>
      </c>
      <c r="O530" s="19">
        <v>66651</v>
      </c>
      <c r="P530" s="22">
        <v>79238</v>
      </c>
    </row>
    <row r="531" spans="1:16" x14ac:dyDescent="0.25">
      <c r="A531" s="11">
        <v>527</v>
      </c>
      <c r="B531" s="12" t="s">
        <v>685</v>
      </c>
      <c r="C531" s="4"/>
      <c r="D531" s="4"/>
      <c r="E531" s="4"/>
      <c r="F531" s="4"/>
      <c r="G531" s="4"/>
      <c r="H531" s="4"/>
      <c r="I531" s="4"/>
      <c r="J531" s="4">
        <v>1840.91</v>
      </c>
      <c r="K531" s="4">
        <f t="shared" si="30"/>
        <v>1840.91</v>
      </c>
      <c r="L531" s="4"/>
      <c r="M531" s="4"/>
      <c r="N531" s="13" t="s">
        <v>6</v>
      </c>
      <c r="O531" s="19">
        <v>66652</v>
      </c>
      <c r="P531" s="22">
        <v>43954</v>
      </c>
    </row>
    <row r="532" spans="1:16" x14ac:dyDescent="0.25">
      <c r="A532" s="11">
        <v>528</v>
      </c>
      <c r="B532" s="12" t="s">
        <v>341</v>
      </c>
      <c r="C532" s="4">
        <f>SUM(D532:H532)</f>
        <v>42164.520000000004</v>
      </c>
      <c r="D532" s="4">
        <v>8261</v>
      </c>
      <c r="E532" s="4">
        <v>1912</v>
      </c>
      <c r="F532" s="4">
        <v>31991.520000000004</v>
      </c>
      <c r="G532" s="4"/>
      <c r="H532" s="4"/>
      <c r="I532" s="4"/>
      <c r="J532" s="4">
        <v>3321.55</v>
      </c>
      <c r="K532" s="4">
        <f t="shared" si="30"/>
        <v>45486.070000000007</v>
      </c>
      <c r="L532" s="4">
        <v>450663</v>
      </c>
      <c r="M532" s="5">
        <f>K532/L532</f>
        <v>0.10093144988605678</v>
      </c>
      <c r="N532" s="13" t="s">
        <v>58</v>
      </c>
      <c r="O532" s="19">
        <v>19397</v>
      </c>
      <c r="P532" s="22">
        <v>79517</v>
      </c>
    </row>
    <row r="533" spans="1:16" x14ac:dyDescent="0.25">
      <c r="A533" s="11">
        <v>529</v>
      </c>
      <c r="B533" s="12" t="s">
        <v>540</v>
      </c>
      <c r="C533" s="4"/>
      <c r="D533" s="4"/>
      <c r="E533" s="4"/>
      <c r="F533" s="4"/>
      <c r="G533" s="4"/>
      <c r="H533" s="4"/>
      <c r="I533" s="4"/>
      <c r="J533" s="4">
        <v>20022.3</v>
      </c>
      <c r="K533" s="4">
        <f t="shared" si="30"/>
        <v>20022.3</v>
      </c>
      <c r="L533" s="4">
        <v>184159</v>
      </c>
      <c r="M533" s="5">
        <f>K533/L533</f>
        <v>0.10872289706177814</v>
      </c>
      <c r="N533" s="13" t="s">
        <v>6</v>
      </c>
      <c r="O533" s="19">
        <v>58710</v>
      </c>
      <c r="P533" s="22">
        <v>29599</v>
      </c>
    </row>
    <row r="534" spans="1:16" x14ac:dyDescent="0.25">
      <c r="A534" s="11">
        <v>530</v>
      </c>
      <c r="B534" s="12" t="s">
        <v>774</v>
      </c>
      <c r="C534" s="4">
        <f t="shared" ref="C534:C539" si="31">SUM(D534:H534)</f>
        <v>15170</v>
      </c>
      <c r="D534" s="4">
        <v>14084</v>
      </c>
      <c r="E534" s="4"/>
      <c r="F534" s="4"/>
      <c r="G534" s="4">
        <v>1086</v>
      </c>
      <c r="H534" s="4"/>
      <c r="I534" s="4"/>
      <c r="J534" s="4"/>
      <c r="K534" s="4">
        <f t="shared" si="30"/>
        <v>15170</v>
      </c>
      <c r="L534" s="4"/>
      <c r="M534" s="4"/>
      <c r="N534" s="13"/>
      <c r="O534" s="19">
        <v>69335</v>
      </c>
      <c r="P534" s="22">
        <v>37181</v>
      </c>
    </row>
    <row r="535" spans="1:16" x14ac:dyDescent="0.25">
      <c r="A535" s="11">
        <v>531</v>
      </c>
      <c r="B535" s="12" t="s">
        <v>757</v>
      </c>
      <c r="C535" s="4">
        <f t="shared" si="31"/>
        <v>27414</v>
      </c>
      <c r="D535" s="4"/>
      <c r="E535" s="4"/>
      <c r="F535" s="4"/>
      <c r="G535" s="4">
        <v>27414</v>
      </c>
      <c r="H535" s="4"/>
      <c r="I535" s="4"/>
      <c r="J535" s="4"/>
      <c r="K535" s="4">
        <f t="shared" si="30"/>
        <v>27414</v>
      </c>
      <c r="L535" s="4"/>
      <c r="M535" s="4"/>
      <c r="N535" s="13"/>
      <c r="O535" s="19">
        <v>68919</v>
      </c>
      <c r="P535" s="22">
        <v>48515</v>
      </c>
    </row>
    <row r="536" spans="1:16" x14ac:dyDescent="0.25">
      <c r="A536" s="11">
        <v>532</v>
      </c>
      <c r="B536" s="12" t="s">
        <v>846</v>
      </c>
      <c r="C536" s="4">
        <f t="shared" si="31"/>
        <v>50000</v>
      </c>
      <c r="D536" s="4"/>
      <c r="E536" s="4"/>
      <c r="F536" s="4"/>
      <c r="G536" s="4"/>
      <c r="H536" s="4">
        <v>50000</v>
      </c>
      <c r="I536" s="4"/>
      <c r="J536" s="4"/>
      <c r="K536" s="4">
        <f t="shared" si="30"/>
        <v>50000</v>
      </c>
      <c r="L536" s="4"/>
      <c r="M536" s="4"/>
      <c r="N536" s="13"/>
      <c r="O536" s="19">
        <v>71126</v>
      </c>
      <c r="P536" s="22">
        <v>85340</v>
      </c>
    </row>
    <row r="537" spans="1:16" x14ac:dyDescent="0.25">
      <c r="A537" s="11">
        <v>533</v>
      </c>
      <c r="B537" s="12" t="s">
        <v>725</v>
      </c>
      <c r="C537" s="4">
        <f t="shared" si="31"/>
        <v>216037</v>
      </c>
      <c r="D537" s="4">
        <v>216037</v>
      </c>
      <c r="E537" s="4"/>
      <c r="F537" s="4"/>
      <c r="G537" s="4"/>
      <c r="H537" s="4"/>
      <c r="I537" s="4"/>
      <c r="J537" s="4"/>
      <c r="K537" s="4">
        <f t="shared" si="30"/>
        <v>216037</v>
      </c>
      <c r="L537" s="4"/>
      <c r="M537" s="4"/>
      <c r="N537" s="13"/>
      <c r="O537" s="19">
        <v>68157</v>
      </c>
      <c r="P537" s="22">
        <v>98679</v>
      </c>
    </row>
    <row r="538" spans="1:16" x14ac:dyDescent="0.25">
      <c r="A538" s="11">
        <v>534</v>
      </c>
      <c r="B538" s="12" t="s">
        <v>656</v>
      </c>
      <c r="C538" s="4">
        <f t="shared" si="31"/>
        <v>4989</v>
      </c>
      <c r="D538" s="4">
        <v>4989</v>
      </c>
      <c r="E538" s="4"/>
      <c r="F538" s="4"/>
      <c r="G538" s="4"/>
      <c r="H538" s="4"/>
      <c r="I538" s="4"/>
      <c r="J538" s="4"/>
      <c r="K538" s="4">
        <f t="shared" si="30"/>
        <v>4989</v>
      </c>
      <c r="L538" s="4"/>
      <c r="M538" s="4"/>
      <c r="N538" s="13"/>
      <c r="O538" s="19">
        <v>65805</v>
      </c>
      <c r="P538" s="22">
        <v>6663</v>
      </c>
    </row>
    <row r="539" spans="1:16" x14ac:dyDescent="0.25">
      <c r="A539" s="11">
        <v>535</v>
      </c>
      <c r="B539" s="12" t="s">
        <v>860</v>
      </c>
      <c r="C539" s="4">
        <f t="shared" si="31"/>
        <v>40000</v>
      </c>
      <c r="D539" s="4"/>
      <c r="E539" s="4"/>
      <c r="F539" s="4"/>
      <c r="G539" s="4"/>
      <c r="H539" s="4">
        <v>40000</v>
      </c>
      <c r="I539" s="4"/>
      <c r="J539" s="4"/>
      <c r="K539" s="4">
        <f t="shared" si="30"/>
        <v>40000</v>
      </c>
      <c r="L539" s="4"/>
      <c r="M539" s="4"/>
      <c r="N539" s="13"/>
      <c r="O539" s="19" t="s">
        <v>860</v>
      </c>
      <c r="P539" s="22">
        <v>74812</v>
      </c>
    </row>
    <row r="540" spans="1:16" x14ac:dyDescent="0.25">
      <c r="A540" s="11">
        <v>536</v>
      </c>
      <c r="B540" s="12" t="s">
        <v>615</v>
      </c>
      <c r="C540" s="4"/>
      <c r="D540" s="4"/>
      <c r="E540" s="4"/>
      <c r="F540" s="4"/>
      <c r="G540" s="4"/>
      <c r="H540" s="4"/>
      <c r="I540" s="4"/>
      <c r="J540" s="4">
        <v>1801.64</v>
      </c>
      <c r="K540" s="4">
        <f t="shared" si="30"/>
        <v>1801.64</v>
      </c>
      <c r="L540" s="4"/>
      <c r="M540" s="4"/>
      <c r="N540" s="13" t="s">
        <v>547</v>
      </c>
      <c r="O540" s="19">
        <v>63835</v>
      </c>
      <c r="P540" s="22">
        <v>47982</v>
      </c>
    </row>
    <row r="541" spans="1:16" x14ac:dyDescent="0.25">
      <c r="A541" s="11">
        <v>537</v>
      </c>
      <c r="B541" s="12" t="s">
        <v>546</v>
      </c>
      <c r="C541" s="4"/>
      <c r="D541" s="4"/>
      <c r="E541" s="4"/>
      <c r="F541" s="4"/>
      <c r="G541" s="4"/>
      <c r="H541" s="4"/>
      <c r="I541" s="4"/>
      <c r="J541" s="4">
        <v>5973.1</v>
      </c>
      <c r="K541" s="4">
        <f t="shared" si="30"/>
        <v>5973.1</v>
      </c>
      <c r="L541" s="4"/>
      <c r="M541" s="4"/>
      <c r="N541" s="13" t="s">
        <v>547</v>
      </c>
      <c r="O541" s="19">
        <v>58831</v>
      </c>
      <c r="P541" s="22">
        <v>92391</v>
      </c>
    </row>
    <row r="542" spans="1:16" x14ac:dyDescent="0.25">
      <c r="A542" s="11">
        <v>538</v>
      </c>
      <c r="B542" s="12" t="s">
        <v>791</v>
      </c>
      <c r="C542" s="4"/>
      <c r="D542" s="4"/>
      <c r="E542" s="4"/>
      <c r="F542" s="4"/>
      <c r="G542" s="4"/>
      <c r="H542" s="4"/>
      <c r="I542" s="4"/>
      <c r="J542" s="4">
        <v>1026.74</v>
      </c>
      <c r="K542" s="4">
        <f t="shared" si="30"/>
        <v>1026.74</v>
      </c>
      <c r="L542" s="4"/>
      <c r="M542" s="4"/>
      <c r="N542" s="13" t="s">
        <v>547</v>
      </c>
      <c r="O542" s="19">
        <v>69735</v>
      </c>
      <c r="P542" s="22">
        <v>6091</v>
      </c>
    </row>
    <row r="543" spans="1:16" x14ac:dyDescent="0.25">
      <c r="A543" s="11">
        <v>539</v>
      </c>
      <c r="B543" s="12" t="s">
        <v>204</v>
      </c>
      <c r="C543" s="4">
        <f t="shared" ref="C543:C561" si="32">SUM(D543:H543)</f>
        <v>98108.450000000012</v>
      </c>
      <c r="D543" s="4">
        <v>11924</v>
      </c>
      <c r="E543" s="4"/>
      <c r="F543" s="4">
        <v>86184.450000000012</v>
      </c>
      <c r="G543" s="4"/>
      <c r="H543" s="4"/>
      <c r="I543" s="4"/>
      <c r="J543" s="4"/>
      <c r="K543" s="4">
        <f t="shared" si="30"/>
        <v>98108.450000000012</v>
      </c>
      <c r="L543" s="4">
        <v>292434</v>
      </c>
      <c r="M543" s="5">
        <f t="shared" ref="M543:M548" si="33">K543/L543</f>
        <v>0.33548920440167701</v>
      </c>
      <c r="N543" s="13" t="s">
        <v>124</v>
      </c>
      <c r="O543" s="19">
        <v>9951</v>
      </c>
      <c r="P543" s="22">
        <v>65504</v>
      </c>
    </row>
    <row r="544" spans="1:16" x14ac:dyDescent="0.25">
      <c r="A544" s="11">
        <v>540</v>
      </c>
      <c r="B544" s="12" t="s">
        <v>205</v>
      </c>
      <c r="C544" s="4">
        <f t="shared" si="32"/>
        <v>23206.02</v>
      </c>
      <c r="D544" s="4">
        <v>5157</v>
      </c>
      <c r="E544" s="4"/>
      <c r="F544" s="4">
        <v>18049.02</v>
      </c>
      <c r="G544" s="4"/>
      <c r="H544" s="4"/>
      <c r="I544" s="4"/>
      <c r="J544" s="4"/>
      <c r="K544" s="4">
        <f t="shared" si="30"/>
        <v>23206.02</v>
      </c>
      <c r="L544" s="4">
        <v>86354</v>
      </c>
      <c r="M544" s="5">
        <f t="shared" si="33"/>
        <v>0.26873126896264216</v>
      </c>
      <c r="N544" s="13"/>
      <c r="O544" s="19">
        <v>9953</v>
      </c>
      <c r="P544" s="22">
        <v>98135</v>
      </c>
    </row>
    <row r="545" spans="1:16" x14ac:dyDescent="0.25">
      <c r="A545" s="11">
        <v>541</v>
      </c>
      <c r="B545" s="12" t="s">
        <v>206</v>
      </c>
      <c r="C545" s="4">
        <f t="shared" si="32"/>
        <v>47588.1</v>
      </c>
      <c r="D545" s="4">
        <v>6942</v>
      </c>
      <c r="E545" s="4"/>
      <c r="F545" s="4">
        <v>40646.1</v>
      </c>
      <c r="G545" s="4"/>
      <c r="H545" s="4"/>
      <c r="I545" s="4"/>
      <c r="J545" s="4"/>
      <c r="K545" s="4">
        <f t="shared" si="30"/>
        <v>47588.1</v>
      </c>
      <c r="L545" s="4">
        <v>266729</v>
      </c>
      <c r="M545" s="5">
        <f t="shared" si="33"/>
        <v>0.17841367080444945</v>
      </c>
      <c r="N545" s="13"/>
      <c r="O545" s="19">
        <v>9974</v>
      </c>
      <c r="P545" s="22">
        <v>62168</v>
      </c>
    </row>
    <row r="546" spans="1:16" x14ac:dyDescent="0.25">
      <c r="A546" s="11">
        <v>542</v>
      </c>
      <c r="B546" s="12" t="s">
        <v>207</v>
      </c>
      <c r="C546" s="4">
        <f t="shared" si="32"/>
        <v>44212.26</v>
      </c>
      <c r="D546" s="4">
        <v>9918</v>
      </c>
      <c r="E546" s="4"/>
      <c r="F546" s="4">
        <v>34294.26</v>
      </c>
      <c r="G546" s="4"/>
      <c r="H546" s="4"/>
      <c r="I546" s="4"/>
      <c r="J546" s="4"/>
      <c r="K546" s="4">
        <f t="shared" si="30"/>
        <v>44212.26</v>
      </c>
      <c r="L546" s="4">
        <v>260015</v>
      </c>
      <c r="M546" s="5">
        <f t="shared" si="33"/>
        <v>0.17003734399938467</v>
      </c>
      <c r="N546" s="13" t="s">
        <v>64</v>
      </c>
      <c r="O546" s="19">
        <v>9975</v>
      </c>
      <c r="P546" s="22">
        <v>38534</v>
      </c>
    </row>
    <row r="547" spans="1:16" x14ac:dyDescent="0.25">
      <c r="A547" s="11">
        <v>543</v>
      </c>
      <c r="B547" s="12" t="s">
        <v>63</v>
      </c>
      <c r="C547" s="4">
        <f t="shared" si="32"/>
        <v>280832.3</v>
      </c>
      <c r="D547" s="4"/>
      <c r="E547" s="4">
        <v>186935</v>
      </c>
      <c r="F547" s="4">
        <v>93897.299999999988</v>
      </c>
      <c r="G547" s="4"/>
      <c r="H547" s="4"/>
      <c r="I547" s="4"/>
      <c r="J547" s="4"/>
      <c r="K547" s="4">
        <f t="shared" si="30"/>
        <v>280832.3</v>
      </c>
      <c r="L547" s="4">
        <v>6308153</v>
      </c>
      <c r="M547" s="5">
        <f t="shared" si="33"/>
        <v>4.4518942390902691E-2</v>
      </c>
      <c r="N547" s="13" t="s">
        <v>64</v>
      </c>
      <c r="O547" s="19">
        <v>210</v>
      </c>
      <c r="P547" s="22">
        <v>62896</v>
      </c>
    </row>
    <row r="548" spans="1:16" x14ac:dyDescent="0.25">
      <c r="A548" s="11">
        <v>544</v>
      </c>
      <c r="B548" s="12" t="s">
        <v>69</v>
      </c>
      <c r="C548" s="4">
        <f t="shared" si="32"/>
        <v>1147932.8</v>
      </c>
      <c r="D548" s="4"/>
      <c r="E548" s="4">
        <v>849417</v>
      </c>
      <c r="F548" s="4">
        <v>222016.80000000002</v>
      </c>
      <c r="G548" s="4">
        <v>76499</v>
      </c>
      <c r="H548" s="4"/>
      <c r="I548" s="4"/>
      <c r="J548" s="4">
        <v>152166.56</v>
      </c>
      <c r="K548" s="4">
        <f t="shared" si="30"/>
        <v>1300099.3600000001</v>
      </c>
      <c r="L548" s="4">
        <v>35945636</v>
      </c>
      <c r="M548" s="5">
        <f t="shared" si="33"/>
        <v>3.616848954905124E-2</v>
      </c>
      <c r="N548" s="13" t="s">
        <v>55</v>
      </c>
      <c r="O548" s="19">
        <v>222</v>
      </c>
      <c r="P548" s="22">
        <v>93608</v>
      </c>
    </row>
    <row r="549" spans="1:16" x14ac:dyDescent="0.25">
      <c r="A549" s="11">
        <v>545</v>
      </c>
      <c r="B549" s="12" t="s">
        <v>845</v>
      </c>
      <c r="C549" s="4">
        <f t="shared" si="32"/>
        <v>50000</v>
      </c>
      <c r="D549" s="4"/>
      <c r="E549" s="4"/>
      <c r="F549" s="4"/>
      <c r="G549" s="4"/>
      <c r="H549" s="4">
        <v>50000</v>
      </c>
      <c r="I549" s="4"/>
      <c r="J549" s="4"/>
      <c r="K549" s="4">
        <f t="shared" si="30"/>
        <v>50000</v>
      </c>
      <c r="L549" s="4"/>
      <c r="M549" s="4"/>
      <c r="N549" s="13"/>
      <c r="O549" s="19">
        <v>71125</v>
      </c>
      <c r="P549" s="22">
        <v>44455</v>
      </c>
    </row>
    <row r="550" spans="1:16" x14ac:dyDescent="0.25">
      <c r="A550" s="11">
        <v>546</v>
      </c>
      <c r="B550" s="12" t="s">
        <v>209</v>
      </c>
      <c r="C550" s="4">
        <f t="shared" si="32"/>
        <v>11741.5</v>
      </c>
      <c r="D550" s="4">
        <v>2815</v>
      </c>
      <c r="E550" s="4"/>
      <c r="F550" s="4">
        <v>8926.5</v>
      </c>
      <c r="G550" s="4"/>
      <c r="H550" s="4"/>
      <c r="I550" s="4"/>
      <c r="J550" s="4">
        <v>245.76</v>
      </c>
      <c r="K550" s="4">
        <f t="shared" si="30"/>
        <v>11987.26</v>
      </c>
      <c r="L550" s="4"/>
      <c r="M550" s="4"/>
      <c r="N550" s="13" t="s">
        <v>58</v>
      </c>
      <c r="O550" s="19">
        <v>10167</v>
      </c>
      <c r="P550" s="22">
        <v>77440</v>
      </c>
    </row>
    <row r="551" spans="1:16" x14ac:dyDescent="0.25">
      <c r="A551" s="11">
        <v>547</v>
      </c>
      <c r="B551" s="12" t="s">
        <v>210</v>
      </c>
      <c r="C551" s="4">
        <f t="shared" si="32"/>
        <v>46532.740000000005</v>
      </c>
      <c r="D551" s="4">
        <v>7270</v>
      </c>
      <c r="E551" s="4"/>
      <c r="F551" s="4">
        <v>39262.740000000005</v>
      </c>
      <c r="G551" s="4"/>
      <c r="H551" s="4"/>
      <c r="I551" s="4"/>
      <c r="J551" s="4">
        <v>2340.5300000000002</v>
      </c>
      <c r="K551" s="4">
        <f t="shared" si="30"/>
        <v>48873.270000000004</v>
      </c>
      <c r="L551" s="4">
        <v>380835</v>
      </c>
      <c r="M551" s="5">
        <f>K551/L551</f>
        <v>0.12833187600929538</v>
      </c>
      <c r="N551" s="13" t="s">
        <v>58</v>
      </c>
      <c r="O551" s="19">
        <v>10173</v>
      </c>
      <c r="P551" s="22">
        <v>55427</v>
      </c>
    </row>
    <row r="552" spans="1:16" x14ac:dyDescent="0.25">
      <c r="A552" s="11">
        <v>548</v>
      </c>
      <c r="B552" s="12" t="s">
        <v>52</v>
      </c>
      <c r="C552" s="4">
        <f t="shared" si="32"/>
        <v>30012.65</v>
      </c>
      <c r="D552" s="4">
        <v>4502</v>
      </c>
      <c r="E552" s="4"/>
      <c r="F552" s="4">
        <v>25510.65</v>
      </c>
      <c r="G552" s="4"/>
      <c r="H552" s="4"/>
      <c r="I552" s="4"/>
      <c r="J552" s="4"/>
      <c r="K552" s="4">
        <f t="shared" si="30"/>
        <v>30012.65</v>
      </c>
      <c r="L552" s="4">
        <v>163694</v>
      </c>
      <c r="M552" s="5">
        <f>K552/L552</f>
        <v>0.18334606033208303</v>
      </c>
      <c r="N552" s="13" t="s">
        <v>50</v>
      </c>
      <c r="O552" s="19">
        <v>180</v>
      </c>
      <c r="P552" s="22">
        <v>50724</v>
      </c>
    </row>
    <row r="553" spans="1:16" x14ac:dyDescent="0.25">
      <c r="A553" s="11">
        <v>549</v>
      </c>
      <c r="B553" s="12" t="s">
        <v>208</v>
      </c>
      <c r="C553" s="4">
        <f t="shared" si="32"/>
        <v>44029.64</v>
      </c>
      <c r="D553" s="4">
        <v>6968</v>
      </c>
      <c r="E553" s="4"/>
      <c r="F553" s="4">
        <v>37061.64</v>
      </c>
      <c r="G553" s="4"/>
      <c r="H553" s="4"/>
      <c r="I553" s="4"/>
      <c r="J553" s="4">
        <v>2318.34</v>
      </c>
      <c r="K553" s="4">
        <f t="shared" si="30"/>
        <v>46347.979999999996</v>
      </c>
      <c r="L553" s="4">
        <v>367814</v>
      </c>
      <c r="M553" s="5">
        <f>K553/L553</f>
        <v>0.12600928730282152</v>
      </c>
      <c r="N553" s="13" t="s">
        <v>58</v>
      </c>
      <c r="O553" s="19">
        <v>10163</v>
      </c>
      <c r="P553" s="22">
        <v>26062</v>
      </c>
    </row>
    <row r="554" spans="1:16" x14ac:dyDescent="0.25">
      <c r="A554" s="11">
        <v>550</v>
      </c>
      <c r="B554" s="12" t="s">
        <v>830</v>
      </c>
      <c r="C554" s="4">
        <f t="shared" si="32"/>
        <v>40000</v>
      </c>
      <c r="D554" s="4"/>
      <c r="E554" s="4"/>
      <c r="F554" s="4"/>
      <c r="G554" s="4"/>
      <c r="H554" s="4">
        <v>40000</v>
      </c>
      <c r="I554" s="4"/>
      <c r="J554" s="4"/>
      <c r="K554" s="4">
        <f t="shared" si="30"/>
        <v>40000</v>
      </c>
      <c r="L554" s="4"/>
      <c r="M554" s="4"/>
      <c r="N554" s="13"/>
      <c r="O554" s="19">
        <v>70857</v>
      </c>
      <c r="P554" s="22">
        <v>44101</v>
      </c>
    </row>
    <row r="555" spans="1:16" x14ac:dyDescent="0.25">
      <c r="A555" s="11">
        <v>551</v>
      </c>
      <c r="B555" s="12" t="s">
        <v>402</v>
      </c>
      <c r="C555" s="4">
        <f t="shared" si="32"/>
        <v>6014.2499999999991</v>
      </c>
      <c r="D555" s="4"/>
      <c r="E555" s="4"/>
      <c r="F555" s="4">
        <v>6014.2499999999991</v>
      </c>
      <c r="G555" s="4"/>
      <c r="H555" s="4"/>
      <c r="I555" s="4"/>
      <c r="J555" s="4"/>
      <c r="K555" s="4">
        <f t="shared" si="30"/>
        <v>6014.2499999999991</v>
      </c>
      <c r="L555" s="4"/>
      <c r="M555" s="4"/>
      <c r="N555" s="13"/>
      <c r="O555" s="19">
        <v>32244</v>
      </c>
      <c r="P555" s="22">
        <v>93709</v>
      </c>
    </row>
    <row r="556" spans="1:16" x14ac:dyDescent="0.25">
      <c r="A556" s="11">
        <v>552</v>
      </c>
      <c r="B556" s="12" t="s">
        <v>524</v>
      </c>
      <c r="C556" s="4">
        <f t="shared" si="32"/>
        <v>38630.909999999996</v>
      </c>
      <c r="D556" s="4">
        <v>4619</v>
      </c>
      <c r="E556" s="4"/>
      <c r="F556" s="4">
        <v>26606.909999999996</v>
      </c>
      <c r="G556" s="4">
        <v>7405</v>
      </c>
      <c r="H556" s="4"/>
      <c r="I556" s="4"/>
      <c r="J556" s="4"/>
      <c r="K556" s="4">
        <f t="shared" si="30"/>
        <v>38630.909999999996</v>
      </c>
      <c r="L556" s="4"/>
      <c r="M556" s="4"/>
      <c r="N556" s="13"/>
      <c r="O556" s="19">
        <v>57430</v>
      </c>
      <c r="P556" s="22">
        <v>60639</v>
      </c>
    </row>
    <row r="557" spans="1:16" x14ac:dyDescent="0.25">
      <c r="A557" s="11">
        <v>553</v>
      </c>
      <c r="B557" s="12" t="s">
        <v>352</v>
      </c>
      <c r="C557" s="4">
        <f t="shared" si="32"/>
        <v>52780.999999999993</v>
      </c>
      <c r="D557" s="4">
        <v>4502</v>
      </c>
      <c r="E557" s="4"/>
      <c r="F557" s="4">
        <v>48278.999999999993</v>
      </c>
      <c r="G557" s="4"/>
      <c r="H557" s="4"/>
      <c r="I557" s="4"/>
      <c r="J557" s="4"/>
      <c r="K557" s="4">
        <f t="shared" si="30"/>
        <v>52780.999999999993</v>
      </c>
      <c r="L557" s="4">
        <v>257301</v>
      </c>
      <c r="M557" s="5">
        <f>K557/L557</f>
        <v>0.20513328747264875</v>
      </c>
      <c r="N557" s="13" t="s">
        <v>148</v>
      </c>
      <c r="O557" s="19">
        <v>20961</v>
      </c>
      <c r="P557" s="22">
        <v>58049</v>
      </c>
    </row>
    <row r="558" spans="1:16" x14ac:dyDescent="0.25">
      <c r="A558" s="11">
        <v>554</v>
      </c>
      <c r="B558" s="12" t="s">
        <v>544</v>
      </c>
      <c r="C558" s="4">
        <f t="shared" si="32"/>
        <v>36606.869999999995</v>
      </c>
      <c r="D558" s="4">
        <v>3735</v>
      </c>
      <c r="E558" s="4">
        <v>2532</v>
      </c>
      <c r="F558" s="4">
        <v>30339.869999999995</v>
      </c>
      <c r="G558" s="4"/>
      <c r="H558" s="4"/>
      <c r="I558" s="4"/>
      <c r="J558" s="4">
        <v>1798.05</v>
      </c>
      <c r="K558" s="4">
        <f t="shared" si="30"/>
        <v>38404.92</v>
      </c>
      <c r="L558" s="4">
        <v>299896</v>
      </c>
      <c r="M558" s="5">
        <f>K558/L558</f>
        <v>0.12806079440872836</v>
      </c>
      <c r="N558" s="13" t="s">
        <v>58</v>
      </c>
      <c r="O558" s="19">
        <v>58788</v>
      </c>
      <c r="P558" s="22">
        <v>49712</v>
      </c>
    </row>
    <row r="559" spans="1:16" x14ac:dyDescent="0.25">
      <c r="A559" s="11">
        <v>555</v>
      </c>
      <c r="B559" s="12" t="s">
        <v>131</v>
      </c>
      <c r="C559" s="4">
        <f t="shared" si="32"/>
        <v>30703.67</v>
      </c>
      <c r="D559" s="4">
        <v>4502</v>
      </c>
      <c r="E559" s="4"/>
      <c r="F559" s="4">
        <v>26201.67</v>
      </c>
      <c r="G559" s="4"/>
      <c r="H559" s="4"/>
      <c r="I559" s="4"/>
      <c r="J559" s="4"/>
      <c r="K559" s="4">
        <f t="shared" si="30"/>
        <v>30703.67</v>
      </c>
      <c r="L559" s="4">
        <v>167458</v>
      </c>
      <c r="M559" s="5">
        <f>K559/L559</f>
        <v>0.18335146723357498</v>
      </c>
      <c r="N559" s="13"/>
      <c r="O559" s="19">
        <v>1221</v>
      </c>
      <c r="P559" s="22">
        <v>86384</v>
      </c>
    </row>
    <row r="560" spans="1:16" x14ac:dyDescent="0.25">
      <c r="A560" s="11">
        <v>556</v>
      </c>
      <c r="B560" s="12" t="s">
        <v>176</v>
      </c>
      <c r="C560" s="4">
        <f t="shared" si="32"/>
        <v>65942.679999999993</v>
      </c>
      <c r="D560" s="4">
        <v>2815</v>
      </c>
      <c r="E560" s="4"/>
      <c r="F560" s="4">
        <v>63127.68</v>
      </c>
      <c r="G560" s="4"/>
      <c r="H560" s="4"/>
      <c r="I560" s="4"/>
      <c r="J560" s="4"/>
      <c r="K560" s="4">
        <f t="shared" si="30"/>
        <v>65942.679999999993</v>
      </c>
      <c r="L560" s="4"/>
      <c r="M560" s="4"/>
      <c r="N560" s="13" t="s">
        <v>58</v>
      </c>
      <c r="O560" s="19">
        <v>7692</v>
      </c>
      <c r="P560" s="22">
        <v>97142</v>
      </c>
    </row>
    <row r="561" spans="1:16" x14ac:dyDescent="0.25">
      <c r="A561" s="11">
        <v>557</v>
      </c>
      <c r="B561" s="12" t="s">
        <v>227</v>
      </c>
      <c r="C561" s="4">
        <f t="shared" si="32"/>
        <v>46470.270000000004</v>
      </c>
      <c r="D561" s="4">
        <v>5148</v>
      </c>
      <c r="E561" s="4"/>
      <c r="F561" s="4">
        <v>41322.270000000004</v>
      </c>
      <c r="G561" s="4"/>
      <c r="H561" s="4"/>
      <c r="I561" s="4"/>
      <c r="J561" s="4"/>
      <c r="K561" s="4">
        <f t="shared" si="30"/>
        <v>46470.270000000004</v>
      </c>
      <c r="L561" s="4">
        <v>109953</v>
      </c>
      <c r="M561" s="5">
        <f>K561/L561</f>
        <v>0.42263758151210068</v>
      </c>
      <c r="N561" s="13"/>
      <c r="O561" s="19">
        <v>11602</v>
      </c>
      <c r="P561" s="22">
        <v>69097</v>
      </c>
    </row>
    <row r="562" spans="1:16" x14ac:dyDescent="0.25">
      <c r="A562" s="11">
        <v>558</v>
      </c>
      <c r="B562" s="12" t="s">
        <v>223</v>
      </c>
      <c r="C562" s="4"/>
      <c r="D562" s="4"/>
      <c r="E562" s="4"/>
      <c r="F562" s="4"/>
      <c r="G562" s="4"/>
      <c r="H562" s="4"/>
      <c r="I562" s="4"/>
      <c r="J562" s="4">
        <v>68640.09</v>
      </c>
      <c r="K562" s="4">
        <f t="shared" si="30"/>
        <v>68640.09</v>
      </c>
      <c r="L562" s="4">
        <v>596403</v>
      </c>
      <c r="M562" s="5">
        <f>K562/L562</f>
        <v>0.115090115240869</v>
      </c>
      <c r="N562" s="13" t="s">
        <v>224</v>
      </c>
      <c r="O562" s="19">
        <v>11255</v>
      </c>
      <c r="P562" s="22">
        <v>91773</v>
      </c>
    </row>
    <row r="563" spans="1:16" x14ac:dyDescent="0.25">
      <c r="A563" s="11">
        <v>559</v>
      </c>
      <c r="B563" s="12" t="s">
        <v>230</v>
      </c>
      <c r="C563" s="4">
        <f>SUM(D563:H563)</f>
        <v>15747</v>
      </c>
      <c r="D563" s="4">
        <v>15747</v>
      </c>
      <c r="E563" s="4"/>
      <c r="F563" s="4"/>
      <c r="G563" s="4"/>
      <c r="H563" s="4"/>
      <c r="I563" s="4"/>
      <c r="J563" s="4">
        <v>16053.75</v>
      </c>
      <c r="K563" s="4">
        <f t="shared" si="30"/>
        <v>31800.75</v>
      </c>
      <c r="L563" s="4"/>
      <c r="M563" s="4"/>
      <c r="N563" s="13"/>
      <c r="O563" s="19">
        <v>11709</v>
      </c>
      <c r="P563" s="22">
        <v>54289</v>
      </c>
    </row>
    <row r="564" spans="1:16" x14ac:dyDescent="0.25">
      <c r="A564" s="11">
        <v>560</v>
      </c>
      <c r="B564" s="12" t="s">
        <v>37</v>
      </c>
      <c r="C564" s="4">
        <f>SUM(D564:H564)</f>
        <v>4274729.37</v>
      </c>
      <c r="D564" s="4">
        <v>2947524</v>
      </c>
      <c r="E564" s="4">
        <v>608410</v>
      </c>
      <c r="F564" s="4">
        <v>718795.37</v>
      </c>
      <c r="G564" s="4"/>
      <c r="H564" s="4"/>
      <c r="I564" s="4">
        <v>1643978</v>
      </c>
      <c r="J564" s="4">
        <v>396702.23</v>
      </c>
      <c r="K564" s="4">
        <f t="shared" si="30"/>
        <v>6315409.5999999996</v>
      </c>
      <c r="L564" s="4">
        <v>30965398</v>
      </c>
      <c r="M564" s="5">
        <f>K564/L564</f>
        <v>0.20395053859795373</v>
      </c>
      <c r="N564" s="13" t="s">
        <v>38</v>
      </c>
      <c r="O564" s="19">
        <v>153</v>
      </c>
      <c r="P564" s="22">
        <v>87896</v>
      </c>
    </row>
    <row r="565" spans="1:16" x14ac:dyDescent="0.25">
      <c r="A565" s="11">
        <v>561</v>
      </c>
      <c r="B565" s="12" t="s">
        <v>65</v>
      </c>
      <c r="C565" s="4">
        <f>SUM(D565:H565)</f>
        <v>258697.16</v>
      </c>
      <c r="D565" s="4">
        <v>32509</v>
      </c>
      <c r="E565" s="4">
        <v>209495</v>
      </c>
      <c r="F565" s="4">
        <v>16693.160000000003</v>
      </c>
      <c r="G565" s="4"/>
      <c r="H565" s="4"/>
      <c r="I565" s="4"/>
      <c r="J565" s="4"/>
      <c r="K565" s="4">
        <f t="shared" si="30"/>
        <v>258697.16</v>
      </c>
      <c r="L565" s="4">
        <v>771596</v>
      </c>
      <c r="M565" s="5">
        <f>K565/L565</f>
        <v>0.33527540319027055</v>
      </c>
      <c r="N565" s="13" t="s">
        <v>64</v>
      </c>
      <c r="O565" s="19">
        <v>212</v>
      </c>
      <c r="P565" s="22">
        <v>21226</v>
      </c>
    </row>
    <row r="566" spans="1:16" x14ac:dyDescent="0.25">
      <c r="A566" s="11">
        <v>562</v>
      </c>
      <c r="B566" s="12" t="s">
        <v>473</v>
      </c>
      <c r="C566" s="4">
        <f>SUM(D566:H566)</f>
        <v>21679.02</v>
      </c>
      <c r="D566" s="4"/>
      <c r="E566" s="4"/>
      <c r="F566" s="4">
        <v>21679.02</v>
      </c>
      <c r="G566" s="4"/>
      <c r="H566" s="4"/>
      <c r="I566" s="4"/>
      <c r="J566" s="4"/>
      <c r="K566" s="4">
        <f t="shared" si="30"/>
        <v>21679.02</v>
      </c>
      <c r="L566" s="4"/>
      <c r="M566" s="4"/>
      <c r="N566" s="13"/>
      <c r="O566" s="19">
        <v>51476</v>
      </c>
      <c r="P566" s="22">
        <v>63659</v>
      </c>
    </row>
    <row r="567" spans="1:16" x14ac:dyDescent="0.25">
      <c r="A567" s="11">
        <v>563</v>
      </c>
      <c r="B567" s="12" t="s">
        <v>625</v>
      </c>
      <c r="C567" s="4"/>
      <c r="D567" s="4"/>
      <c r="E567" s="4"/>
      <c r="F567" s="4"/>
      <c r="G567" s="4"/>
      <c r="H567" s="4"/>
      <c r="I567" s="4"/>
      <c r="J567" s="4">
        <v>16694.060000000001</v>
      </c>
      <c r="K567" s="4">
        <f t="shared" si="30"/>
        <v>16694.060000000001</v>
      </c>
      <c r="L567" s="4"/>
      <c r="M567" s="4"/>
      <c r="N567" s="13"/>
      <c r="O567" s="19">
        <v>64390</v>
      </c>
      <c r="P567" s="22">
        <v>91279</v>
      </c>
    </row>
    <row r="568" spans="1:16" x14ac:dyDescent="0.25">
      <c r="A568" s="11">
        <v>564</v>
      </c>
      <c r="B568" s="12" t="s">
        <v>233</v>
      </c>
      <c r="C568" s="4">
        <f t="shared" ref="C568:C576" si="34">SUM(D568:H568)</f>
        <v>65485.25</v>
      </c>
      <c r="D568" s="4">
        <v>4502</v>
      </c>
      <c r="E568" s="4"/>
      <c r="F568" s="4">
        <v>11591.25</v>
      </c>
      <c r="G568" s="4">
        <v>49392</v>
      </c>
      <c r="H568" s="4"/>
      <c r="I568" s="4"/>
      <c r="J568" s="4"/>
      <c r="K568" s="4">
        <f t="shared" si="30"/>
        <v>65485.25</v>
      </c>
      <c r="L568" s="4">
        <v>159058</v>
      </c>
      <c r="M568" s="5">
        <f>K568/L568</f>
        <v>0.41170673590765633</v>
      </c>
      <c r="N568" s="13"/>
      <c r="O568" s="19">
        <v>11920</v>
      </c>
      <c r="P568" s="22">
        <v>92188</v>
      </c>
    </row>
    <row r="569" spans="1:16" x14ac:dyDescent="0.25">
      <c r="A569" s="11">
        <v>565</v>
      </c>
      <c r="B569" s="12" t="s">
        <v>232</v>
      </c>
      <c r="C569" s="4">
        <f t="shared" si="34"/>
        <v>38073.590000000004</v>
      </c>
      <c r="D569" s="4">
        <v>8564</v>
      </c>
      <c r="E569" s="4"/>
      <c r="F569" s="4">
        <v>29509.590000000004</v>
      </c>
      <c r="G569" s="4"/>
      <c r="H569" s="4"/>
      <c r="I569" s="4"/>
      <c r="J569" s="4">
        <v>2474.6799999999998</v>
      </c>
      <c r="K569" s="4">
        <f t="shared" si="30"/>
        <v>40548.270000000004</v>
      </c>
      <c r="L569" s="4">
        <v>411215</v>
      </c>
      <c r="M569" s="5">
        <f>K569/L569</f>
        <v>9.8606009022044444E-2</v>
      </c>
      <c r="N569" s="13" t="s">
        <v>58</v>
      </c>
      <c r="O569" s="19">
        <v>11911</v>
      </c>
      <c r="P569" s="22">
        <v>15095</v>
      </c>
    </row>
    <row r="570" spans="1:16" x14ac:dyDescent="0.25">
      <c r="A570" s="11">
        <v>566</v>
      </c>
      <c r="B570" s="12" t="s">
        <v>739</v>
      </c>
      <c r="C570" s="4">
        <f t="shared" si="34"/>
        <v>9927</v>
      </c>
      <c r="D570" s="4">
        <v>9927</v>
      </c>
      <c r="E570" s="4"/>
      <c r="F570" s="4"/>
      <c r="G570" s="4"/>
      <c r="H570" s="4"/>
      <c r="I570" s="4"/>
      <c r="J570" s="4"/>
      <c r="K570" s="4">
        <f t="shared" si="30"/>
        <v>9927</v>
      </c>
      <c r="L570" s="4"/>
      <c r="M570" s="4"/>
      <c r="N570" s="13"/>
      <c r="O570" s="19">
        <v>68528</v>
      </c>
      <c r="P570" s="22">
        <v>99535</v>
      </c>
    </row>
    <row r="571" spans="1:16" x14ac:dyDescent="0.25">
      <c r="A571" s="11">
        <v>567</v>
      </c>
      <c r="B571" s="12" t="s">
        <v>234</v>
      </c>
      <c r="C571" s="4">
        <f t="shared" si="34"/>
        <v>41607.099999999991</v>
      </c>
      <c r="D571" s="4">
        <v>4502</v>
      </c>
      <c r="E571" s="4">
        <v>8933</v>
      </c>
      <c r="F571" s="4">
        <v>28172.099999999995</v>
      </c>
      <c r="G571" s="4"/>
      <c r="H571" s="4"/>
      <c r="I571" s="4"/>
      <c r="J571" s="4">
        <v>1000.67</v>
      </c>
      <c r="K571" s="4">
        <f t="shared" si="30"/>
        <v>42607.76999999999</v>
      </c>
      <c r="L571" s="4">
        <v>294759</v>
      </c>
      <c r="M571" s="5">
        <f>K571/L571</f>
        <v>0.14455120963227583</v>
      </c>
      <c r="N571" s="13" t="s">
        <v>55</v>
      </c>
      <c r="O571" s="19">
        <v>11965</v>
      </c>
      <c r="P571" s="22">
        <v>83350</v>
      </c>
    </row>
    <row r="572" spans="1:16" x14ac:dyDescent="0.25">
      <c r="A572" s="11">
        <v>568</v>
      </c>
      <c r="B572" s="12" t="s">
        <v>236</v>
      </c>
      <c r="C572" s="4">
        <f t="shared" si="34"/>
        <v>36521.360000000001</v>
      </c>
      <c r="D572" s="4">
        <v>10405</v>
      </c>
      <c r="E572" s="4">
        <v>12325</v>
      </c>
      <c r="F572" s="4">
        <v>13791.36</v>
      </c>
      <c r="G572" s="4"/>
      <c r="H572" s="4"/>
      <c r="I572" s="4"/>
      <c r="J572" s="4"/>
      <c r="K572" s="4">
        <f t="shared" si="30"/>
        <v>36521.360000000001</v>
      </c>
      <c r="L572" s="4">
        <v>390264</v>
      </c>
      <c r="M572" s="5">
        <f>K572/L572</f>
        <v>9.3581165569973146E-2</v>
      </c>
      <c r="N572" s="13" t="s">
        <v>64</v>
      </c>
      <c r="O572" s="19">
        <v>11970</v>
      </c>
      <c r="P572" s="22">
        <v>38760</v>
      </c>
    </row>
    <row r="573" spans="1:16" x14ac:dyDescent="0.25">
      <c r="A573" s="11">
        <v>569</v>
      </c>
      <c r="B573" s="12" t="s">
        <v>237</v>
      </c>
      <c r="C573" s="4">
        <f t="shared" si="34"/>
        <v>27758.12</v>
      </c>
      <c r="D573" s="4">
        <v>6368</v>
      </c>
      <c r="E573" s="4">
        <v>9621</v>
      </c>
      <c r="F573" s="4">
        <v>11769.119999999999</v>
      </c>
      <c r="G573" s="4"/>
      <c r="H573" s="4"/>
      <c r="I573" s="4"/>
      <c r="J573" s="4"/>
      <c r="K573" s="4">
        <f t="shared" si="30"/>
        <v>27758.12</v>
      </c>
      <c r="L573" s="4">
        <v>265533</v>
      </c>
      <c r="M573" s="5">
        <f>K573/L573</f>
        <v>0.10453736447070608</v>
      </c>
      <c r="N573" s="13" t="s">
        <v>64</v>
      </c>
      <c r="O573" s="19">
        <v>11990</v>
      </c>
      <c r="P573" s="22">
        <v>27480</v>
      </c>
    </row>
    <row r="574" spans="1:16" x14ac:dyDescent="0.25">
      <c r="A574" s="11">
        <v>570</v>
      </c>
      <c r="B574" s="12" t="s">
        <v>775</v>
      </c>
      <c r="C574" s="4">
        <f t="shared" si="34"/>
        <v>24750</v>
      </c>
      <c r="D574" s="4"/>
      <c r="E574" s="4"/>
      <c r="F574" s="4"/>
      <c r="G574" s="4">
        <v>24750</v>
      </c>
      <c r="H574" s="4"/>
      <c r="I574" s="4"/>
      <c r="J574" s="4"/>
      <c r="K574" s="4">
        <f t="shared" si="30"/>
        <v>24750</v>
      </c>
      <c r="L574" s="4"/>
      <c r="M574" s="4"/>
      <c r="N574" s="13"/>
      <c r="O574" s="19">
        <v>69345</v>
      </c>
      <c r="P574" s="22">
        <v>2198</v>
      </c>
    </row>
    <row r="575" spans="1:16" x14ac:dyDescent="0.25">
      <c r="A575" s="11">
        <v>571</v>
      </c>
      <c r="B575" s="12" t="s">
        <v>238</v>
      </c>
      <c r="C575" s="4">
        <f t="shared" si="34"/>
        <v>31089.47</v>
      </c>
      <c r="D575" s="4">
        <v>5924</v>
      </c>
      <c r="E575" s="4"/>
      <c r="F575" s="4">
        <v>25165.47</v>
      </c>
      <c r="G575" s="4"/>
      <c r="H575" s="4"/>
      <c r="I575" s="4"/>
      <c r="J575" s="4">
        <v>1368.71</v>
      </c>
      <c r="K575" s="4">
        <f t="shared" si="30"/>
        <v>32458.18</v>
      </c>
      <c r="L575" s="4"/>
      <c r="M575" s="4"/>
      <c r="N575" s="13" t="s">
        <v>58</v>
      </c>
      <c r="O575" s="19">
        <v>12099</v>
      </c>
      <c r="P575" s="22">
        <v>15039</v>
      </c>
    </row>
    <row r="576" spans="1:16" x14ac:dyDescent="0.25">
      <c r="A576" s="11">
        <v>572</v>
      </c>
      <c r="B576" s="12" t="s">
        <v>613</v>
      </c>
      <c r="C576" s="4">
        <f t="shared" si="34"/>
        <v>30053.43</v>
      </c>
      <c r="D576" s="4"/>
      <c r="E576" s="4"/>
      <c r="F576" s="4">
        <v>30053.43</v>
      </c>
      <c r="G576" s="4"/>
      <c r="H576" s="4"/>
      <c r="I576" s="4"/>
      <c r="J576" s="4"/>
      <c r="K576" s="4">
        <f t="shared" si="30"/>
        <v>30053.43</v>
      </c>
      <c r="L576" s="4"/>
      <c r="M576" s="4"/>
      <c r="N576" s="13"/>
      <c r="O576" s="19">
        <v>63682</v>
      </c>
      <c r="P576" s="22">
        <v>36169</v>
      </c>
    </row>
    <row r="577" spans="1:16" x14ac:dyDescent="0.25">
      <c r="A577" s="11">
        <v>573</v>
      </c>
      <c r="B577" s="12" t="s">
        <v>239</v>
      </c>
      <c r="C577" s="4"/>
      <c r="D577" s="4"/>
      <c r="E577" s="4"/>
      <c r="F577" s="4"/>
      <c r="G577" s="4"/>
      <c r="H577" s="4"/>
      <c r="I577" s="4"/>
      <c r="J577" s="4">
        <v>26070.11</v>
      </c>
      <c r="K577" s="4">
        <f t="shared" si="30"/>
        <v>26070.11</v>
      </c>
      <c r="L577" s="4"/>
      <c r="M577" s="4"/>
      <c r="N577" s="13"/>
      <c r="O577" s="19">
        <v>12100</v>
      </c>
      <c r="P577" s="22">
        <v>35812</v>
      </c>
    </row>
    <row r="578" spans="1:16" x14ac:dyDescent="0.25">
      <c r="A578" s="11">
        <v>574</v>
      </c>
      <c r="B578" s="12" t="s">
        <v>831</v>
      </c>
      <c r="C578" s="4">
        <f>SUM(D578:H578)</f>
        <v>40000</v>
      </c>
      <c r="D578" s="4"/>
      <c r="E578" s="4"/>
      <c r="F578" s="4"/>
      <c r="G578" s="4"/>
      <c r="H578" s="4">
        <v>40000</v>
      </c>
      <c r="I578" s="4"/>
      <c r="J578" s="4"/>
      <c r="K578" s="4">
        <f t="shared" si="30"/>
        <v>40000</v>
      </c>
      <c r="L578" s="4"/>
      <c r="M578" s="4"/>
      <c r="N578" s="13"/>
      <c r="O578" s="19">
        <v>70860</v>
      </c>
      <c r="P578" s="22">
        <v>36185</v>
      </c>
    </row>
    <row r="579" spans="1:16" x14ac:dyDescent="0.25">
      <c r="A579" s="11">
        <v>575</v>
      </c>
      <c r="B579" s="12" t="s">
        <v>495</v>
      </c>
      <c r="C579" s="4">
        <f>SUM(D579:H579)</f>
        <v>77170.780000000013</v>
      </c>
      <c r="D579" s="4"/>
      <c r="E579" s="4"/>
      <c r="F579" s="4">
        <v>77170.780000000013</v>
      </c>
      <c r="G579" s="4"/>
      <c r="H579" s="4"/>
      <c r="I579" s="4"/>
      <c r="J579" s="4"/>
      <c r="K579" s="4">
        <f t="shared" si="30"/>
        <v>77170.780000000013</v>
      </c>
      <c r="L579" s="4"/>
      <c r="M579" s="4"/>
      <c r="N579" s="13"/>
      <c r="O579" s="19">
        <v>54891</v>
      </c>
      <c r="P579" s="22">
        <v>81806</v>
      </c>
    </row>
    <row r="580" spans="1:16" x14ac:dyDescent="0.25">
      <c r="A580" s="11">
        <v>576</v>
      </c>
      <c r="B580" s="12" t="s">
        <v>657</v>
      </c>
      <c r="C580" s="4">
        <f>SUM(D580:H580)</f>
        <v>22371</v>
      </c>
      <c r="D580" s="4"/>
      <c r="E580" s="4"/>
      <c r="F580" s="4"/>
      <c r="G580" s="4">
        <v>22371</v>
      </c>
      <c r="H580" s="4"/>
      <c r="I580" s="4"/>
      <c r="J580" s="4"/>
      <c r="K580" s="4">
        <f t="shared" ref="K580:K643" si="35">SUM(I580:J580,C580)</f>
        <v>22371</v>
      </c>
      <c r="L580" s="4"/>
      <c r="M580" s="4"/>
      <c r="N580" s="13"/>
      <c r="O580" s="19">
        <v>65817</v>
      </c>
      <c r="P580" s="22">
        <v>43489</v>
      </c>
    </row>
    <row r="581" spans="1:16" x14ac:dyDescent="0.25">
      <c r="A581" s="11">
        <v>577</v>
      </c>
      <c r="B581" s="12" t="s">
        <v>278</v>
      </c>
      <c r="C581" s="4">
        <f>SUM(D581:H581)</f>
        <v>163289.4</v>
      </c>
      <c r="D581" s="4">
        <v>58846</v>
      </c>
      <c r="E581" s="4">
        <v>24458</v>
      </c>
      <c r="F581" s="4">
        <v>79985.399999999994</v>
      </c>
      <c r="G581" s="4"/>
      <c r="H581" s="4"/>
      <c r="I581" s="4"/>
      <c r="J581" s="4">
        <v>49833.46</v>
      </c>
      <c r="K581" s="4">
        <f t="shared" si="35"/>
        <v>213122.86</v>
      </c>
      <c r="L581" s="4">
        <v>1851415</v>
      </c>
      <c r="M581" s="5">
        <f>K581/L581</f>
        <v>0.11511349967457322</v>
      </c>
      <c r="N581" s="13" t="s">
        <v>148</v>
      </c>
      <c r="O581" s="19">
        <v>15999</v>
      </c>
      <c r="P581" s="22">
        <v>83227</v>
      </c>
    </row>
    <row r="582" spans="1:16" x14ac:dyDescent="0.25">
      <c r="A582" s="11">
        <v>578</v>
      </c>
      <c r="B582" s="12" t="s">
        <v>391</v>
      </c>
      <c r="C582" s="4"/>
      <c r="D582" s="4"/>
      <c r="E582" s="4"/>
      <c r="F582" s="4"/>
      <c r="G582" s="4"/>
      <c r="H582" s="4"/>
      <c r="I582" s="4"/>
      <c r="J582" s="4">
        <v>45372.31</v>
      </c>
      <c r="K582" s="4">
        <f t="shared" si="35"/>
        <v>45372.31</v>
      </c>
      <c r="L582" s="4"/>
      <c r="M582" s="4"/>
      <c r="N582" s="13"/>
      <c r="O582" s="19">
        <v>28502</v>
      </c>
      <c r="P582" s="22">
        <v>37337</v>
      </c>
    </row>
    <row r="583" spans="1:16" x14ac:dyDescent="0.25">
      <c r="A583" s="11">
        <v>579</v>
      </c>
      <c r="B583" s="12" t="s">
        <v>475</v>
      </c>
      <c r="C583" s="4">
        <f t="shared" ref="C583:C588" si="36">SUM(D583:H583)</f>
        <v>1606941.82</v>
      </c>
      <c r="D583" s="4">
        <v>1261737</v>
      </c>
      <c r="E583" s="4">
        <v>140981</v>
      </c>
      <c r="F583" s="4">
        <v>79245.819999999992</v>
      </c>
      <c r="G583" s="4">
        <v>124978</v>
      </c>
      <c r="H583" s="4"/>
      <c r="I583" s="4">
        <v>111708</v>
      </c>
      <c r="J583" s="4"/>
      <c r="K583" s="4">
        <f t="shared" si="35"/>
        <v>1718649.82</v>
      </c>
      <c r="L583" s="4"/>
      <c r="M583" s="4"/>
      <c r="N583" s="13" t="s">
        <v>126</v>
      </c>
      <c r="O583" s="19">
        <v>52059</v>
      </c>
      <c r="P583" s="22">
        <v>25933</v>
      </c>
    </row>
    <row r="584" spans="1:16" x14ac:dyDescent="0.25">
      <c r="A584" s="11">
        <v>580</v>
      </c>
      <c r="B584" s="12" t="s">
        <v>282</v>
      </c>
      <c r="C584" s="4">
        <f t="shared" si="36"/>
        <v>53091.009999999995</v>
      </c>
      <c r="D584" s="4">
        <v>8517</v>
      </c>
      <c r="E584" s="4">
        <v>4975</v>
      </c>
      <c r="F584" s="4">
        <v>39599.009999999995</v>
      </c>
      <c r="G584" s="4"/>
      <c r="H584" s="4"/>
      <c r="I584" s="4"/>
      <c r="J584" s="4">
        <v>3069.93</v>
      </c>
      <c r="K584" s="4">
        <f t="shared" si="35"/>
        <v>56160.939999999995</v>
      </c>
      <c r="L584" s="4">
        <v>494401</v>
      </c>
      <c r="M584" s="5">
        <f>K584/L584</f>
        <v>0.11359390454307333</v>
      </c>
      <c r="N584" s="13" t="s">
        <v>58</v>
      </c>
      <c r="O584" s="19">
        <v>16269</v>
      </c>
      <c r="P584" s="22">
        <v>9142</v>
      </c>
    </row>
    <row r="585" spans="1:16" x14ac:dyDescent="0.25">
      <c r="A585" s="11">
        <v>581</v>
      </c>
      <c r="B585" s="12" t="s">
        <v>281</v>
      </c>
      <c r="C585" s="4">
        <f t="shared" si="36"/>
        <v>42026.28</v>
      </c>
      <c r="D585" s="4">
        <v>6246</v>
      </c>
      <c r="E585" s="4">
        <v>3798</v>
      </c>
      <c r="F585" s="4">
        <v>31982.28</v>
      </c>
      <c r="G585" s="4"/>
      <c r="H585" s="4"/>
      <c r="I585" s="4"/>
      <c r="J585" s="4">
        <v>1462.25</v>
      </c>
      <c r="K585" s="4">
        <f t="shared" si="35"/>
        <v>43488.53</v>
      </c>
      <c r="L585" s="4">
        <v>365842</v>
      </c>
      <c r="M585" s="5">
        <f>K585/L585</f>
        <v>0.11887243673498395</v>
      </c>
      <c r="N585" s="13" t="s">
        <v>58</v>
      </c>
      <c r="O585" s="19">
        <v>16267</v>
      </c>
      <c r="P585" s="22">
        <v>14516</v>
      </c>
    </row>
    <row r="586" spans="1:16" x14ac:dyDescent="0.25">
      <c r="A586" s="11">
        <v>582</v>
      </c>
      <c r="B586" s="12" t="s">
        <v>415</v>
      </c>
      <c r="C586" s="4">
        <f t="shared" si="36"/>
        <v>101941.89</v>
      </c>
      <c r="D586" s="4">
        <v>6363</v>
      </c>
      <c r="E586" s="4"/>
      <c r="F586" s="4">
        <v>95578.89</v>
      </c>
      <c r="G586" s="4"/>
      <c r="H586" s="4"/>
      <c r="I586" s="4"/>
      <c r="J586" s="4"/>
      <c r="K586" s="4">
        <f t="shared" si="35"/>
        <v>101941.89</v>
      </c>
      <c r="L586" s="4"/>
      <c r="M586" s="4"/>
      <c r="N586" s="13"/>
      <c r="O586" s="19">
        <v>35583</v>
      </c>
      <c r="P586" s="22">
        <v>79275</v>
      </c>
    </row>
    <row r="587" spans="1:16" x14ac:dyDescent="0.25">
      <c r="A587" s="11">
        <v>583</v>
      </c>
      <c r="B587" s="12" t="s">
        <v>258</v>
      </c>
      <c r="C587" s="4">
        <f t="shared" si="36"/>
        <v>3956</v>
      </c>
      <c r="D587" s="4">
        <v>3956</v>
      </c>
      <c r="E587" s="4"/>
      <c r="F587" s="4"/>
      <c r="G587" s="4"/>
      <c r="H587" s="4"/>
      <c r="I587" s="4"/>
      <c r="J587" s="4"/>
      <c r="K587" s="4">
        <f t="shared" si="35"/>
        <v>3956</v>
      </c>
      <c r="L587" s="4"/>
      <c r="M587" s="4"/>
      <c r="N587" s="13"/>
      <c r="O587" s="19">
        <v>14149</v>
      </c>
      <c r="P587" s="22">
        <v>18237</v>
      </c>
    </row>
    <row r="588" spans="1:16" x14ac:dyDescent="0.25">
      <c r="A588" s="11">
        <v>584</v>
      </c>
      <c r="B588" s="12" t="s">
        <v>259</v>
      </c>
      <c r="C588" s="4">
        <f t="shared" si="36"/>
        <v>50861.09</v>
      </c>
      <c r="D588" s="4">
        <v>42324</v>
      </c>
      <c r="E588" s="4"/>
      <c r="F588" s="4">
        <v>8537.09</v>
      </c>
      <c r="G588" s="4"/>
      <c r="H588" s="4"/>
      <c r="I588" s="4"/>
      <c r="J588" s="4"/>
      <c r="K588" s="4">
        <f t="shared" si="35"/>
        <v>50861.09</v>
      </c>
      <c r="L588" s="4"/>
      <c r="M588" s="4"/>
      <c r="N588" s="13"/>
      <c r="O588" s="19">
        <v>14155</v>
      </c>
      <c r="P588" s="22">
        <v>17443</v>
      </c>
    </row>
    <row r="589" spans="1:16" x14ac:dyDescent="0.25">
      <c r="A589" s="11">
        <v>585</v>
      </c>
      <c r="B589" s="12" t="s">
        <v>694</v>
      </c>
      <c r="C589" s="4"/>
      <c r="D589" s="4"/>
      <c r="E589" s="4"/>
      <c r="F589" s="4"/>
      <c r="G589" s="4"/>
      <c r="H589" s="4"/>
      <c r="I589" s="4"/>
      <c r="J589" s="4">
        <v>2957.19</v>
      </c>
      <c r="K589" s="4">
        <f t="shared" si="35"/>
        <v>2957.19</v>
      </c>
      <c r="L589" s="4"/>
      <c r="M589" s="4"/>
      <c r="N589" s="13" t="s">
        <v>40</v>
      </c>
      <c r="O589" s="19">
        <v>66986</v>
      </c>
      <c r="P589" s="22">
        <v>84401</v>
      </c>
    </row>
    <row r="590" spans="1:16" x14ac:dyDescent="0.25">
      <c r="A590" s="11">
        <v>586</v>
      </c>
      <c r="B590" s="12" t="s">
        <v>112</v>
      </c>
      <c r="C590" s="4"/>
      <c r="D590" s="4"/>
      <c r="E590" s="4"/>
      <c r="F590" s="4"/>
      <c r="G590" s="4"/>
      <c r="H590" s="4"/>
      <c r="I590" s="4"/>
      <c r="J590" s="4">
        <v>5572.76</v>
      </c>
      <c r="K590" s="4">
        <f t="shared" si="35"/>
        <v>5572.76</v>
      </c>
      <c r="L590" s="4"/>
      <c r="M590" s="4"/>
      <c r="N590" s="13"/>
      <c r="O590" s="19">
        <v>621</v>
      </c>
      <c r="P590" s="22">
        <v>98908</v>
      </c>
    </row>
    <row r="591" spans="1:16" x14ac:dyDescent="0.25">
      <c r="A591" s="11">
        <v>587</v>
      </c>
      <c r="B591" s="12" t="s">
        <v>260</v>
      </c>
      <c r="C591" s="4"/>
      <c r="D591" s="4"/>
      <c r="E591" s="4"/>
      <c r="F591" s="4"/>
      <c r="G591" s="4"/>
      <c r="H591" s="4"/>
      <c r="I591" s="4"/>
      <c r="J591" s="4">
        <v>17041.12</v>
      </c>
      <c r="K591" s="4">
        <f t="shared" si="35"/>
        <v>17041.12</v>
      </c>
      <c r="L591" s="4"/>
      <c r="M591" s="4"/>
      <c r="N591" s="13"/>
      <c r="O591" s="19">
        <v>14199</v>
      </c>
      <c r="P591" s="22">
        <v>75621</v>
      </c>
    </row>
    <row r="592" spans="1:16" x14ac:dyDescent="0.25">
      <c r="A592" s="11">
        <v>588</v>
      </c>
      <c r="B592" s="12" t="s">
        <v>726</v>
      </c>
      <c r="C592" s="4">
        <f>SUM(D592:H592)</f>
        <v>31825</v>
      </c>
      <c r="D592" s="4">
        <v>31825</v>
      </c>
      <c r="E592" s="4"/>
      <c r="F592" s="4"/>
      <c r="G592" s="4"/>
      <c r="H592" s="4"/>
      <c r="I592" s="4"/>
      <c r="J592" s="4"/>
      <c r="K592" s="4">
        <f t="shared" si="35"/>
        <v>31825</v>
      </c>
      <c r="L592" s="4"/>
      <c r="M592" s="4"/>
      <c r="N592" s="13"/>
      <c r="O592" s="19">
        <v>68171</v>
      </c>
      <c r="P592" s="22">
        <v>72177</v>
      </c>
    </row>
    <row r="593" spans="1:16" x14ac:dyDescent="0.25">
      <c r="A593" s="11">
        <v>589</v>
      </c>
      <c r="B593" s="12" t="s">
        <v>741</v>
      </c>
      <c r="C593" s="4"/>
      <c r="D593" s="4"/>
      <c r="E593" s="4"/>
      <c r="F593" s="4"/>
      <c r="G593" s="4"/>
      <c r="H593" s="4"/>
      <c r="I593" s="4"/>
      <c r="J593" s="4">
        <v>1711.77</v>
      </c>
      <c r="K593" s="4">
        <f t="shared" si="35"/>
        <v>1711.77</v>
      </c>
      <c r="L593" s="4"/>
      <c r="M593" s="4"/>
      <c r="N593" s="13" t="s">
        <v>547</v>
      </c>
      <c r="O593" s="19">
        <v>68608</v>
      </c>
      <c r="P593" s="22">
        <v>36503</v>
      </c>
    </row>
    <row r="594" spans="1:16" x14ac:dyDescent="0.25">
      <c r="A594" s="11">
        <v>590</v>
      </c>
      <c r="B594" s="12" t="s">
        <v>692</v>
      </c>
      <c r="C594" s="4">
        <f>SUM(D594:H594)</f>
        <v>7717</v>
      </c>
      <c r="D594" s="4">
        <v>7717</v>
      </c>
      <c r="E594" s="4"/>
      <c r="F594" s="4"/>
      <c r="G594" s="4"/>
      <c r="H594" s="4"/>
      <c r="I594" s="4"/>
      <c r="J594" s="4"/>
      <c r="K594" s="4">
        <f t="shared" si="35"/>
        <v>7717</v>
      </c>
      <c r="L594" s="4"/>
      <c r="M594" s="4"/>
      <c r="N594" s="13"/>
      <c r="O594" s="19">
        <v>66882</v>
      </c>
      <c r="P594" s="22">
        <v>5907</v>
      </c>
    </row>
    <row r="595" spans="1:16" x14ac:dyDescent="0.25">
      <c r="A595" s="11">
        <v>591</v>
      </c>
      <c r="B595" s="12" t="s">
        <v>492</v>
      </c>
      <c r="C595" s="4"/>
      <c r="D595" s="4"/>
      <c r="E595" s="4"/>
      <c r="F595" s="4"/>
      <c r="G595" s="4"/>
      <c r="H595" s="4"/>
      <c r="I595" s="4"/>
      <c r="J595" s="4">
        <v>78077.67</v>
      </c>
      <c r="K595" s="4">
        <f t="shared" si="35"/>
        <v>78077.67</v>
      </c>
      <c r="L595" s="4">
        <v>334023</v>
      </c>
      <c r="M595" s="5">
        <f>K595/L595</f>
        <v>0.23374938252755048</v>
      </c>
      <c r="N595" s="13" t="s">
        <v>110</v>
      </c>
      <c r="O595" s="19">
        <v>54706</v>
      </c>
      <c r="P595" s="22">
        <v>1988</v>
      </c>
    </row>
    <row r="596" spans="1:16" x14ac:dyDescent="0.25">
      <c r="A596" s="11">
        <v>592</v>
      </c>
      <c r="B596" s="12" t="s">
        <v>450</v>
      </c>
      <c r="C596" s="4"/>
      <c r="D596" s="4"/>
      <c r="E596" s="4"/>
      <c r="F596" s="4"/>
      <c r="G596" s="4"/>
      <c r="H596" s="4"/>
      <c r="I596" s="4"/>
      <c r="J596" s="4">
        <v>135931.18</v>
      </c>
      <c r="K596" s="4">
        <f t="shared" si="35"/>
        <v>135931.18</v>
      </c>
      <c r="L596" s="4">
        <v>409182</v>
      </c>
      <c r="M596" s="5">
        <f>K596/L596</f>
        <v>0.33220224741068766</v>
      </c>
      <c r="N596" s="13" t="s">
        <v>110</v>
      </c>
      <c r="O596" s="19">
        <v>45150</v>
      </c>
      <c r="P596" s="22">
        <v>66058</v>
      </c>
    </row>
    <row r="597" spans="1:16" x14ac:dyDescent="0.25">
      <c r="A597" s="11">
        <v>593</v>
      </c>
      <c r="B597" s="12" t="s">
        <v>730</v>
      </c>
      <c r="C597" s="4"/>
      <c r="D597" s="4"/>
      <c r="E597" s="4"/>
      <c r="F597" s="4"/>
      <c r="G597" s="4"/>
      <c r="H597" s="4"/>
      <c r="I597" s="4"/>
      <c r="J597" s="4">
        <v>8966.5400000000009</v>
      </c>
      <c r="K597" s="4">
        <f t="shared" si="35"/>
        <v>8966.5400000000009</v>
      </c>
      <c r="L597" s="4"/>
      <c r="M597" s="4"/>
      <c r="N597" s="13"/>
      <c r="O597" s="19">
        <v>68278</v>
      </c>
      <c r="P597" s="22">
        <v>78688</v>
      </c>
    </row>
    <row r="598" spans="1:16" x14ac:dyDescent="0.25">
      <c r="A598" s="11">
        <v>594</v>
      </c>
      <c r="B598" s="12" t="s">
        <v>482</v>
      </c>
      <c r="C598" s="4">
        <f>SUM(D598:H598)</f>
        <v>60364</v>
      </c>
      <c r="D598" s="4">
        <v>34607</v>
      </c>
      <c r="E598" s="4"/>
      <c r="F598" s="4"/>
      <c r="G598" s="4">
        <v>25757</v>
      </c>
      <c r="H598" s="4"/>
      <c r="I598" s="4"/>
      <c r="J598" s="4">
        <v>15757.54</v>
      </c>
      <c r="K598" s="4">
        <f t="shared" si="35"/>
        <v>76121.540000000008</v>
      </c>
      <c r="L598" s="4">
        <v>173084</v>
      </c>
      <c r="M598" s="5">
        <f t="shared" ref="M598:M603" si="37">K598/L598</f>
        <v>0.43979535947863468</v>
      </c>
      <c r="N598" s="13" t="s">
        <v>10</v>
      </c>
      <c r="O598" s="19">
        <v>53633</v>
      </c>
      <c r="P598" s="22">
        <v>8363</v>
      </c>
    </row>
    <row r="599" spans="1:16" x14ac:dyDescent="0.25">
      <c r="A599" s="11">
        <v>595</v>
      </c>
      <c r="B599" s="12" t="s">
        <v>518</v>
      </c>
      <c r="C599" s="4">
        <f>SUM(D599:H599)</f>
        <v>1361589.54</v>
      </c>
      <c r="D599" s="4">
        <v>283408</v>
      </c>
      <c r="E599" s="4"/>
      <c r="F599" s="4">
        <v>710716.53999999992</v>
      </c>
      <c r="G599" s="4">
        <v>367465</v>
      </c>
      <c r="H599" s="4"/>
      <c r="I599" s="4"/>
      <c r="J599" s="4">
        <v>74327.77</v>
      </c>
      <c r="K599" s="4">
        <f t="shared" si="35"/>
        <v>1435917.31</v>
      </c>
      <c r="L599" s="4">
        <v>6737578</v>
      </c>
      <c r="M599" s="5">
        <f t="shared" si="37"/>
        <v>0.21312069559714189</v>
      </c>
      <c r="N599" s="13" t="s">
        <v>25</v>
      </c>
      <c r="O599" s="19">
        <v>56902</v>
      </c>
      <c r="P599" s="22">
        <v>2088</v>
      </c>
    </row>
    <row r="600" spans="1:16" x14ac:dyDescent="0.25">
      <c r="A600" s="11">
        <v>596</v>
      </c>
      <c r="B600" s="12" t="s">
        <v>262</v>
      </c>
      <c r="C600" s="4"/>
      <c r="D600" s="4"/>
      <c r="E600" s="4"/>
      <c r="F600" s="4"/>
      <c r="G600" s="4"/>
      <c r="H600" s="4"/>
      <c r="I600" s="4"/>
      <c r="J600" s="4">
        <v>523247.02</v>
      </c>
      <c r="K600" s="4">
        <f t="shared" si="35"/>
        <v>523247.02</v>
      </c>
      <c r="L600" s="4">
        <v>3372101</v>
      </c>
      <c r="M600" s="5">
        <f t="shared" si="37"/>
        <v>0.1551694388750515</v>
      </c>
      <c r="N600" s="13" t="s">
        <v>20</v>
      </c>
      <c r="O600" s="19">
        <v>14384</v>
      </c>
      <c r="P600" s="22">
        <v>69969</v>
      </c>
    </row>
    <row r="601" spans="1:16" x14ac:dyDescent="0.25">
      <c r="A601" s="11">
        <v>597</v>
      </c>
      <c r="B601" s="12" t="s">
        <v>464</v>
      </c>
      <c r="C601" s="4"/>
      <c r="D601" s="4"/>
      <c r="E601" s="4"/>
      <c r="F601" s="4"/>
      <c r="G601" s="4"/>
      <c r="H601" s="4"/>
      <c r="I601" s="4"/>
      <c r="J601" s="4">
        <v>46934.89</v>
      </c>
      <c r="K601" s="4">
        <f t="shared" si="35"/>
        <v>46934.89</v>
      </c>
      <c r="L601" s="4">
        <v>633678</v>
      </c>
      <c r="M601" s="5">
        <f t="shared" si="37"/>
        <v>7.4067412786935946E-2</v>
      </c>
      <c r="N601" s="13" t="s">
        <v>20</v>
      </c>
      <c r="O601" s="19">
        <v>48374</v>
      </c>
      <c r="P601" s="22">
        <v>29020</v>
      </c>
    </row>
    <row r="602" spans="1:16" x14ac:dyDescent="0.25">
      <c r="A602" s="11">
        <v>598</v>
      </c>
      <c r="B602" s="12" t="s">
        <v>261</v>
      </c>
      <c r="C602" s="4"/>
      <c r="D602" s="4"/>
      <c r="E602" s="4"/>
      <c r="F602" s="4"/>
      <c r="G602" s="4"/>
      <c r="H602" s="4"/>
      <c r="I602" s="4"/>
      <c r="J602" s="4">
        <v>74867.600000000006</v>
      </c>
      <c r="K602" s="4">
        <f t="shared" si="35"/>
        <v>74867.600000000006</v>
      </c>
      <c r="L602" s="4">
        <v>675312</v>
      </c>
      <c r="M602" s="5">
        <f t="shared" si="37"/>
        <v>0.11086371928826973</v>
      </c>
      <c r="N602" s="13" t="s">
        <v>20</v>
      </c>
      <c r="O602" s="19">
        <v>14283</v>
      </c>
      <c r="P602" s="22">
        <v>33357</v>
      </c>
    </row>
    <row r="603" spans="1:16" x14ac:dyDescent="0.25">
      <c r="A603" s="11">
        <v>599</v>
      </c>
      <c r="B603" s="12" t="s">
        <v>624</v>
      </c>
      <c r="C603" s="4"/>
      <c r="D603" s="4"/>
      <c r="E603" s="4"/>
      <c r="F603" s="4"/>
      <c r="G603" s="4"/>
      <c r="H603" s="4"/>
      <c r="I603" s="4"/>
      <c r="J603" s="4">
        <v>85507.24</v>
      </c>
      <c r="K603" s="4">
        <f t="shared" si="35"/>
        <v>85507.24</v>
      </c>
      <c r="L603" s="4">
        <v>509401</v>
      </c>
      <c r="M603" s="5">
        <f t="shared" si="37"/>
        <v>0.16785840624576709</v>
      </c>
      <c r="N603" s="13"/>
      <c r="O603" s="19">
        <v>64305</v>
      </c>
      <c r="P603" s="22">
        <v>32610</v>
      </c>
    </row>
    <row r="604" spans="1:16" x14ac:dyDescent="0.25">
      <c r="A604" s="11">
        <v>600</v>
      </c>
      <c r="B604" s="12" t="s">
        <v>658</v>
      </c>
      <c r="C604" s="4">
        <f>SUM(D604:H604)</f>
        <v>41308</v>
      </c>
      <c r="D604" s="4">
        <v>41308</v>
      </c>
      <c r="E604" s="4"/>
      <c r="F604" s="4"/>
      <c r="G604" s="4"/>
      <c r="H604" s="4"/>
      <c r="I604" s="4"/>
      <c r="J604" s="4"/>
      <c r="K604" s="4">
        <f t="shared" si="35"/>
        <v>41308</v>
      </c>
      <c r="L604" s="4"/>
      <c r="M604" s="4"/>
      <c r="N604" s="13"/>
      <c r="O604" s="19">
        <v>65830</v>
      </c>
      <c r="P604" s="22">
        <v>53183</v>
      </c>
    </row>
    <row r="605" spans="1:16" x14ac:dyDescent="0.25">
      <c r="A605" s="11">
        <v>601</v>
      </c>
      <c r="B605" s="12" t="s">
        <v>836</v>
      </c>
      <c r="C605" s="4">
        <f>SUM(D605:H605)</f>
        <v>7353</v>
      </c>
      <c r="D605" s="4">
        <v>7353</v>
      </c>
      <c r="E605" s="4"/>
      <c r="F605" s="4"/>
      <c r="G605" s="4"/>
      <c r="H605" s="4"/>
      <c r="I605" s="4"/>
      <c r="J605" s="4"/>
      <c r="K605" s="4">
        <f t="shared" si="35"/>
        <v>7353</v>
      </c>
      <c r="L605" s="4"/>
      <c r="M605" s="4"/>
      <c r="N605" s="13"/>
      <c r="O605" s="19">
        <v>70926</v>
      </c>
      <c r="P605" s="22">
        <v>9956</v>
      </c>
    </row>
    <row r="606" spans="1:16" x14ac:dyDescent="0.25">
      <c r="A606" s="11">
        <v>602</v>
      </c>
      <c r="B606" s="12" t="s">
        <v>488</v>
      </c>
      <c r="C606" s="4"/>
      <c r="D606" s="4"/>
      <c r="E606" s="4"/>
      <c r="F606" s="4"/>
      <c r="G606" s="4"/>
      <c r="H606" s="4"/>
      <c r="I606" s="4"/>
      <c r="J606" s="4">
        <v>18671.18</v>
      </c>
      <c r="K606" s="4">
        <f t="shared" si="35"/>
        <v>18671.18</v>
      </c>
      <c r="L606" s="4"/>
      <c r="M606" s="4"/>
      <c r="N606" s="13" t="s">
        <v>295</v>
      </c>
      <c r="O606" s="19">
        <v>54454</v>
      </c>
      <c r="P606" s="22">
        <v>26061</v>
      </c>
    </row>
    <row r="607" spans="1:16" x14ac:dyDescent="0.25">
      <c r="A607" s="11">
        <v>603</v>
      </c>
      <c r="B607" s="12" t="s">
        <v>709</v>
      </c>
      <c r="C607" s="4">
        <f>SUM(D607:H607)</f>
        <v>18808.199999999997</v>
      </c>
      <c r="D607" s="4">
        <v>5034</v>
      </c>
      <c r="E607" s="4"/>
      <c r="F607" s="4">
        <v>13774.199999999999</v>
      </c>
      <c r="G607" s="4"/>
      <c r="H607" s="4"/>
      <c r="I607" s="4"/>
      <c r="J607" s="4"/>
      <c r="K607" s="4">
        <f t="shared" si="35"/>
        <v>18808.199999999997</v>
      </c>
      <c r="L607" s="4"/>
      <c r="M607" s="4"/>
      <c r="N607" s="13"/>
      <c r="O607" s="19">
        <v>67834</v>
      </c>
      <c r="P607" s="22">
        <v>37364</v>
      </c>
    </row>
    <row r="608" spans="1:16" x14ac:dyDescent="0.25">
      <c r="A608" s="11">
        <v>604</v>
      </c>
      <c r="B608" s="12" t="s">
        <v>737</v>
      </c>
      <c r="C608" s="4">
        <f>SUM(D608:H608)</f>
        <v>127111</v>
      </c>
      <c r="D608" s="4">
        <v>60291</v>
      </c>
      <c r="E608" s="4"/>
      <c r="F608" s="4"/>
      <c r="G608" s="4">
        <v>66820</v>
      </c>
      <c r="H608" s="4"/>
      <c r="I608" s="4"/>
      <c r="J608" s="4"/>
      <c r="K608" s="4">
        <f t="shared" si="35"/>
        <v>127111</v>
      </c>
      <c r="L608" s="4"/>
      <c r="M608" s="4"/>
      <c r="N608" s="13"/>
      <c r="O608" s="19">
        <v>68515</v>
      </c>
      <c r="P608" s="22">
        <v>48125</v>
      </c>
    </row>
    <row r="609" spans="1:16" x14ac:dyDescent="0.25">
      <c r="A609" s="11">
        <v>605</v>
      </c>
      <c r="B609" s="12" t="s">
        <v>747</v>
      </c>
      <c r="C609" s="4">
        <f>SUM(D609:H609)</f>
        <v>13177</v>
      </c>
      <c r="D609" s="4">
        <v>13177</v>
      </c>
      <c r="E609" s="4"/>
      <c r="F609" s="4"/>
      <c r="G609" s="4"/>
      <c r="H609" s="4"/>
      <c r="I609" s="4"/>
      <c r="J609" s="4"/>
      <c r="K609" s="4">
        <f t="shared" si="35"/>
        <v>13177</v>
      </c>
      <c r="L609" s="4"/>
      <c r="M609" s="4"/>
      <c r="N609" s="13"/>
      <c r="O609" s="19">
        <v>68719</v>
      </c>
      <c r="P609" s="22">
        <v>126</v>
      </c>
    </row>
    <row r="610" spans="1:16" x14ac:dyDescent="0.25">
      <c r="A610" s="11">
        <v>606</v>
      </c>
      <c r="B610" s="12" t="s">
        <v>826</v>
      </c>
      <c r="C610" s="4">
        <f>SUM(D610:H610)</f>
        <v>40000</v>
      </c>
      <c r="D610" s="4"/>
      <c r="E610" s="4"/>
      <c r="F610" s="4"/>
      <c r="G610" s="4"/>
      <c r="H610" s="4">
        <v>40000</v>
      </c>
      <c r="I610" s="4"/>
      <c r="J610" s="4"/>
      <c r="K610" s="4">
        <f t="shared" si="35"/>
        <v>40000</v>
      </c>
      <c r="L610" s="4"/>
      <c r="M610" s="4"/>
      <c r="N610" s="13"/>
      <c r="O610" s="19">
        <v>70512</v>
      </c>
      <c r="P610" s="22">
        <v>12295</v>
      </c>
    </row>
    <row r="611" spans="1:16" x14ac:dyDescent="0.25">
      <c r="A611" s="11">
        <v>607</v>
      </c>
      <c r="B611" s="12" t="s">
        <v>743</v>
      </c>
      <c r="C611" s="4">
        <f>SUM(D611:H611)</f>
        <v>89343</v>
      </c>
      <c r="D611" s="4">
        <v>70754</v>
      </c>
      <c r="E611" s="4"/>
      <c r="F611" s="4"/>
      <c r="G611" s="4">
        <v>18589</v>
      </c>
      <c r="H611" s="4"/>
      <c r="I611" s="4"/>
      <c r="J611" s="4"/>
      <c r="K611" s="4">
        <f t="shared" si="35"/>
        <v>89343</v>
      </c>
      <c r="L611" s="4"/>
      <c r="M611" s="4"/>
      <c r="N611" s="13"/>
      <c r="O611" s="19">
        <v>68651</v>
      </c>
      <c r="P611" s="22">
        <v>56494</v>
      </c>
    </row>
    <row r="612" spans="1:16" x14ac:dyDescent="0.25">
      <c r="A612" s="11">
        <v>608</v>
      </c>
      <c r="B612" s="12" t="s">
        <v>633</v>
      </c>
      <c r="C612" s="4"/>
      <c r="D612" s="4"/>
      <c r="E612" s="4"/>
      <c r="F612" s="4"/>
      <c r="G612" s="4"/>
      <c r="H612" s="4"/>
      <c r="I612" s="4"/>
      <c r="J612" s="4">
        <v>10593.99</v>
      </c>
      <c r="K612" s="4">
        <f t="shared" si="35"/>
        <v>10593.99</v>
      </c>
      <c r="L612" s="4"/>
      <c r="M612" s="4"/>
      <c r="N612" s="13" t="s">
        <v>50</v>
      </c>
      <c r="O612" s="19">
        <v>64981</v>
      </c>
      <c r="P612" s="22">
        <v>50512</v>
      </c>
    </row>
    <row r="613" spans="1:16" x14ac:dyDescent="0.25">
      <c r="A613" s="11">
        <v>609</v>
      </c>
      <c r="B613" s="12" t="s">
        <v>572</v>
      </c>
      <c r="C613" s="4"/>
      <c r="D613" s="4"/>
      <c r="E613" s="4"/>
      <c r="F613" s="4"/>
      <c r="G613" s="4"/>
      <c r="H613" s="4"/>
      <c r="I613" s="4"/>
      <c r="J613" s="4">
        <v>4688.7299999999996</v>
      </c>
      <c r="K613" s="4">
        <f t="shared" si="35"/>
        <v>4688.7299999999996</v>
      </c>
      <c r="L613" s="4"/>
      <c r="M613" s="4"/>
      <c r="N613" s="13" t="s">
        <v>40</v>
      </c>
      <c r="O613" s="19">
        <v>60512</v>
      </c>
      <c r="P613" s="22">
        <v>67310</v>
      </c>
    </row>
    <row r="614" spans="1:16" x14ac:dyDescent="0.25">
      <c r="A614" s="11">
        <v>610</v>
      </c>
      <c r="B614" s="12" t="s">
        <v>403</v>
      </c>
      <c r="C614" s="4"/>
      <c r="D614" s="4"/>
      <c r="E614" s="4"/>
      <c r="F614" s="4"/>
      <c r="G614" s="4"/>
      <c r="H614" s="4"/>
      <c r="I614" s="4"/>
      <c r="J614" s="4">
        <v>16265.1</v>
      </c>
      <c r="K614" s="4">
        <f t="shared" si="35"/>
        <v>16265.1</v>
      </c>
      <c r="L614" s="4">
        <v>598572</v>
      </c>
      <c r="M614" s="5">
        <f>K614/L614</f>
        <v>2.7173172149716325E-2</v>
      </c>
      <c r="N614" s="13" t="s">
        <v>6</v>
      </c>
      <c r="O614" s="19">
        <v>32411</v>
      </c>
      <c r="P614" s="22">
        <v>33598</v>
      </c>
    </row>
    <row r="615" spans="1:16" x14ac:dyDescent="0.25">
      <c r="A615" s="11">
        <v>611</v>
      </c>
      <c r="B615" s="12" t="s">
        <v>267</v>
      </c>
      <c r="C615" s="4"/>
      <c r="D615" s="4"/>
      <c r="E615" s="4"/>
      <c r="F615" s="4"/>
      <c r="G615" s="4"/>
      <c r="H615" s="4"/>
      <c r="I615" s="4"/>
      <c r="J615" s="4">
        <v>28177.27</v>
      </c>
      <c r="K615" s="4">
        <f t="shared" si="35"/>
        <v>28177.27</v>
      </c>
      <c r="L615" s="4"/>
      <c r="M615" s="4"/>
      <c r="N615" s="13" t="s">
        <v>6</v>
      </c>
      <c r="O615" s="19">
        <v>14794</v>
      </c>
      <c r="P615" s="22">
        <v>98734</v>
      </c>
    </row>
    <row r="616" spans="1:16" x14ac:dyDescent="0.25">
      <c r="A616" s="11">
        <v>612</v>
      </c>
      <c r="B616" s="12" t="s">
        <v>416</v>
      </c>
      <c r="C616" s="4"/>
      <c r="D616" s="4"/>
      <c r="E616" s="4"/>
      <c r="F616" s="4"/>
      <c r="G616" s="4"/>
      <c r="H616" s="4"/>
      <c r="I616" s="4"/>
      <c r="J616" s="4">
        <v>8245.16</v>
      </c>
      <c r="K616" s="4">
        <f t="shared" si="35"/>
        <v>8245.16</v>
      </c>
      <c r="L616" s="4"/>
      <c r="M616" s="4"/>
      <c r="N616" s="13" t="s">
        <v>256</v>
      </c>
      <c r="O616" s="19">
        <v>35875</v>
      </c>
      <c r="P616" s="22">
        <v>73359</v>
      </c>
    </row>
    <row r="617" spans="1:16" x14ac:dyDescent="0.25">
      <c r="A617" s="11">
        <v>613</v>
      </c>
      <c r="B617" s="12" t="s">
        <v>542</v>
      </c>
      <c r="C617" s="4"/>
      <c r="D617" s="4"/>
      <c r="E617" s="4"/>
      <c r="F617" s="4"/>
      <c r="G617" s="4"/>
      <c r="H617" s="4"/>
      <c r="I617" s="4"/>
      <c r="J617" s="4">
        <v>7010.3</v>
      </c>
      <c r="K617" s="4">
        <f t="shared" si="35"/>
        <v>7010.3</v>
      </c>
      <c r="L617" s="4"/>
      <c r="M617" s="4"/>
      <c r="N617" s="13" t="s">
        <v>6</v>
      </c>
      <c r="O617" s="19">
        <v>58747</v>
      </c>
      <c r="P617" s="22">
        <v>30699</v>
      </c>
    </row>
    <row r="618" spans="1:16" x14ac:dyDescent="0.25">
      <c r="A618" s="11">
        <v>614</v>
      </c>
      <c r="B618" s="12" t="s">
        <v>842</v>
      </c>
      <c r="C618" s="4">
        <f>SUM(D618:H618)</f>
        <v>156676</v>
      </c>
      <c r="D618" s="4">
        <v>156676</v>
      </c>
      <c r="E618" s="4"/>
      <c r="F618" s="4"/>
      <c r="G618" s="4"/>
      <c r="H618" s="4"/>
      <c r="I618" s="4"/>
      <c r="J618" s="4"/>
      <c r="K618" s="4">
        <f t="shared" si="35"/>
        <v>156676</v>
      </c>
      <c r="L618" s="4"/>
      <c r="M618" s="4"/>
      <c r="N618" s="13"/>
      <c r="O618" s="19">
        <v>71122</v>
      </c>
      <c r="P618" s="22">
        <v>48457</v>
      </c>
    </row>
    <row r="619" spans="1:16" x14ac:dyDescent="0.25">
      <c r="A619" s="11">
        <v>615</v>
      </c>
      <c r="B619" s="12" t="s">
        <v>816</v>
      </c>
      <c r="C619" s="4">
        <f>SUM(D619:H619)</f>
        <v>234.96</v>
      </c>
      <c r="D619" s="4"/>
      <c r="E619" s="4"/>
      <c r="F619" s="4">
        <v>234.96</v>
      </c>
      <c r="G619" s="4"/>
      <c r="H619" s="4"/>
      <c r="I619" s="4"/>
      <c r="J619" s="4"/>
      <c r="K619" s="4">
        <f t="shared" si="35"/>
        <v>234.96</v>
      </c>
      <c r="L619" s="4"/>
      <c r="M619" s="4"/>
      <c r="N619" s="13"/>
      <c r="O619" s="19">
        <v>70131</v>
      </c>
      <c r="P619" s="22">
        <v>74655</v>
      </c>
    </row>
    <row r="620" spans="1:16" x14ac:dyDescent="0.25">
      <c r="A620" s="11">
        <v>616</v>
      </c>
      <c r="B620" s="12" t="s">
        <v>759</v>
      </c>
      <c r="C620" s="4"/>
      <c r="D620" s="4"/>
      <c r="E620" s="4"/>
      <c r="F620" s="4"/>
      <c r="G620" s="4"/>
      <c r="H620" s="4"/>
      <c r="I620" s="4"/>
      <c r="J620" s="4">
        <v>8894.11</v>
      </c>
      <c r="K620" s="4">
        <f t="shared" si="35"/>
        <v>8894.11</v>
      </c>
      <c r="L620" s="4"/>
      <c r="M620" s="4"/>
      <c r="N620" s="13"/>
      <c r="O620" s="19">
        <v>69029</v>
      </c>
      <c r="P620" s="22">
        <v>8312</v>
      </c>
    </row>
    <row r="621" spans="1:16" x14ac:dyDescent="0.25">
      <c r="A621" s="11">
        <v>617</v>
      </c>
      <c r="B621" s="12" t="s">
        <v>497</v>
      </c>
      <c r="C621" s="4">
        <f>SUM(D621:H621)</f>
        <v>1864582.23</v>
      </c>
      <c r="D621" s="4">
        <v>7575</v>
      </c>
      <c r="E621" s="4"/>
      <c r="F621" s="4">
        <v>1857007.23</v>
      </c>
      <c r="G621" s="4"/>
      <c r="H621" s="4"/>
      <c r="I621" s="4"/>
      <c r="J621" s="4"/>
      <c r="K621" s="4">
        <f t="shared" si="35"/>
        <v>1864582.23</v>
      </c>
      <c r="L621" s="4">
        <v>9423185</v>
      </c>
      <c r="M621" s="5">
        <f>K621/L621</f>
        <v>0.19787176310345175</v>
      </c>
      <c r="N621" s="13" t="s">
        <v>498</v>
      </c>
      <c r="O621" s="19">
        <v>54964</v>
      </c>
      <c r="P621" s="22">
        <v>59545</v>
      </c>
    </row>
    <row r="622" spans="1:16" x14ac:dyDescent="0.25">
      <c r="A622" s="11">
        <v>618</v>
      </c>
      <c r="B622" s="12" t="s">
        <v>273</v>
      </c>
      <c r="C622" s="4"/>
      <c r="D622" s="4"/>
      <c r="E622" s="4"/>
      <c r="F622" s="4"/>
      <c r="G622" s="4"/>
      <c r="H622" s="4"/>
      <c r="I622" s="4"/>
      <c r="J622" s="4">
        <v>24041.16</v>
      </c>
      <c r="K622" s="4">
        <f t="shared" si="35"/>
        <v>24041.16</v>
      </c>
      <c r="L622" s="4"/>
      <c r="M622" s="4"/>
      <c r="N622" s="13" t="s">
        <v>121</v>
      </c>
      <c r="O622" s="19">
        <v>15083</v>
      </c>
      <c r="P622" s="22">
        <v>99168</v>
      </c>
    </row>
    <row r="623" spans="1:16" x14ac:dyDescent="0.25">
      <c r="A623" s="11">
        <v>619</v>
      </c>
      <c r="B623" s="12" t="s">
        <v>820</v>
      </c>
      <c r="C623" s="4"/>
      <c r="D623" s="4"/>
      <c r="E623" s="4"/>
      <c r="F623" s="4"/>
      <c r="G623" s="4"/>
      <c r="H623" s="4"/>
      <c r="I623" s="4"/>
      <c r="J623" s="4">
        <v>53692.43</v>
      </c>
      <c r="K623" s="4">
        <f t="shared" si="35"/>
        <v>53692.43</v>
      </c>
      <c r="L623" s="4"/>
      <c r="M623" s="4"/>
      <c r="N623" s="13" t="s">
        <v>27</v>
      </c>
      <c r="O623" s="19">
        <v>70261</v>
      </c>
      <c r="P623" s="22">
        <v>65577</v>
      </c>
    </row>
    <row r="624" spans="1:16" x14ac:dyDescent="0.25">
      <c r="A624" s="11">
        <v>620</v>
      </c>
      <c r="B624" s="12" t="s">
        <v>639</v>
      </c>
      <c r="C624" s="4"/>
      <c r="D624" s="4"/>
      <c r="E624" s="4"/>
      <c r="F624" s="4"/>
      <c r="G624" s="4"/>
      <c r="H624" s="4"/>
      <c r="I624" s="4"/>
      <c r="J624" s="4">
        <v>13133.12</v>
      </c>
      <c r="K624" s="4">
        <f t="shared" si="35"/>
        <v>13133.12</v>
      </c>
      <c r="L624" s="4"/>
      <c r="M624" s="4"/>
      <c r="N624" s="13" t="s">
        <v>27</v>
      </c>
      <c r="O624" s="19">
        <v>65131</v>
      </c>
      <c r="P624" s="22">
        <v>88432</v>
      </c>
    </row>
    <row r="625" spans="1:16" x14ac:dyDescent="0.25">
      <c r="A625" s="11">
        <v>621</v>
      </c>
      <c r="B625" s="12" t="s">
        <v>456</v>
      </c>
      <c r="C625" s="4"/>
      <c r="D625" s="4"/>
      <c r="E625" s="4"/>
      <c r="F625" s="4"/>
      <c r="G625" s="4"/>
      <c r="H625" s="4"/>
      <c r="I625" s="4"/>
      <c r="J625" s="4">
        <v>22205.81</v>
      </c>
      <c r="K625" s="4">
        <f t="shared" si="35"/>
        <v>22205.81</v>
      </c>
      <c r="L625" s="4"/>
      <c r="M625" s="4"/>
      <c r="N625" s="13"/>
      <c r="O625" s="19">
        <v>46724</v>
      </c>
      <c r="P625" s="22">
        <v>94777</v>
      </c>
    </row>
    <row r="626" spans="1:16" x14ac:dyDescent="0.25">
      <c r="A626" s="11">
        <v>622</v>
      </c>
      <c r="B626" s="12" t="s">
        <v>387</v>
      </c>
      <c r="C626" s="4"/>
      <c r="D626" s="4"/>
      <c r="E626" s="4"/>
      <c r="F626" s="4"/>
      <c r="G626" s="4"/>
      <c r="H626" s="4"/>
      <c r="I626" s="4"/>
      <c r="J626" s="4">
        <v>114641.21</v>
      </c>
      <c r="K626" s="4">
        <f t="shared" si="35"/>
        <v>114641.21</v>
      </c>
      <c r="L626" s="4">
        <v>440490</v>
      </c>
      <c r="M626" s="5">
        <f>K626/L626</f>
        <v>0.26025837135916824</v>
      </c>
      <c r="N626" s="13"/>
      <c r="O626" s="19">
        <v>27922</v>
      </c>
      <c r="P626" s="22">
        <v>61986</v>
      </c>
    </row>
    <row r="627" spans="1:16" x14ac:dyDescent="0.25">
      <c r="A627" s="11">
        <v>623</v>
      </c>
      <c r="B627" s="12" t="s">
        <v>844</v>
      </c>
      <c r="C627" s="4">
        <f>SUM(D627:H627)</f>
        <v>50000</v>
      </c>
      <c r="D627" s="4"/>
      <c r="E627" s="4"/>
      <c r="F627" s="4"/>
      <c r="G627" s="4"/>
      <c r="H627" s="4">
        <v>50000</v>
      </c>
      <c r="I627" s="4"/>
      <c r="J627" s="4"/>
      <c r="K627" s="4">
        <f t="shared" si="35"/>
        <v>50000</v>
      </c>
      <c r="L627" s="4"/>
      <c r="M627" s="4"/>
      <c r="N627" s="13"/>
      <c r="O627" s="19">
        <v>71124</v>
      </c>
      <c r="P627" s="22">
        <v>603</v>
      </c>
    </row>
    <row r="628" spans="1:16" x14ac:dyDescent="0.25">
      <c r="A628" s="11">
        <v>624</v>
      </c>
      <c r="B628" s="12" t="s">
        <v>801</v>
      </c>
      <c r="C628" s="4">
        <f>SUM(D628:H628)</f>
        <v>5090</v>
      </c>
      <c r="D628" s="4"/>
      <c r="E628" s="4"/>
      <c r="F628" s="4"/>
      <c r="G628" s="4">
        <v>5090</v>
      </c>
      <c r="H628" s="4"/>
      <c r="I628" s="4"/>
      <c r="J628" s="4"/>
      <c r="K628" s="4">
        <f t="shared" si="35"/>
        <v>5090</v>
      </c>
      <c r="L628" s="4"/>
      <c r="M628" s="4"/>
      <c r="N628" s="13"/>
      <c r="O628" s="19">
        <v>69918</v>
      </c>
      <c r="P628" s="22">
        <v>24830</v>
      </c>
    </row>
    <row r="629" spans="1:16" x14ac:dyDescent="0.25">
      <c r="A629" s="11">
        <v>625</v>
      </c>
      <c r="B629" s="12" t="s">
        <v>679</v>
      </c>
      <c r="C629" s="4">
        <f>SUM(D629:H629)</f>
        <v>318.68</v>
      </c>
      <c r="D629" s="4"/>
      <c r="E629" s="4"/>
      <c r="F629" s="4">
        <v>318.68</v>
      </c>
      <c r="G629" s="4"/>
      <c r="H629" s="4"/>
      <c r="I629" s="4"/>
      <c r="J629" s="4"/>
      <c r="K629" s="4">
        <f t="shared" si="35"/>
        <v>318.68</v>
      </c>
      <c r="L629" s="4"/>
      <c r="M629" s="4"/>
      <c r="N629" s="13" t="s">
        <v>498</v>
      </c>
      <c r="O629" s="19">
        <v>66567</v>
      </c>
      <c r="P629" s="22">
        <v>21391</v>
      </c>
    </row>
    <row r="630" spans="1:16" x14ac:dyDescent="0.25">
      <c r="A630" s="11">
        <v>626</v>
      </c>
      <c r="B630" s="12" t="s">
        <v>678</v>
      </c>
      <c r="C630" s="4">
        <f>SUM(D630:H630)</f>
        <v>336.6</v>
      </c>
      <c r="D630" s="4"/>
      <c r="E630" s="4"/>
      <c r="F630" s="4">
        <v>336.6</v>
      </c>
      <c r="G630" s="4"/>
      <c r="H630" s="4"/>
      <c r="I630" s="4"/>
      <c r="J630" s="4"/>
      <c r="K630" s="4">
        <f t="shared" si="35"/>
        <v>336.6</v>
      </c>
      <c r="L630" s="4"/>
      <c r="M630" s="4"/>
      <c r="N630" s="13" t="s">
        <v>498</v>
      </c>
      <c r="O630" s="19">
        <v>66566</v>
      </c>
      <c r="P630" s="22">
        <v>69446</v>
      </c>
    </row>
    <row r="631" spans="1:16" x14ac:dyDescent="0.25">
      <c r="A631" s="11">
        <v>627</v>
      </c>
      <c r="B631" s="12" t="s">
        <v>543</v>
      </c>
      <c r="C631" s="4"/>
      <c r="D631" s="4"/>
      <c r="E631" s="4"/>
      <c r="F631" s="4"/>
      <c r="G631" s="4"/>
      <c r="H631" s="4"/>
      <c r="I631" s="4"/>
      <c r="J631" s="4">
        <v>18680.96</v>
      </c>
      <c r="K631" s="4">
        <f t="shared" si="35"/>
        <v>18680.96</v>
      </c>
      <c r="L631" s="4">
        <v>458861</v>
      </c>
      <c r="M631" s="5">
        <f>K631/L631</f>
        <v>4.0711588040822817E-2</v>
      </c>
      <c r="N631" s="13" t="s">
        <v>110</v>
      </c>
      <c r="O631" s="19">
        <v>58748</v>
      </c>
      <c r="P631" s="22">
        <v>24921</v>
      </c>
    </row>
    <row r="632" spans="1:16" x14ac:dyDescent="0.25">
      <c r="A632" s="11">
        <v>628</v>
      </c>
      <c r="B632" s="12" t="s">
        <v>735</v>
      </c>
      <c r="C632" s="4"/>
      <c r="D632" s="4"/>
      <c r="E632" s="4"/>
      <c r="F632" s="4"/>
      <c r="G632" s="4"/>
      <c r="H632" s="4"/>
      <c r="I632" s="4"/>
      <c r="J632" s="4">
        <v>5885.06</v>
      </c>
      <c r="K632" s="4">
        <f t="shared" si="35"/>
        <v>5885.06</v>
      </c>
      <c r="L632" s="4"/>
      <c r="M632" s="4"/>
      <c r="N632" s="13" t="s">
        <v>6</v>
      </c>
      <c r="O632" s="19">
        <v>68401</v>
      </c>
      <c r="P632" s="22">
        <v>7573</v>
      </c>
    </row>
    <row r="633" spans="1:16" x14ac:dyDescent="0.25">
      <c r="A633" s="11">
        <v>629</v>
      </c>
      <c r="B633" s="12" t="s">
        <v>800</v>
      </c>
      <c r="C633" s="4">
        <f>SUM(D633:H633)</f>
        <v>24304</v>
      </c>
      <c r="D633" s="4">
        <v>12386</v>
      </c>
      <c r="E633" s="4"/>
      <c r="F633" s="4"/>
      <c r="G633" s="4">
        <v>11918</v>
      </c>
      <c r="H633" s="4"/>
      <c r="I633" s="4"/>
      <c r="J633" s="4"/>
      <c r="K633" s="4">
        <f t="shared" si="35"/>
        <v>24304</v>
      </c>
      <c r="L633" s="4"/>
      <c r="M633" s="4"/>
      <c r="N633" s="13"/>
      <c r="O633" s="19">
        <v>69913</v>
      </c>
      <c r="P633" s="22">
        <v>67670</v>
      </c>
    </row>
    <row r="634" spans="1:16" x14ac:dyDescent="0.25">
      <c r="A634" s="11">
        <v>630</v>
      </c>
      <c r="B634" s="12" t="s">
        <v>687</v>
      </c>
      <c r="C634" s="4"/>
      <c r="D634" s="4"/>
      <c r="E634" s="4"/>
      <c r="F634" s="4"/>
      <c r="G634" s="4"/>
      <c r="H634" s="4"/>
      <c r="I634" s="4"/>
      <c r="J634" s="4">
        <v>23836.73</v>
      </c>
      <c r="K634" s="4">
        <f t="shared" si="35"/>
        <v>23836.73</v>
      </c>
      <c r="L634" s="4">
        <v>62032</v>
      </c>
      <c r="M634" s="5">
        <f>K634/L634</f>
        <v>0.38426505674490585</v>
      </c>
      <c r="N634" s="13" t="s">
        <v>50</v>
      </c>
      <c r="O634" s="19">
        <v>66660</v>
      </c>
      <c r="P634" s="22">
        <v>15609</v>
      </c>
    </row>
    <row r="635" spans="1:16" x14ac:dyDescent="0.25">
      <c r="A635" s="11">
        <v>631</v>
      </c>
      <c r="B635" s="12" t="s">
        <v>782</v>
      </c>
      <c r="C635" s="4"/>
      <c r="D635" s="4"/>
      <c r="E635" s="4"/>
      <c r="F635" s="4"/>
      <c r="G635" s="4"/>
      <c r="H635" s="4"/>
      <c r="I635" s="4"/>
      <c r="J635" s="4">
        <v>20758.38</v>
      </c>
      <c r="K635" s="4">
        <f t="shared" si="35"/>
        <v>20758.38</v>
      </c>
      <c r="L635" s="4"/>
      <c r="M635" s="4"/>
      <c r="N635" s="13"/>
      <c r="O635" s="19">
        <v>69525</v>
      </c>
      <c r="P635" s="22">
        <v>37159</v>
      </c>
    </row>
    <row r="636" spans="1:16" x14ac:dyDescent="0.25">
      <c r="A636" s="11">
        <v>632</v>
      </c>
      <c r="B636" s="12" t="s">
        <v>861</v>
      </c>
      <c r="C636" s="4">
        <f>SUM(D636:H636)</f>
        <v>52260.6</v>
      </c>
      <c r="D636" s="4"/>
      <c r="E636" s="4"/>
      <c r="F636" s="4">
        <v>52260.6</v>
      </c>
      <c r="G636" s="4"/>
      <c r="H636" s="4"/>
      <c r="I636" s="4"/>
      <c r="J636" s="4"/>
      <c r="K636" s="4">
        <f t="shared" si="35"/>
        <v>52260.6</v>
      </c>
      <c r="L636" s="4"/>
      <c r="M636" s="4"/>
      <c r="N636" s="13"/>
      <c r="O636" s="19" t="s">
        <v>861</v>
      </c>
      <c r="P636" s="22">
        <v>93307</v>
      </c>
    </row>
    <row r="637" spans="1:16" x14ac:dyDescent="0.25">
      <c r="A637" s="11">
        <v>633</v>
      </c>
      <c r="B637" s="12" t="s">
        <v>843</v>
      </c>
      <c r="C637" s="4">
        <f>SUM(D637:H637)</f>
        <v>40000</v>
      </c>
      <c r="D637" s="4"/>
      <c r="E637" s="4"/>
      <c r="F637" s="4"/>
      <c r="G637" s="4"/>
      <c r="H637" s="4">
        <v>40000</v>
      </c>
      <c r="I637" s="4"/>
      <c r="J637" s="4"/>
      <c r="K637" s="4">
        <f t="shared" si="35"/>
        <v>40000</v>
      </c>
      <c r="L637" s="4"/>
      <c r="M637" s="4"/>
      <c r="N637" s="13"/>
      <c r="O637" s="19">
        <v>71123</v>
      </c>
      <c r="P637" s="22">
        <v>8570</v>
      </c>
    </row>
    <row r="638" spans="1:16" x14ac:dyDescent="0.25">
      <c r="A638" s="11">
        <v>634</v>
      </c>
      <c r="B638" s="12" t="s">
        <v>85</v>
      </c>
      <c r="C638" s="4">
        <f>SUM(D638:H638)</f>
        <v>676131.3</v>
      </c>
      <c r="D638" s="4"/>
      <c r="E638" s="4">
        <v>356253</v>
      </c>
      <c r="F638" s="4">
        <v>319878.3</v>
      </c>
      <c r="G638" s="4"/>
      <c r="H638" s="4"/>
      <c r="I638" s="4"/>
      <c r="J638" s="4">
        <v>361919.92</v>
      </c>
      <c r="K638" s="4">
        <f t="shared" si="35"/>
        <v>1038051.22</v>
      </c>
      <c r="L638" s="4">
        <v>18788895</v>
      </c>
      <c r="M638" s="5">
        <f>K638/L638</f>
        <v>5.5248125022786067E-2</v>
      </c>
      <c r="N638" s="13" t="s">
        <v>60</v>
      </c>
      <c r="O638" s="19">
        <v>249</v>
      </c>
      <c r="P638" s="22">
        <v>71461</v>
      </c>
    </row>
    <row r="639" spans="1:16" x14ac:dyDescent="0.25">
      <c r="A639" s="11">
        <v>635</v>
      </c>
      <c r="B639" s="12" t="s">
        <v>88</v>
      </c>
      <c r="C639" s="4">
        <f>SUM(D639:H639)</f>
        <v>112170.6</v>
      </c>
      <c r="D639" s="4"/>
      <c r="E639" s="4">
        <v>99885</v>
      </c>
      <c r="F639" s="4">
        <v>12285.599999999999</v>
      </c>
      <c r="G639" s="4"/>
      <c r="H639" s="4"/>
      <c r="I639" s="4"/>
      <c r="J639" s="4">
        <v>68531.850000000006</v>
      </c>
      <c r="K639" s="4">
        <f t="shared" si="35"/>
        <v>180702.45</v>
      </c>
      <c r="L639" s="4"/>
      <c r="M639" s="4"/>
      <c r="N639" s="13" t="s">
        <v>64</v>
      </c>
      <c r="O639" s="19">
        <v>252</v>
      </c>
      <c r="P639" s="22">
        <v>75683</v>
      </c>
    </row>
    <row r="640" spans="1:16" x14ac:dyDescent="0.25">
      <c r="A640" s="11">
        <v>636</v>
      </c>
      <c r="B640" s="12" t="s">
        <v>74</v>
      </c>
      <c r="C640" s="4">
        <f>SUM(D640:H640)</f>
        <v>522745.48</v>
      </c>
      <c r="D640" s="4">
        <v>83031</v>
      </c>
      <c r="E640" s="4">
        <v>419500</v>
      </c>
      <c r="F640" s="4">
        <v>20214.480000000003</v>
      </c>
      <c r="G640" s="4"/>
      <c r="H640" s="4"/>
      <c r="I640" s="4"/>
      <c r="J640" s="4"/>
      <c r="K640" s="4">
        <f t="shared" si="35"/>
        <v>522745.48</v>
      </c>
      <c r="L640" s="4">
        <v>2259074</v>
      </c>
      <c r="M640" s="5">
        <f>K640/L640</f>
        <v>0.23139812153121145</v>
      </c>
      <c r="N640" s="13" t="s">
        <v>64</v>
      </c>
      <c r="O640" s="19">
        <v>237</v>
      </c>
      <c r="P640" s="22">
        <v>49506</v>
      </c>
    </row>
    <row r="641" spans="1:16" x14ac:dyDescent="0.25">
      <c r="A641" s="11">
        <v>637</v>
      </c>
      <c r="B641" s="12" t="s">
        <v>43</v>
      </c>
      <c r="C641" s="4"/>
      <c r="D641" s="4"/>
      <c r="E641" s="4"/>
      <c r="F641" s="4"/>
      <c r="G641" s="4"/>
      <c r="H641" s="4"/>
      <c r="I641" s="4"/>
      <c r="J641" s="4">
        <v>132398.29999999999</v>
      </c>
      <c r="K641" s="4">
        <f t="shared" si="35"/>
        <v>132398.29999999999</v>
      </c>
      <c r="L641" s="4">
        <v>6097063</v>
      </c>
      <c r="M641" s="5">
        <f>K641/L641</f>
        <v>2.1715094628348107E-2</v>
      </c>
      <c r="N641" s="13" t="s">
        <v>40</v>
      </c>
      <c r="O641" s="19">
        <v>162</v>
      </c>
      <c r="P641" s="22">
        <v>49654</v>
      </c>
    </row>
    <row r="642" spans="1:16" x14ac:dyDescent="0.25">
      <c r="A642" s="11">
        <v>638</v>
      </c>
      <c r="B642" s="12" t="s">
        <v>404</v>
      </c>
      <c r="C642" s="4"/>
      <c r="D642" s="4"/>
      <c r="E642" s="4"/>
      <c r="F642" s="4"/>
      <c r="G642" s="4"/>
      <c r="H642" s="4"/>
      <c r="I642" s="4"/>
      <c r="J642" s="4">
        <v>33138.47</v>
      </c>
      <c r="K642" s="4">
        <f t="shared" si="35"/>
        <v>33138.47</v>
      </c>
      <c r="L642" s="4"/>
      <c r="M642" s="4"/>
      <c r="N642" s="13" t="s">
        <v>40</v>
      </c>
      <c r="O642" s="19">
        <v>32472</v>
      </c>
      <c r="P642" s="22">
        <v>23592</v>
      </c>
    </row>
    <row r="643" spans="1:16" x14ac:dyDescent="0.25">
      <c r="A643" s="11">
        <v>639</v>
      </c>
      <c r="B643" s="12" t="s">
        <v>688</v>
      </c>
      <c r="C643" s="4"/>
      <c r="D643" s="4"/>
      <c r="E643" s="4"/>
      <c r="F643" s="4"/>
      <c r="G643" s="4"/>
      <c r="H643" s="4"/>
      <c r="I643" s="4"/>
      <c r="J643" s="4">
        <v>13885.62</v>
      </c>
      <c r="K643" s="4">
        <f t="shared" si="35"/>
        <v>13885.62</v>
      </c>
      <c r="L643" s="4">
        <v>224388</v>
      </c>
      <c r="M643" s="5">
        <f>K643/L643</f>
        <v>6.1882186213166483E-2</v>
      </c>
      <c r="N643" s="13" t="s">
        <v>40</v>
      </c>
      <c r="O643" s="19">
        <v>66667</v>
      </c>
      <c r="P643" s="22">
        <v>45169</v>
      </c>
    </row>
    <row r="644" spans="1:16" x14ac:dyDescent="0.25">
      <c r="A644" s="11">
        <v>640</v>
      </c>
      <c r="B644" s="12" t="s">
        <v>715</v>
      </c>
      <c r="C644" s="4">
        <f>SUM(D644:H644)</f>
        <v>7830</v>
      </c>
      <c r="D644" s="4">
        <v>7830</v>
      </c>
      <c r="E644" s="4"/>
      <c r="F644" s="4"/>
      <c r="G644" s="4"/>
      <c r="H644" s="4"/>
      <c r="I644" s="4"/>
      <c r="J644" s="4"/>
      <c r="K644" s="4">
        <f t="shared" ref="K644:K707" si="38">SUM(I644:J644,C644)</f>
        <v>7830</v>
      </c>
      <c r="L644" s="4"/>
      <c r="M644" s="4"/>
      <c r="N644" s="13"/>
      <c r="O644" s="19">
        <v>67958</v>
      </c>
      <c r="P644" s="22">
        <v>78696</v>
      </c>
    </row>
    <row r="645" spans="1:16" x14ac:dyDescent="0.25">
      <c r="A645" s="11">
        <v>641</v>
      </c>
      <c r="B645" s="12" t="s">
        <v>379</v>
      </c>
      <c r="C645" s="4">
        <f>SUM(D645:H645)</f>
        <v>1869.4500000000003</v>
      </c>
      <c r="D645" s="4"/>
      <c r="E645" s="4"/>
      <c r="F645" s="4">
        <v>1869.4500000000003</v>
      </c>
      <c r="G645" s="4"/>
      <c r="H645" s="4"/>
      <c r="I645" s="4"/>
      <c r="J645" s="4"/>
      <c r="K645" s="4">
        <f t="shared" si="38"/>
        <v>1869.4500000000003</v>
      </c>
      <c r="L645" s="4"/>
      <c r="M645" s="4"/>
      <c r="N645" s="13"/>
      <c r="O645" s="19">
        <v>26941</v>
      </c>
      <c r="P645" s="22">
        <v>89812</v>
      </c>
    </row>
    <row r="646" spans="1:16" x14ac:dyDescent="0.25">
      <c r="A646" s="11">
        <v>642</v>
      </c>
      <c r="B646" s="12" t="s">
        <v>832</v>
      </c>
      <c r="C646" s="4">
        <f>SUM(D646:H646)</f>
        <v>20000</v>
      </c>
      <c r="D646" s="4"/>
      <c r="E646" s="4"/>
      <c r="F646" s="4"/>
      <c r="G646" s="4"/>
      <c r="H646" s="4">
        <v>20000</v>
      </c>
      <c r="I646" s="4"/>
      <c r="J646" s="4"/>
      <c r="K646" s="4">
        <f t="shared" si="38"/>
        <v>20000</v>
      </c>
      <c r="L646" s="4"/>
      <c r="M646" s="4"/>
      <c r="N646" s="13"/>
      <c r="O646" s="19">
        <v>70874</v>
      </c>
      <c r="P646" s="22">
        <v>27671</v>
      </c>
    </row>
    <row r="647" spans="1:16" x14ac:dyDescent="0.25">
      <c r="A647" s="11">
        <v>643</v>
      </c>
      <c r="B647" s="12" t="s">
        <v>486</v>
      </c>
      <c r="C647" s="4">
        <f>SUM(D647:H647)</f>
        <v>24699.5</v>
      </c>
      <c r="D647" s="4">
        <v>15641</v>
      </c>
      <c r="E647" s="4"/>
      <c r="F647" s="4">
        <v>9058.5</v>
      </c>
      <c r="G647" s="4"/>
      <c r="H647" s="4"/>
      <c r="I647" s="4"/>
      <c r="J647" s="4"/>
      <c r="K647" s="4">
        <f t="shared" si="38"/>
        <v>24699.5</v>
      </c>
      <c r="L647" s="4">
        <v>364255</v>
      </c>
      <c r="M647" s="5">
        <f>K647/L647</f>
        <v>6.7808266187149108E-2</v>
      </c>
      <c r="N647" s="13" t="s">
        <v>487</v>
      </c>
      <c r="O647" s="19">
        <v>54299</v>
      </c>
      <c r="P647" s="22">
        <v>42701</v>
      </c>
    </row>
    <row r="648" spans="1:16" x14ac:dyDescent="0.25">
      <c r="A648" s="11">
        <v>644</v>
      </c>
      <c r="B648" s="12" t="s">
        <v>769</v>
      </c>
      <c r="C648" s="4">
        <f>SUM(D648:H648)</f>
        <v>15970</v>
      </c>
      <c r="D648" s="4"/>
      <c r="E648" s="4"/>
      <c r="F648" s="4"/>
      <c r="G648" s="4">
        <v>15970</v>
      </c>
      <c r="H648" s="4"/>
      <c r="I648" s="4"/>
      <c r="J648" s="4"/>
      <c r="K648" s="4">
        <f t="shared" si="38"/>
        <v>15970</v>
      </c>
      <c r="L648" s="4"/>
      <c r="M648" s="4"/>
      <c r="N648" s="13"/>
      <c r="O648" s="19">
        <v>69282</v>
      </c>
      <c r="P648" s="22">
        <v>8141</v>
      </c>
    </row>
    <row r="649" spans="1:16" x14ac:dyDescent="0.25">
      <c r="A649" s="11">
        <v>645</v>
      </c>
      <c r="B649" s="12" t="s">
        <v>46</v>
      </c>
      <c r="C649" s="4"/>
      <c r="D649" s="4"/>
      <c r="E649" s="4"/>
      <c r="F649" s="4"/>
      <c r="G649" s="4"/>
      <c r="H649" s="4"/>
      <c r="I649" s="4"/>
      <c r="J649" s="4">
        <v>20056.55</v>
      </c>
      <c r="K649" s="4">
        <f t="shared" si="38"/>
        <v>20056.55</v>
      </c>
      <c r="L649" s="4">
        <v>1073755</v>
      </c>
      <c r="M649" s="5">
        <f>K649/L649</f>
        <v>1.8678888573277888E-2</v>
      </c>
      <c r="N649" s="13" t="s">
        <v>40</v>
      </c>
      <c r="O649" s="19">
        <v>169</v>
      </c>
      <c r="P649" s="22">
        <v>76207</v>
      </c>
    </row>
    <row r="650" spans="1:16" x14ac:dyDescent="0.25">
      <c r="A650" s="11">
        <v>646</v>
      </c>
      <c r="B650" s="12" t="s">
        <v>279</v>
      </c>
      <c r="C650" s="4"/>
      <c r="D650" s="4"/>
      <c r="E650" s="4"/>
      <c r="F650" s="4"/>
      <c r="G650" s="4"/>
      <c r="H650" s="4"/>
      <c r="I650" s="4"/>
      <c r="J650" s="4">
        <v>13631.53</v>
      </c>
      <c r="K650" s="4">
        <f t="shared" si="38"/>
        <v>13631.53</v>
      </c>
      <c r="L650" s="4"/>
      <c r="M650" s="4"/>
      <c r="N650" s="13" t="s">
        <v>280</v>
      </c>
      <c r="O650" s="19">
        <v>16187</v>
      </c>
      <c r="P650" s="22">
        <v>85752</v>
      </c>
    </row>
    <row r="651" spans="1:16" x14ac:dyDescent="0.25">
      <c r="A651" s="11">
        <v>647</v>
      </c>
      <c r="B651" s="12" t="s">
        <v>424</v>
      </c>
      <c r="C651" s="4"/>
      <c r="D651" s="4"/>
      <c r="E651" s="4"/>
      <c r="F651" s="4"/>
      <c r="G651" s="4"/>
      <c r="H651" s="4"/>
      <c r="I651" s="4"/>
      <c r="J651" s="4">
        <v>4420.96</v>
      </c>
      <c r="K651" s="4">
        <f t="shared" si="38"/>
        <v>4420.96</v>
      </c>
      <c r="L651" s="4"/>
      <c r="M651" s="4"/>
      <c r="N651" s="13" t="s">
        <v>424</v>
      </c>
      <c r="O651" s="19">
        <v>38517</v>
      </c>
      <c r="P651" s="22">
        <v>84567</v>
      </c>
    </row>
    <row r="652" spans="1:16" x14ac:dyDescent="0.25">
      <c r="A652" s="11">
        <v>648</v>
      </c>
      <c r="B652" s="12" t="s">
        <v>659</v>
      </c>
      <c r="C652" s="4">
        <f>SUM(D652:H652)</f>
        <v>42704</v>
      </c>
      <c r="D652" s="4"/>
      <c r="E652" s="4"/>
      <c r="F652" s="4"/>
      <c r="G652" s="4">
        <v>42704</v>
      </c>
      <c r="H652" s="4"/>
      <c r="I652" s="4"/>
      <c r="J652" s="4"/>
      <c r="K652" s="4">
        <f t="shared" si="38"/>
        <v>42704</v>
      </c>
      <c r="L652" s="4"/>
      <c r="M652" s="4"/>
      <c r="N652" s="13" t="s">
        <v>424</v>
      </c>
      <c r="O652" s="19">
        <v>65882</v>
      </c>
      <c r="P652" s="22">
        <v>4834</v>
      </c>
    </row>
    <row r="653" spans="1:16" x14ac:dyDescent="0.25">
      <c r="A653" s="11">
        <v>649</v>
      </c>
      <c r="B653" s="12" t="s">
        <v>376</v>
      </c>
      <c r="C653" s="4">
        <f>SUM(D653:H653)</f>
        <v>88804</v>
      </c>
      <c r="D653" s="4"/>
      <c r="E653" s="4"/>
      <c r="F653" s="4"/>
      <c r="G653" s="4">
        <v>88804</v>
      </c>
      <c r="H653" s="4"/>
      <c r="I653" s="4"/>
      <c r="J653" s="4"/>
      <c r="K653" s="4">
        <f t="shared" si="38"/>
        <v>88804</v>
      </c>
      <c r="L653" s="4"/>
      <c r="M653" s="4"/>
      <c r="N653" s="13"/>
      <c r="O653" s="19">
        <v>26130</v>
      </c>
      <c r="P653" s="22">
        <v>77703</v>
      </c>
    </row>
    <row r="654" spans="1:16" x14ac:dyDescent="0.25">
      <c r="A654" s="11">
        <v>650</v>
      </c>
      <c r="B654" s="12" t="s">
        <v>703</v>
      </c>
      <c r="C654" s="4">
        <f>SUM(D654:H654)</f>
        <v>17007</v>
      </c>
      <c r="D654" s="4">
        <v>17007</v>
      </c>
      <c r="E654" s="4"/>
      <c r="F654" s="4"/>
      <c r="G654" s="4"/>
      <c r="H654" s="4"/>
      <c r="I654" s="4"/>
      <c r="J654" s="4"/>
      <c r="K654" s="4">
        <f t="shared" si="38"/>
        <v>17007</v>
      </c>
      <c r="L654" s="4"/>
      <c r="M654" s="4"/>
      <c r="N654" s="13"/>
      <c r="O654" s="19">
        <v>67595</v>
      </c>
      <c r="P654" s="22">
        <v>4635</v>
      </c>
    </row>
    <row r="655" spans="1:16" x14ac:dyDescent="0.25">
      <c r="A655" s="11">
        <v>651</v>
      </c>
      <c r="B655" s="12" t="s">
        <v>57</v>
      </c>
      <c r="C655" s="4">
        <f>SUM(D655:H655)</f>
        <v>6096006.8100000005</v>
      </c>
      <c r="D655" s="4"/>
      <c r="E655" s="4">
        <v>3502906</v>
      </c>
      <c r="F655" s="4">
        <v>2522523.81</v>
      </c>
      <c r="G655" s="4">
        <v>70577</v>
      </c>
      <c r="H655" s="4"/>
      <c r="I655" s="4"/>
      <c r="J655" s="4">
        <v>776182.21</v>
      </c>
      <c r="K655" s="4">
        <f t="shared" si="38"/>
        <v>6872189.0200000005</v>
      </c>
      <c r="L655" s="4">
        <v>214636753</v>
      </c>
      <c r="M655" s="5">
        <f>K655/L655</f>
        <v>3.2017764543801126E-2</v>
      </c>
      <c r="N655" s="13" t="s">
        <v>58</v>
      </c>
      <c r="O655" s="19">
        <v>196</v>
      </c>
      <c r="P655" s="22">
        <v>77682</v>
      </c>
    </row>
    <row r="656" spans="1:16" x14ac:dyDescent="0.25">
      <c r="A656" s="11">
        <v>652</v>
      </c>
      <c r="B656" s="12" t="s">
        <v>795</v>
      </c>
      <c r="C656" s="4">
        <f>SUM(D656:H656)</f>
        <v>51799</v>
      </c>
      <c r="D656" s="4"/>
      <c r="E656" s="4"/>
      <c r="F656" s="4"/>
      <c r="G656" s="4">
        <v>51799</v>
      </c>
      <c r="H656" s="4"/>
      <c r="I656" s="4"/>
      <c r="J656" s="4"/>
      <c r="K656" s="4">
        <f t="shared" si="38"/>
        <v>51799</v>
      </c>
      <c r="L656" s="4"/>
      <c r="M656" s="4"/>
      <c r="N656" s="13"/>
      <c r="O656" s="19">
        <v>69804</v>
      </c>
      <c r="P656" s="22">
        <v>49231</v>
      </c>
    </row>
    <row r="657" spans="1:16" x14ac:dyDescent="0.25">
      <c r="A657" s="11">
        <v>653</v>
      </c>
      <c r="B657" s="12" t="s">
        <v>269</v>
      </c>
      <c r="C657" s="4"/>
      <c r="D657" s="4"/>
      <c r="E657" s="4"/>
      <c r="F657" s="4"/>
      <c r="G657" s="4"/>
      <c r="H657" s="4"/>
      <c r="I657" s="4"/>
      <c r="J657" s="4">
        <v>21676.49</v>
      </c>
      <c r="K657" s="4">
        <f t="shared" si="38"/>
        <v>21676.49</v>
      </c>
      <c r="L657" s="4"/>
      <c r="M657" s="4"/>
      <c r="N657" s="13" t="s">
        <v>40</v>
      </c>
      <c r="O657" s="19">
        <v>14991</v>
      </c>
      <c r="P657" s="22">
        <v>72708</v>
      </c>
    </row>
    <row r="658" spans="1:16" x14ac:dyDescent="0.25">
      <c r="A658" s="11">
        <v>654</v>
      </c>
      <c r="B658" s="12" t="s">
        <v>507</v>
      </c>
      <c r="C658" s="4"/>
      <c r="D658" s="4"/>
      <c r="E658" s="4"/>
      <c r="F658" s="4"/>
      <c r="G658" s="4"/>
      <c r="H658" s="4"/>
      <c r="I658" s="4"/>
      <c r="J658" s="4">
        <v>2771.29</v>
      </c>
      <c r="K658" s="4">
        <f t="shared" si="38"/>
        <v>2771.29</v>
      </c>
      <c r="L658" s="4"/>
      <c r="M658" s="4"/>
      <c r="N658" s="13" t="s">
        <v>6</v>
      </c>
      <c r="O658" s="19">
        <v>55684</v>
      </c>
      <c r="P658" s="22">
        <v>16935</v>
      </c>
    </row>
    <row r="659" spans="1:16" x14ac:dyDescent="0.25">
      <c r="A659" s="11">
        <v>655</v>
      </c>
      <c r="B659" s="12" t="s">
        <v>847</v>
      </c>
      <c r="C659" s="4">
        <f>SUM(D659:H659)</f>
        <v>30000</v>
      </c>
      <c r="D659" s="4"/>
      <c r="E659" s="4"/>
      <c r="F659" s="4"/>
      <c r="G659" s="4"/>
      <c r="H659" s="4">
        <v>30000</v>
      </c>
      <c r="I659" s="4"/>
      <c r="J659" s="4"/>
      <c r="K659" s="4">
        <f t="shared" si="38"/>
        <v>30000</v>
      </c>
      <c r="L659" s="4"/>
      <c r="M659" s="4"/>
      <c r="N659" s="13"/>
      <c r="O659" s="19">
        <v>71127</v>
      </c>
      <c r="P659" s="22">
        <v>82583</v>
      </c>
    </row>
    <row r="660" spans="1:16" x14ac:dyDescent="0.25">
      <c r="A660" s="11">
        <v>656</v>
      </c>
      <c r="B660" s="12" t="s">
        <v>731</v>
      </c>
      <c r="C660" s="4"/>
      <c r="D660" s="4"/>
      <c r="E660" s="4"/>
      <c r="F660" s="4"/>
      <c r="G660" s="4"/>
      <c r="H660" s="4"/>
      <c r="I660" s="4"/>
      <c r="J660" s="4">
        <v>4692.93</v>
      </c>
      <c r="K660" s="4">
        <f t="shared" si="38"/>
        <v>4692.93</v>
      </c>
      <c r="L660" s="4"/>
      <c r="M660" s="4"/>
      <c r="N660" s="13" t="s">
        <v>547</v>
      </c>
      <c r="O660" s="19">
        <v>68299</v>
      </c>
      <c r="P660" s="22">
        <v>84003</v>
      </c>
    </row>
    <row r="661" spans="1:16" x14ac:dyDescent="0.25">
      <c r="A661" s="11">
        <v>657</v>
      </c>
      <c r="B661" s="12" t="s">
        <v>493</v>
      </c>
      <c r="C661" s="4"/>
      <c r="D661" s="4"/>
      <c r="E661" s="4"/>
      <c r="F661" s="4"/>
      <c r="G661" s="4"/>
      <c r="H661" s="4"/>
      <c r="I661" s="4"/>
      <c r="J661" s="4">
        <v>61044.42</v>
      </c>
      <c r="K661" s="4">
        <f t="shared" si="38"/>
        <v>61044.42</v>
      </c>
      <c r="L661" s="4"/>
      <c r="M661" s="4"/>
      <c r="N661" s="13" t="s">
        <v>60</v>
      </c>
      <c r="O661" s="19">
        <v>54763</v>
      </c>
      <c r="P661" s="22">
        <v>86912</v>
      </c>
    </row>
    <row r="662" spans="1:16" x14ac:dyDescent="0.25">
      <c r="A662" s="11">
        <v>658</v>
      </c>
      <c r="B662" s="12" t="s">
        <v>68</v>
      </c>
      <c r="C662" s="4">
        <f>SUM(D662:H662)</f>
        <v>497976</v>
      </c>
      <c r="D662" s="4"/>
      <c r="E662" s="4">
        <v>220272</v>
      </c>
      <c r="F662" s="4">
        <v>277704</v>
      </c>
      <c r="G662" s="4"/>
      <c r="H662" s="4"/>
      <c r="I662" s="4"/>
      <c r="J662" s="4">
        <v>135933.70000000001</v>
      </c>
      <c r="K662" s="4">
        <f t="shared" si="38"/>
        <v>633909.69999999995</v>
      </c>
      <c r="L662" s="4">
        <v>10911991</v>
      </c>
      <c r="M662" s="5">
        <f>K662/L662</f>
        <v>5.8092945641175835E-2</v>
      </c>
      <c r="N662" s="13" t="s">
        <v>64</v>
      </c>
      <c r="O662" s="19">
        <v>218</v>
      </c>
      <c r="P662" s="22">
        <v>7466</v>
      </c>
    </row>
    <row r="663" spans="1:16" x14ac:dyDescent="0.25">
      <c r="A663" s="11">
        <v>659</v>
      </c>
      <c r="B663" s="12" t="s">
        <v>284</v>
      </c>
      <c r="C663" s="4"/>
      <c r="D663" s="4"/>
      <c r="E663" s="4"/>
      <c r="F663" s="4"/>
      <c r="G663" s="4"/>
      <c r="H663" s="4"/>
      <c r="I663" s="4"/>
      <c r="J663" s="4">
        <v>88566.52</v>
      </c>
      <c r="K663" s="4">
        <f t="shared" si="38"/>
        <v>88566.52</v>
      </c>
      <c r="L663" s="4"/>
      <c r="M663" s="4"/>
      <c r="N663" s="13" t="s">
        <v>60</v>
      </c>
      <c r="O663" s="19">
        <v>16566</v>
      </c>
      <c r="P663" s="22">
        <v>42583</v>
      </c>
    </row>
    <row r="664" spans="1:16" x14ac:dyDescent="0.25">
      <c r="A664" s="11">
        <v>660</v>
      </c>
      <c r="B664" s="12" t="s">
        <v>283</v>
      </c>
      <c r="C664" s="4">
        <f>SUM(D664:H664)</f>
        <v>2268273.59</v>
      </c>
      <c r="D664" s="4"/>
      <c r="E664" s="4">
        <v>257591</v>
      </c>
      <c r="F664" s="4">
        <v>2001821.5899999999</v>
      </c>
      <c r="G664" s="4">
        <v>8861</v>
      </c>
      <c r="H664" s="4"/>
      <c r="I664" s="4"/>
      <c r="J664" s="4">
        <v>920344.84</v>
      </c>
      <c r="K664" s="4">
        <f t="shared" si="38"/>
        <v>3188618.4299999997</v>
      </c>
      <c r="L664" s="4">
        <v>25497455</v>
      </c>
      <c r="M664" s="5">
        <f>K664/L664</f>
        <v>0.12505634111326011</v>
      </c>
      <c r="N664" s="13" t="s">
        <v>110</v>
      </c>
      <c r="O664" s="19">
        <v>16525</v>
      </c>
      <c r="P664" s="22">
        <v>91898</v>
      </c>
    </row>
    <row r="665" spans="1:16" x14ac:dyDescent="0.25">
      <c r="A665" s="11">
        <v>661</v>
      </c>
      <c r="B665" s="12" t="s">
        <v>677</v>
      </c>
      <c r="C665" s="4"/>
      <c r="D665" s="4"/>
      <c r="E665" s="4"/>
      <c r="F665" s="4"/>
      <c r="G665" s="4"/>
      <c r="H665" s="4"/>
      <c r="I665" s="4"/>
      <c r="J665" s="4">
        <v>18146.150000000001</v>
      </c>
      <c r="K665" s="4">
        <f t="shared" si="38"/>
        <v>18146.150000000001</v>
      </c>
      <c r="L665" s="4"/>
      <c r="M665" s="4"/>
      <c r="N665" s="13" t="s">
        <v>50</v>
      </c>
      <c r="O665" s="19">
        <v>66516</v>
      </c>
      <c r="P665" s="22">
        <v>3400</v>
      </c>
    </row>
    <row r="666" spans="1:16" x14ac:dyDescent="0.25">
      <c r="A666" s="11">
        <v>662</v>
      </c>
      <c r="B666" s="12" t="s">
        <v>285</v>
      </c>
      <c r="C666" s="4"/>
      <c r="D666" s="4"/>
      <c r="E666" s="4"/>
      <c r="F666" s="4"/>
      <c r="G666" s="4"/>
      <c r="H666" s="4"/>
      <c r="I666" s="4"/>
      <c r="J666" s="4">
        <v>2361.04</v>
      </c>
      <c r="K666" s="4">
        <f t="shared" si="38"/>
        <v>2361.04</v>
      </c>
      <c r="L666" s="4"/>
      <c r="M666" s="4"/>
      <c r="N666" s="13"/>
      <c r="O666" s="19">
        <v>16650</v>
      </c>
      <c r="P666" s="22">
        <v>72851</v>
      </c>
    </row>
    <row r="667" spans="1:16" x14ac:dyDescent="0.25">
      <c r="A667" s="11">
        <v>663</v>
      </c>
      <c r="B667" s="12" t="s">
        <v>285</v>
      </c>
      <c r="C667" s="4"/>
      <c r="D667" s="4"/>
      <c r="E667" s="4"/>
      <c r="F667" s="4"/>
      <c r="G667" s="4"/>
      <c r="H667" s="4"/>
      <c r="I667" s="4"/>
      <c r="J667" s="4">
        <v>1824.09</v>
      </c>
      <c r="K667" s="4">
        <f t="shared" si="38"/>
        <v>1824.09</v>
      </c>
      <c r="L667" s="4"/>
      <c r="M667" s="4"/>
      <c r="N667" s="13"/>
      <c r="O667" s="19">
        <v>53684</v>
      </c>
      <c r="P667" s="22">
        <v>89899</v>
      </c>
    </row>
    <row r="668" spans="1:16" x14ac:dyDescent="0.25">
      <c r="A668" s="11">
        <v>664</v>
      </c>
      <c r="B668" s="12" t="s">
        <v>287</v>
      </c>
      <c r="C668" s="4">
        <f>SUM(D668:H668)</f>
        <v>8937.0600000000013</v>
      </c>
      <c r="D668" s="4"/>
      <c r="E668" s="4"/>
      <c r="F668" s="4">
        <v>8937.0600000000013</v>
      </c>
      <c r="G668" s="4"/>
      <c r="H668" s="4"/>
      <c r="I668" s="4"/>
      <c r="J668" s="4"/>
      <c r="K668" s="4">
        <f t="shared" si="38"/>
        <v>8937.0600000000013</v>
      </c>
      <c r="L668" s="4"/>
      <c r="M668" s="4"/>
      <c r="N668" s="13"/>
      <c r="O668" s="19">
        <v>16655</v>
      </c>
      <c r="P668" s="22">
        <v>13498</v>
      </c>
    </row>
    <row r="669" spans="1:16" x14ac:dyDescent="0.25">
      <c r="A669" s="11">
        <v>665</v>
      </c>
      <c r="B669" s="12" t="s">
        <v>517</v>
      </c>
      <c r="C669" s="4"/>
      <c r="D669" s="4"/>
      <c r="E669" s="4"/>
      <c r="F669" s="4"/>
      <c r="G669" s="4"/>
      <c r="H669" s="4"/>
      <c r="I669" s="4"/>
      <c r="J669" s="4">
        <v>11851.79</v>
      </c>
      <c r="K669" s="4">
        <f t="shared" si="38"/>
        <v>11851.79</v>
      </c>
      <c r="L669" s="4"/>
      <c r="M669" s="4"/>
      <c r="N669" s="13" t="s">
        <v>295</v>
      </c>
      <c r="O669" s="19">
        <v>56824</v>
      </c>
      <c r="P669" s="22">
        <v>39591</v>
      </c>
    </row>
    <row r="670" spans="1:16" x14ac:dyDescent="0.25">
      <c r="A670" s="11">
        <v>666</v>
      </c>
      <c r="B670" s="12" t="s">
        <v>764</v>
      </c>
      <c r="C670" s="4">
        <f>SUM(D670:H670)</f>
        <v>49297</v>
      </c>
      <c r="D670" s="4">
        <v>49297</v>
      </c>
      <c r="E670" s="4"/>
      <c r="F670" s="4"/>
      <c r="G670" s="4"/>
      <c r="H670" s="4"/>
      <c r="I670" s="4"/>
      <c r="J670" s="4"/>
      <c r="K670" s="4">
        <f t="shared" si="38"/>
        <v>49297</v>
      </c>
      <c r="L670" s="4"/>
      <c r="M670" s="4"/>
      <c r="N670" s="13"/>
      <c r="O670" s="19">
        <v>69199</v>
      </c>
      <c r="P670" s="22">
        <v>1037</v>
      </c>
    </row>
    <row r="671" spans="1:16" x14ac:dyDescent="0.25">
      <c r="A671" s="11">
        <v>667</v>
      </c>
      <c r="B671" s="12" t="s">
        <v>596</v>
      </c>
      <c r="C671" s="4">
        <f>SUM(D671:H671)</f>
        <v>74324</v>
      </c>
      <c r="D671" s="4">
        <v>74324</v>
      </c>
      <c r="E671" s="4"/>
      <c r="F671" s="4"/>
      <c r="G671" s="4"/>
      <c r="H671" s="4"/>
      <c r="I671" s="4"/>
      <c r="J671" s="4">
        <v>57700.42</v>
      </c>
      <c r="K671" s="4">
        <f t="shared" si="38"/>
        <v>132024.41999999998</v>
      </c>
      <c r="L671" s="4">
        <v>385420</v>
      </c>
      <c r="M671" s="5">
        <f>K671/L671</f>
        <v>0.34254688391884175</v>
      </c>
      <c r="N671" s="13"/>
      <c r="O671" s="19">
        <v>62195</v>
      </c>
      <c r="P671" s="22">
        <v>17676</v>
      </c>
    </row>
    <row r="672" spans="1:16" x14ac:dyDescent="0.25">
      <c r="A672" s="11">
        <v>668</v>
      </c>
      <c r="B672" s="12" t="s">
        <v>380</v>
      </c>
      <c r="C672" s="4"/>
      <c r="D672" s="4"/>
      <c r="E672" s="4"/>
      <c r="F672" s="4"/>
      <c r="G672" s="4"/>
      <c r="H672" s="4"/>
      <c r="I672" s="4"/>
      <c r="J672" s="4">
        <v>8665.58</v>
      </c>
      <c r="K672" s="4">
        <f t="shared" si="38"/>
        <v>8665.58</v>
      </c>
      <c r="L672" s="4">
        <v>389334</v>
      </c>
      <c r="M672" s="5">
        <f>K672/L672</f>
        <v>2.2257444764649376E-2</v>
      </c>
      <c r="N672" s="13" t="s">
        <v>40</v>
      </c>
      <c r="O672" s="19">
        <v>27133</v>
      </c>
      <c r="P672" s="22">
        <v>29604</v>
      </c>
    </row>
    <row r="673" spans="1:16" x14ac:dyDescent="0.25">
      <c r="A673" s="11">
        <v>669</v>
      </c>
      <c r="B673" s="12" t="s">
        <v>303</v>
      </c>
      <c r="C673" s="4"/>
      <c r="D673" s="4"/>
      <c r="E673" s="4"/>
      <c r="F673" s="4"/>
      <c r="G673" s="4"/>
      <c r="H673" s="4"/>
      <c r="I673" s="4"/>
      <c r="J673" s="4">
        <v>779.13</v>
      </c>
      <c r="K673" s="4">
        <f t="shared" si="38"/>
        <v>779.13</v>
      </c>
      <c r="L673" s="4"/>
      <c r="M673" s="4"/>
      <c r="N673" s="13" t="s">
        <v>23</v>
      </c>
      <c r="O673" s="19">
        <v>17083</v>
      </c>
      <c r="P673" s="22">
        <v>70301</v>
      </c>
    </row>
    <row r="674" spans="1:16" x14ac:dyDescent="0.25">
      <c r="A674" s="11">
        <v>670</v>
      </c>
      <c r="B674" s="12" t="s">
        <v>552</v>
      </c>
      <c r="C674" s="4"/>
      <c r="D674" s="4"/>
      <c r="E674" s="4"/>
      <c r="F674" s="4"/>
      <c r="G674" s="4"/>
      <c r="H674" s="4"/>
      <c r="I674" s="4"/>
      <c r="J674" s="4">
        <v>10894.34</v>
      </c>
      <c r="K674" s="4">
        <f t="shared" si="38"/>
        <v>10894.34</v>
      </c>
      <c r="L674" s="4"/>
      <c r="M674" s="4"/>
      <c r="N674" s="13" t="s">
        <v>531</v>
      </c>
      <c r="O674" s="19">
        <v>59084</v>
      </c>
      <c r="P674" s="22">
        <v>45404</v>
      </c>
    </row>
    <row r="675" spans="1:16" x14ac:dyDescent="0.25">
      <c r="A675" s="11">
        <v>671</v>
      </c>
      <c r="B675" s="12" t="s">
        <v>7</v>
      </c>
      <c r="C675" s="4"/>
      <c r="D675" s="4"/>
      <c r="E675" s="4"/>
      <c r="F675" s="4"/>
      <c r="G675" s="4"/>
      <c r="H675" s="4"/>
      <c r="I675" s="4"/>
      <c r="J675" s="4">
        <v>123098.79</v>
      </c>
      <c r="K675" s="4">
        <f t="shared" si="38"/>
        <v>123098.79</v>
      </c>
      <c r="L675" s="4">
        <v>645251</v>
      </c>
      <c r="M675" s="5">
        <f>K675/L675</f>
        <v>0.19077659701418517</v>
      </c>
      <c r="N675" s="13" t="s">
        <v>6</v>
      </c>
      <c r="O675" s="19">
        <v>7</v>
      </c>
      <c r="P675" s="22">
        <v>66270</v>
      </c>
    </row>
    <row r="676" spans="1:16" x14ac:dyDescent="0.25">
      <c r="A676" s="11">
        <v>672</v>
      </c>
      <c r="B676" s="12" t="s">
        <v>570</v>
      </c>
      <c r="C676" s="4"/>
      <c r="D676" s="4"/>
      <c r="E676" s="4"/>
      <c r="F676" s="4"/>
      <c r="G676" s="4"/>
      <c r="H676" s="4"/>
      <c r="I676" s="4"/>
      <c r="J676" s="4">
        <v>31972.1</v>
      </c>
      <c r="K676" s="4">
        <f t="shared" si="38"/>
        <v>31972.1</v>
      </c>
      <c r="L676" s="4"/>
      <c r="M676" s="4"/>
      <c r="N676" s="13" t="s">
        <v>6</v>
      </c>
      <c r="O676" s="19">
        <v>60508</v>
      </c>
      <c r="P676" s="22">
        <v>72474</v>
      </c>
    </row>
    <row r="677" spans="1:16" x14ac:dyDescent="0.25">
      <c r="A677" s="11">
        <v>673</v>
      </c>
      <c r="B677" s="12" t="s">
        <v>681</v>
      </c>
      <c r="C677" s="4"/>
      <c r="D677" s="4"/>
      <c r="E677" s="4"/>
      <c r="F677" s="4"/>
      <c r="G677" s="4"/>
      <c r="H677" s="4"/>
      <c r="I677" s="4"/>
      <c r="J677" s="4">
        <v>4656.1899999999996</v>
      </c>
      <c r="K677" s="4">
        <f t="shared" si="38"/>
        <v>4656.1899999999996</v>
      </c>
      <c r="L677" s="4"/>
      <c r="M677" s="4"/>
      <c r="N677" s="13" t="s">
        <v>6</v>
      </c>
      <c r="O677" s="19">
        <v>66634</v>
      </c>
      <c r="P677" s="22">
        <v>50494</v>
      </c>
    </row>
    <row r="678" spans="1:16" x14ac:dyDescent="0.25">
      <c r="A678" s="11">
        <v>674</v>
      </c>
      <c r="B678" s="12" t="s">
        <v>304</v>
      </c>
      <c r="C678" s="4"/>
      <c r="D678" s="4"/>
      <c r="E678" s="4"/>
      <c r="F678" s="4"/>
      <c r="G678" s="4"/>
      <c r="H678" s="4"/>
      <c r="I678" s="4"/>
      <c r="J678" s="4">
        <v>7764.46</v>
      </c>
      <c r="K678" s="4">
        <f t="shared" si="38"/>
        <v>7764.46</v>
      </c>
      <c r="L678" s="4"/>
      <c r="M678" s="4"/>
      <c r="N678" s="13"/>
      <c r="O678" s="19">
        <v>17130</v>
      </c>
      <c r="P678" s="22">
        <v>35861</v>
      </c>
    </row>
    <row r="679" spans="1:16" x14ac:dyDescent="0.25">
      <c r="A679" s="11">
        <v>675</v>
      </c>
      <c r="B679" s="12" t="s">
        <v>470</v>
      </c>
      <c r="C679" s="4">
        <f>SUM(D679:H679)</f>
        <v>3311</v>
      </c>
      <c r="D679" s="4">
        <v>3311</v>
      </c>
      <c r="E679" s="4"/>
      <c r="F679" s="4"/>
      <c r="G679" s="4"/>
      <c r="H679" s="4"/>
      <c r="I679" s="4"/>
      <c r="J679" s="4"/>
      <c r="K679" s="4">
        <f t="shared" si="38"/>
        <v>3311</v>
      </c>
      <c r="L679" s="4"/>
      <c r="M679" s="4"/>
      <c r="N679" s="13"/>
      <c r="O679" s="19">
        <v>50972</v>
      </c>
      <c r="P679" s="22">
        <v>69498</v>
      </c>
    </row>
    <row r="680" spans="1:16" x14ac:dyDescent="0.25">
      <c r="A680" s="11">
        <v>676</v>
      </c>
      <c r="B680" s="12" t="s">
        <v>729</v>
      </c>
      <c r="C680" s="4">
        <f>SUM(D680:H680)</f>
        <v>19033</v>
      </c>
      <c r="D680" s="4">
        <v>19033</v>
      </c>
      <c r="E680" s="4"/>
      <c r="F680" s="4"/>
      <c r="G680" s="4"/>
      <c r="H680" s="4"/>
      <c r="I680" s="4"/>
      <c r="J680" s="4"/>
      <c r="K680" s="4">
        <f t="shared" si="38"/>
        <v>19033</v>
      </c>
      <c r="L680" s="4"/>
      <c r="M680" s="4"/>
      <c r="N680" s="13"/>
      <c r="O680" s="19">
        <v>68253</v>
      </c>
      <c r="P680" s="22">
        <v>4581</v>
      </c>
    </row>
    <row r="681" spans="1:16" x14ac:dyDescent="0.25">
      <c r="A681" s="11">
        <v>677</v>
      </c>
      <c r="B681" s="12" t="s">
        <v>527</v>
      </c>
      <c r="C681" s="4"/>
      <c r="D681" s="4"/>
      <c r="E681" s="4"/>
      <c r="F681" s="4"/>
      <c r="G681" s="4"/>
      <c r="H681" s="4"/>
      <c r="I681" s="4"/>
      <c r="J681" s="4">
        <v>5111.6099999999997</v>
      </c>
      <c r="K681" s="4">
        <f t="shared" si="38"/>
        <v>5111.6099999999997</v>
      </c>
      <c r="L681" s="4"/>
      <c r="M681" s="4"/>
      <c r="N681" s="13"/>
      <c r="O681" s="19">
        <v>57674</v>
      </c>
      <c r="P681" s="22">
        <v>95656</v>
      </c>
    </row>
    <row r="682" spans="1:16" x14ac:dyDescent="0.25">
      <c r="A682" s="11">
        <v>678</v>
      </c>
      <c r="B682" s="12" t="s">
        <v>614</v>
      </c>
      <c r="C682" s="4"/>
      <c r="D682" s="4"/>
      <c r="E682" s="4"/>
      <c r="F682" s="4"/>
      <c r="G682" s="4"/>
      <c r="H682" s="4"/>
      <c r="I682" s="4"/>
      <c r="J682" s="4">
        <v>3792.86</v>
      </c>
      <c r="K682" s="4">
        <f t="shared" si="38"/>
        <v>3792.86</v>
      </c>
      <c r="L682" s="4"/>
      <c r="M682" s="4"/>
      <c r="N682" s="13"/>
      <c r="O682" s="19">
        <v>63734</v>
      </c>
      <c r="P682" s="22">
        <v>88315</v>
      </c>
    </row>
    <row r="683" spans="1:16" x14ac:dyDescent="0.25">
      <c r="A683" s="11">
        <v>679</v>
      </c>
      <c r="B683" s="12" t="s">
        <v>425</v>
      </c>
      <c r="C683" s="4"/>
      <c r="D683" s="4"/>
      <c r="E683" s="4"/>
      <c r="F683" s="4"/>
      <c r="G683" s="4"/>
      <c r="H683" s="4"/>
      <c r="I683" s="4"/>
      <c r="J683" s="4">
        <v>2418.58</v>
      </c>
      <c r="K683" s="4">
        <f t="shared" si="38"/>
        <v>2418.58</v>
      </c>
      <c r="L683" s="4"/>
      <c r="M683" s="4"/>
      <c r="N683" s="13"/>
      <c r="O683" s="19">
        <v>38587</v>
      </c>
      <c r="P683" s="22">
        <v>49151</v>
      </c>
    </row>
    <row r="684" spans="1:16" x14ac:dyDescent="0.25">
      <c r="A684" s="11">
        <v>680</v>
      </c>
      <c r="B684" s="12" t="s">
        <v>419</v>
      </c>
      <c r="C684" s="4">
        <f>SUM(D684:H684)</f>
        <v>203668.88</v>
      </c>
      <c r="D684" s="4">
        <v>83467</v>
      </c>
      <c r="E684" s="4"/>
      <c r="F684" s="4">
        <v>120201.88000000002</v>
      </c>
      <c r="G684" s="4"/>
      <c r="H684" s="4"/>
      <c r="I684" s="4"/>
      <c r="J684" s="4">
        <v>71545.350000000006</v>
      </c>
      <c r="K684" s="4">
        <f t="shared" si="38"/>
        <v>275214.23</v>
      </c>
      <c r="L684" s="4"/>
      <c r="M684" s="4"/>
      <c r="N684" s="13"/>
      <c r="O684" s="19">
        <v>37459</v>
      </c>
      <c r="P684" s="22">
        <v>67901</v>
      </c>
    </row>
    <row r="685" spans="1:16" x14ac:dyDescent="0.25">
      <c r="A685" s="11">
        <v>681</v>
      </c>
      <c r="B685" s="12" t="s">
        <v>45</v>
      </c>
      <c r="C685" s="4"/>
      <c r="D685" s="4"/>
      <c r="E685" s="4"/>
      <c r="F685" s="4"/>
      <c r="G685" s="4"/>
      <c r="H685" s="4"/>
      <c r="I685" s="4"/>
      <c r="J685" s="4">
        <v>95027.47</v>
      </c>
      <c r="K685" s="4">
        <f t="shared" si="38"/>
        <v>95027.47</v>
      </c>
      <c r="L685" s="4">
        <v>1099001</v>
      </c>
      <c r="M685" s="5">
        <f>K685/L685</f>
        <v>8.6467136972577824E-2</v>
      </c>
      <c r="N685" s="13" t="s">
        <v>40</v>
      </c>
      <c r="O685" s="19">
        <v>168</v>
      </c>
      <c r="P685" s="22">
        <v>99711</v>
      </c>
    </row>
    <row r="686" spans="1:16" x14ac:dyDescent="0.25">
      <c r="A686" s="11">
        <v>682</v>
      </c>
      <c r="B686" s="12" t="s">
        <v>508</v>
      </c>
      <c r="C686" s="4"/>
      <c r="D686" s="4"/>
      <c r="E686" s="4"/>
      <c r="F686" s="4"/>
      <c r="G686" s="4"/>
      <c r="H686" s="4"/>
      <c r="I686" s="4"/>
      <c r="J686" s="4">
        <v>145.38</v>
      </c>
      <c r="K686" s="4">
        <f t="shared" si="38"/>
        <v>145.38</v>
      </c>
      <c r="L686" s="4"/>
      <c r="M686" s="4"/>
      <c r="N686" s="13" t="s">
        <v>40</v>
      </c>
      <c r="O686" s="19">
        <v>55703</v>
      </c>
      <c r="P686" s="22">
        <v>8050</v>
      </c>
    </row>
    <row r="687" spans="1:16" x14ac:dyDescent="0.25">
      <c r="A687" s="11">
        <v>683</v>
      </c>
      <c r="B687" s="12" t="s">
        <v>305</v>
      </c>
      <c r="C687" s="4">
        <f>SUM(D687:H687)</f>
        <v>19568.800000000003</v>
      </c>
      <c r="D687" s="4">
        <v>2908</v>
      </c>
      <c r="E687" s="4">
        <v>4530</v>
      </c>
      <c r="F687" s="4">
        <v>12130.800000000001</v>
      </c>
      <c r="G687" s="4"/>
      <c r="H687" s="4"/>
      <c r="I687" s="4"/>
      <c r="J687" s="4">
        <v>978.7</v>
      </c>
      <c r="K687" s="4">
        <f t="shared" si="38"/>
        <v>20547.500000000004</v>
      </c>
      <c r="L687" s="4">
        <v>203564</v>
      </c>
      <c r="M687" s="5">
        <f>K687/L687</f>
        <v>0.10093877109901556</v>
      </c>
      <c r="N687" s="13" t="s">
        <v>58</v>
      </c>
      <c r="O687" s="19">
        <v>17384</v>
      </c>
      <c r="P687" s="22">
        <v>85930</v>
      </c>
    </row>
    <row r="688" spans="1:16" x14ac:dyDescent="0.25">
      <c r="A688" s="11">
        <v>684</v>
      </c>
      <c r="B688" s="12" t="s">
        <v>409</v>
      </c>
      <c r="C688" s="4"/>
      <c r="D688" s="4"/>
      <c r="E688" s="4"/>
      <c r="F688" s="4"/>
      <c r="G688" s="4"/>
      <c r="H688" s="4"/>
      <c r="I688" s="4"/>
      <c r="J688" s="4">
        <v>4370.83</v>
      </c>
      <c r="K688" s="4">
        <f t="shared" si="38"/>
        <v>4370.83</v>
      </c>
      <c r="L688" s="4">
        <v>679884</v>
      </c>
      <c r="M688" s="5">
        <f>K688/L688</f>
        <v>6.4287878520453484E-3</v>
      </c>
      <c r="N688" s="13" t="s">
        <v>40</v>
      </c>
      <c r="O688" s="19">
        <v>33672</v>
      </c>
      <c r="P688" s="22">
        <v>17605</v>
      </c>
    </row>
    <row r="689" spans="1:16" x14ac:dyDescent="0.25">
      <c r="A689" s="11">
        <v>685</v>
      </c>
      <c r="B689" s="12" t="s">
        <v>307</v>
      </c>
      <c r="C689" s="4"/>
      <c r="D689" s="4"/>
      <c r="E689" s="4"/>
      <c r="F689" s="4"/>
      <c r="G689" s="4"/>
      <c r="H689" s="4"/>
      <c r="I689" s="4"/>
      <c r="J689" s="4">
        <v>33281.65</v>
      </c>
      <c r="K689" s="4">
        <f t="shared" si="38"/>
        <v>33281.65</v>
      </c>
      <c r="L689" s="4"/>
      <c r="M689" s="4"/>
      <c r="N689" s="13" t="s">
        <v>308</v>
      </c>
      <c r="O689" s="19">
        <v>17485</v>
      </c>
      <c r="P689" s="22">
        <v>52859</v>
      </c>
    </row>
    <row r="690" spans="1:16" x14ac:dyDescent="0.25">
      <c r="A690" s="11">
        <v>686</v>
      </c>
      <c r="B690" s="12" t="s">
        <v>746</v>
      </c>
      <c r="C690" s="4">
        <f>SUM(D690:H690)</f>
        <v>9076</v>
      </c>
      <c r="D690" s="4">
        <v>9076</v>
      </c>
      <c r="E690" s="4"/>
      <c r="F690" s="4"/>
      <c r="G690" s="4"/>
      <c r="H690" s="4"/>
      <c r="I690" s="4"/>
      <c r="J690" s="4"/>
      <c r="K690" s="4">
        <f t="shared" si="38"/>
        <v>9076</v>
      </c>
      <c r="L690" s="4"/>
      <c r="M690" s="4"/>
      <c r="N690" s="13" t="s">
        <v>531</v>
      </c>
      <c r="O690" s="19">
        <v>68718</v>
      </c>
      <c r="P690" s="22">
        <v>31586</v>
      </c>
    </row>
    <row r="691" spans="1:16" x14ac:dyDescent="0.25">
      <c r="A691" s="11">
        <v>687</v>
      </c>
      <c r="B691" s="12" t="s">
        <v>631</v>
      </c>
      <c r="C691" s="4"/>
      <c r="D691" s="4"/>
      <c r="E691" s="4"/>
      <c r="F691" s="4"/>
      <c r="G691" s="4"/>
      <c r="H691" s="4"/>
      <c r="I691" s="4"/>
      <c r="J691" s="4">
        <v>3455.71</v>
      </c>
      <c r="K691" s="4">
        <f t="shared" si="38"/>
        <v>3455.71</v>
      </c>
      <c r="L691" s="4"/>
      <c r="M691" s="4"/>
      <c r="N691" s="13" t="s">
        <v>547</v>
      </c>
      <c r="O691" s="19">
        <v>64622</v>
      </c>
      <c r="P691" s="22">
        <v>65817</v>
      </c>
    </row>
    <row r="692" spans="1:16" x14ac:dyDescent="0.25">
      <c r="A692" s="11">
        <v>688</v>
      </c>
      <c r="B692" s="12" t="s">
        <v>309</v>
      </c>
      <c r="C692" s="4"/>
      <c r="D692" s="4"/>
      <c r="E692" s="4"/>
      <c r="F692" s="4"/>
      <c r="G692" s="4"/>
      <c r="H692" s="4"/>
      <c r="I692" s="4"/>
      <c r="J692" s="4">
        <v>84044.57</v>
      </c>
      <c r="K692" s="4">
        <f t="shared" si="38"/>
        <v>84044.57</v>
      </c>
      <c r="L692" s="4">
        <v>571661</v>
      </c>
      <c r="M692" s="5">
        <f>K692/L692</f>
        <v>0.14701819784802533</v>
      </c>
      <c r="N692" s="13" t="s">
        <v>216</v>
      </c>
      <c r="O692" s="19">
        <v>17525</v>
      </c>
      <c r="P692" s="22">
        <v>76904</v>
      </c>
    </row>
    <row r="693" spans="1:16" x14ac:dyDescent="0.25">
      <c r="A693" s="11">
        <v>689</v>
      </c>
      <c r="B693" s="12" t="s">
        <v>834</v>
      </c>
      <c r="C693" s="4">
        <f>SUM(D693:H693)</f>
        <v>49480</v>
      </c>
      <c r="D693" s="4"/>
      <c r="E693" s="4"/>
      <c r="F693" s="4"/>
      <c r="G693" s="4">
        <v>49480</v>
      </c>
      <c r="H693" s="4"/>
      <c r="I693" s="4"/>
      <c r="J693" s="4"/>
      <c r="K693" s="4">
        <f t="shared" si="38"/>
        <v>49480</v>
      </c>
      <c r="L693" s="4"/>
      <c r="M693" s="4"/>
      <c r="N693" s="13"/>
      <c r="O693" s="19">
        <v>70901</v>
      </c>
      <c r="P693" s="22">
        <v>58619</v>
      </c>
    </row>
    <row r="694" spans="1:16" x14ac:dyDescent="0.25">
      <c r="A694" s="11">
        <v>690</v>
      </c>
      <c r="B694" s="12" t="s">
        <v>73</v>
      </c>
      <c r="C694" s="4">
        <f>SUM(D694:H694)</f>
        <v>1413190.96</v>
      </c>
      <c r="D694" s="4">
        <v>215974</v>
      </c>
      <c r="E694" s="4">
        <v>1109026</v>
      </c>
      <c r="F694" s="4">
        <v>88190.96</v>
      </c>
      <c r="G694" s="4"/>
      <c r="H694" s="4"/>
      <c r="I694" s="4"/>
      <c r="J694" s="4">
        <v>29577.74</v>
      </c>
      <c r="K694" s="4">
        <f t="shared" si="38"/>
        <v>1442768.7</v>
      </c>
      <c r="L694" s="4">
        <v>6325337</v>
      </c>
      <c r="M694" s="5">
        <f>K694/L694</f>
        <v>0.22809357035048092</v>
      </c>
      <c r="N694" s="13" t="s">
        <v>58</v>
      </c>
      <c r="O694" s="19">
        <v>236</v>
      </c>
      <c r="P694" s="22">
        <v>86803</v>
      </c>
    </row>
    <row r="695" spans="1:16" x14ac:dyDescent="0.25">
      <c r="A695" s="11">
        <v>691</v>
      </c>
      <c r="B695" s="12" t="s">
        <v>660</v>
      </c>
      <c r="C695" s="4">
        <f>SUM(D695:H695)</f>
        <v>19488</v>
      </c>
      <c r="D695" s="4">
        <v>19488</v>
      </c>
      <c r="E695" s="4"/>
      <c r="F695" s="4"/>
      <c r="G695" s="4"/>
      <c r="H695" s="4"/>
      <c r="I695" s="4"/>
      <c r="J695" s="4"/>
      <c r="K695" s="4">
        <f t="shared" si="38"/>
        <v>19488</v>
      </c>
      <c r="L695" s="4"/>
      <c r="M695" s="4"/>
      <c r="N695" s="13"/>
      <c r="O695" s="19">
        <v>65919</v>
      </c>
      <c r="P695" s="22">
        <v>92960</v>
      </c>
    </row>
    <row r="696" spans="1:16" x14ac:dyDescent="0.25">
      <c r="A696" s="11">
        <v>692</v>
      </c>
      <c r="B696" s="12" t="s">
        <v>16</v>
      </c>
      <c r="C696" s="4"/>
      <c r="D696" s="4"/>
      <c r="E696" s="4"/>
      <c r="F696" s="4"/>
      <c r="G696" s="4"/>
      <c r="H696" s="4"/>
      <c r="I696" s="4"/>
      <c r="J696" s="4">
        <v>2878.65</v>
      </c>
      <c r="K696" s="4">
        <f t="shared" si="38"/>
        <v>2878.65</v>
      </c>
      <c r="L696" s="4"/>
      <c r="M696" s="4"/>
      <c r="N696" s="13" t="s">
        <v>10</v>
      </c>
      <c r="O696" s="19">
        <v>66</v>
      </c>
      <c r="P696" s="22">
        <v>51451</v>
      </c>
    </row>
    <row r="697" spans="1:16" x14ac:dyDescent="0.25">
      <c r="A697" s="11">
        <v>693</v>
      </c>
      <c r="B697" s="12" t="s">
        <v>382</v>
      </c>
      <c r="C697" s="4"/>
      <c r="D697" s="4"/>
      <c r="E697" s="4"/>
      <c r="F697" s="4"/>
      <c r="G697" s="4"/>
      <c r="H697" s="4"/>
      <c r="I697" s="4"/>
      <c r="J697" s="4">
        <v>26619.09</v>
      </c>
      <c r="K697" s="4">
        <f t="shared" si="38"/>
        <v>26619.09</v>
      </c>
      <c r="L697" s="4">
        <v>2914619</v>
      </c>
      <c r="M697" s="5">
        <f>K697/L697</f>
        <v>9.1329570005547894E-3</v>
      </c>
      <c r="N697" s="13" t="s">
        <v>110</v>
      </c>
      <c r="O697" s="19">
        <v>27532</v>
      </c>
      <c r="P697" s="22">
        <v>85643</v>
      </c>
    </row>
    <row r="698" spans="1:16" x14ac:dyDescent="0.25">
      <c r="A698" s="11">
        <v>694</v>
      </c>
      <c r="B698" s="12" t="s">
        <v>468</v>
      </c>
      <c r="C698" s="4"/>
      <c r="D698" s="4"/>
      <c r="E698" s="4"/>
      <c r="F698" s="4"/>
      <c r="G698" s="4"/>
      <c r="H698" s="4"/>
      <c r="I698" s="4"/>
      <c r="J698" s="4">
        <v>8721.25</v>
      </c>
      <c r="K698" s="4">
        <f t="shared" si="38"/>
        <v>8721.25</v>
      </c>
      <c r="L698" s="4"/>
      <c r="M698" s="4"/>
      <c r="N698" s="13" t="s">
        <v>40</v>
      </c>
      <c r="O698" s="19">
        <v>50415</v>
      </c>
      <c r="P698" s="22">
        <v>63138</v>
      </c>
    </row>
    <row r="699" spans="1:16" x14ac:dyDescent="0.25">
      <c r="A699" s="11">
        <v>695</v>
      </c>
      <c r="B699" s="12" t="s">
        <v>829</v>
      </c>
      <c r="C699" s="4">
        <f>SUM(D699:H699)</f>
        <v>35892</v>
      </c>
      <c r="D699" s="4"/>
      <c r="E699" s="4"/>
      <c r="F699" s="4"/>
      <c r="G699" s="4">
        <v>35892</v>
      </c>
      <c r="H699" s="4"/>
      <c r="I699" s="4"/>
      <c r="J699" s="4"/>
      <c r="K699" s="4">
        <f t="shared" si="38"/>
        <v>35892</v>
      </c>
      <c r="L699" s="4"/>
      <c r="M699" s="4"/>
      <c r="N699" s="13"/>
      <c r="O699" s="19">
        <v>70849</v>
      </c>
      <c r="P699" s="22">
        <v>55661</v>
      </c>
    </row>
    <row r="700" spans="1:16" x14ac:dyDescent="0.25">
      <c r="A700" s="11">
        <v>696</v>
      </c>
      <c r="B700" s="12" t="s">
        <v>569</v>
      </c>
      <c r="C700" s="4"/>
      <c r="D700" s="4"/>
      <c r="E700" s="4"/>
      <c r="F700" s="4"/>
      <c r="G700" s="4"/>
      <c r="H700" s="4"/>
      <c r="I700" s="4"/>
      <c r="J700" s="4">
        <v>40140.400000000001</v>
      </c>
      <c r="K700" s="4">
        <f t="shared" si="38"/>
        <v>40140.400000000001</v>
      </c>
      <c r="L700" s="4">
        <v>4722272</v>
      </c>
      <c r="M700" s="5">
        <f>K700/L700</f>
        <v>8.5002303975713397E-3</v>
      </c>
      <c r="N700" s="13" t="s">
        <v>25</v>
      </c>
      <c r="O700" s="19">
        <v>60392</v>
      </c>
      <c r="P700" s="22">
        <v>69277</v>
      </c>
    </row>
    <row r="701" spans="1:16" x14ac:dyDescent="0.25">
      <c r="A701" s="11">
        <v>697</v>
      </c>
      <c r="B701" s="12" t="s">
        <v>794</v>
      </c>
      <c r="C701" s="4">
        <f>SUM(D701:H701)</f>
        <v>44792</v>
      </c>
      <c r="D701" s="4">
        <v>44792</v>
      </c>
      <c r="E701" s="4"/>
      <c r="F701" s="4"/>
      <c r="G701" s="4"/>
      <c r="H701" s="4"/>
      <c r="I701" s="4"/>
      <c r="J701" s="4"/>
      <c r="K701" s="4">
        <f t="shared" si="38"/>
        <v>44792</v>
      </c>
      <c r="L701" s="4"/>
      <c r="M701" s="4"/>
      <c r="N701" s="13"/>
      <c r="O701" s="19">
        <v>69784</v>
      </c>
      <c r="P701" s="22">
        <v>4403</v>
      </c>
    </row>
    <row r="702" spans="1:16" x14ac:dyDescent="0.25">
      <c r="A702" s="11">
        <v>698</v>
      </c>
      <c r="B702" s="12" t="s">
        <v>617</v>
      </c>
      <c r="C702" s="4"/>
      <c r="D702" s="4"/>
      <c r="E702" s="4"/>
      <c r="F702" s="4"/>
      <c r="G702" s="4"/>
      <c r="H702" s="4"/>
      <c r="I702" s="4"/>
      <c r="J702" s="4">
        <v>218373.48</v>
      </c>
      <c r="K702" s="4">
        <f t="shared" si="38"/>
        <v>218373.48</v>
      </c>
      <c r="L702" s="4"/>
      <c r="M702" s="4"/>
      <c r="N702" s="13"/>
      <c r="O702" s="19">
        <v>63975</v>
      </c>
      <c r="P702" s="22">
        <v>62998</v>
      </c>
    </row>
    <row r="703" spans="1:16" x14ac:dyDescent="0.25">
      <c r="A703" s="11">
        <v>699</v>
      </c>
      <c r="B703" s="12" t="s">
        <v>454</v>
      </c>
      <c r="C703" s="4"/>
      <c r="D703" s="4"/>
      <c r="E703" s="4"/>
      <c r="F703" s="4"/>
      <c r="G703" s="4"/>
      <c r="H703" s="4"/>
      <c r="I703" s="4"/>
      <c r="J703" s="4">
        <v>40703.69</v>
      </c>
      <c r="K703" s="4">
        <f t="shared" si="38"/>
        <v>40703.69</v>
      </c>
      <c r="L703" s="4"/>
      <c r="M703" s="4"/>
      <c r="N703" s="13"/>
      <c r="O703" s="19">
        <v>46566</v>
      </c>
      <c r="P703" s="22">
        <v>65092</v>
      </c>
    </row>
    <row r="704" spans="1:16" x14ac:dyDescent="0.25">
      <c r="A704" s="11">
        <v>700</v>
      </c>
      <c r="B704" s="12" t="s">
        <v>713</v>
      </c>
      <c r="C704" s="4"/>
      <c r="D704" s="4"/>
      <c r="E704" s="4"/>
      <c r="F704" s="4"/>
      <c r="G704" s="4"/>
      <c r="H704" s="4"/>
      <c r="I704" s="4"/>
      <c r="J704" s="4">
        <v>12509.86</v>
      </c>
      <c r="K704" s="4">
        <f t="shared" si="38"/>
        <v>12509.86</v>
      </c>
      <c r="L704" s="4"/>
      <c r="M704" s="4"/>
      <c r="N704" s="13" t="s">
        <v>6</v>
      </c>
      <c r="O704" s="19">
        <v>67928</v>
      </c>
      <c r="P704" s="22">
        <v>40150</v>
      </c>
    </row>
    <row r="705" spans="1:16" x14ac:dyDescent="0.25">
      <c r="A705" s="11">
        <v>701</v>
      </c>
      <c r="B705" s="12" t="s">
        <v>770</v>
      </c>
      <c r="C705" s="4">
        <f>SUM(D705:H705)</f>
        <v>9819</v>
      </c>
      <c r="D705" s="4">
        <v>9819</v>
      </c>
      <c r="E705" s="4"/>
      <c r="F705" s="4"/>
      <c r="G705" s="4"/>
      <c r="H705" s="4"/>
      <c r="I705" s="4"/>
      <c r="J705" s="4"/>
      <c r="K705" s="4">
        <f t="shared" si="38"/>
        <v>9819</v>
      </c>
      <c r="L705" s="4"/>
      <c r="M705" s="4"/>
      <c r="N705" s="13"/>
      <c r="O705" s="19">
        <v>69300</v>
      </c>
      <c r="P705" s="22">
        <v>4790</v>
      </c>
    </row>
    <row r="706" spans="1:16" x14ac:dyDescent="0.25">
      <c r="A706" s="11">
        <v>702</v>
      </c>
      <c r="B706" s="12" t="s">
        <v>408</v>
      </c>
      <c r="C706" s="4"/>
      <c r="D706" s="4"/>
      <c r="E706" s="4"/>
      <c r="F706" s="4"/>
      <c r="G706" s="4"/>
      <c r="H706" s="4"/>
      <c r="I706" s="4"/>
      <c r="J706" s="4">
        <v>19295.27</v>
      </c>
      <c r="K706" s="4">
        <f t="shared" si="38"/>
        <v>19295.27</v>
      </c>
      <c r="L706" s="4"/>
      <c r="M706" s="4"/>
      <c r="N706" s="13" t="s">
        <v>256</v>
      </c>
      <c r="O706" s="19">
        <v>33478</v>
      </c>
      <c r="P706" s="22">
        <v>14829</v>
      </c>
    </row>
    <row r="707" spans="1:16" x14ac:dyDescent="0.25">
      <c r="A707" s="11">
        <v>703</v>
      </c>
      <c r="B707" s="12" t="s">
        <v>638</v>
      </c>
      <c r="C707" s="4"/>
      <c r="D707" s="4"/>
      <c r="E707" s="4"/>
      <c r="F707" s="4"/>
      <c r="G707" s="4"/>
      <c r="H707" s="4"/>
      <c r="I707" s="4"/>
      <c r="J707" s="4">
        <v>5367.95</v>
      </c>
      <c r="K707" s="4">
        <f t="shared" si="38"/>
        <v>5367.95</v>
      </c>
      <c r="L707" s="4"/>
      <c r="M707" s="4"/>
      <c r="N707" s="13" t="s">
        <v>256</v>
      </c>
      <c r="O707" s="19">
        <v>65103</v>
      </c>
      <c r="P707" s="22">
        <v>71995</v>
      </c>
    </row>
    <row r="708" spans="1:16" x14ac:dyDescent="0.25">
      <c r="A708" s="11">
        <v>704</v>
      </c>
      <c r="B708" s="12" t="s">
        <v>321</v>
      </c>
      <c r="C708" s="4">
        <f>SUM(D708:H708)</f>
        <v>108357.16</v>
      </c>
      <c r="D708" s="4">
        <v>47462</v>
      </c>
      <c r="E708" s="4"/>
      <c r="F708" s="4">
        <v>60895.16</v>
      </c>
      <c r="G708" s="4"/>
      <c r="H708" s="4"/>
      <c r="I708" s="4"/>
      <c r="J708" s="4"/>
      <c r="K708" s="4">
        <f t="shared" ref="K708:K771" si="39">SUM(I708:J708,C708)</f>
        <v>108357.16</v>
      </c>
      <c r="L708" s="4"/>
      <c r="M708" s="4"/>
      <c r="N708" s="13"/>
      <c r="O708" s="19">
        <v>18338</v>
      </c>
      <c r="P708" s="22">
        <v>32888</v>
      </c>
    </row>
    <row r="709" spans="1:16" x14ac:dyDescent="0.25">
      <c r="A709" s="11">
        <v>705</v>
      </c>
      <c r="B709" s="12" t="s">
        <v>712</v>
      </c>
      <c r="C709" s="4"/>
      <c r="D709" s="4"/>
      <c r="E709" s="4"/>
      <c r="F709" s="4"/>
      <c r="G709" s="4"/>
      <c r="H709" s="4"/>
      <c r="I709" s="4"/>
      <c r="J709" s="4">
        <v>1999.64</v>
      </c>
      <c r="K709" s="4">
        <f t="shared" si="39"/>
        <v>1999.64</v>
      </c>
      <c r="L709" s="4"/>
      <c r="M709" s="4"/>
      <c r="N709" s="13" t="s">
        <v>547</v>
      </c>
      <c r="O709" s="19">
        <v>67869</v>
      </c>
      <c r="P709" s="22">
        <v>18194</v>
      </c>
    </row>
    <row r="710" spans="1:16" x14ac:dyDescent="0.25">
      <c r="A710" s="11">
        <v>706</v>
      </c>
      <c r="B710" s="12" t="s">
        <v>765</v>
      </c>
      <c r="C710" s="4">
        <f>SUM(D710:H710)</f>
        <v>5957</v>
      </c>
      <c r="D710" s="4">
        <v>5957</v>
      </c>
      <c r="E710" s="4"/>
      <c r="F710" s="4"/>
      <c r="G710" s="4"/>
      <c r="H710" s="4"/>
      <c r="I710" s="4"/>
      <c r="J710" s="4"/>
      <c r="K710" s="4">
        <f t="shared" si="39"/>
        <v>5957</v>
      </c>
      <c r="L710" s="4"/>
      <c r="M710" s="4"/>
      <c r="N710" s="13"/>
      <c r="O710" s="19">
        <v>69221</v>
      </c>
      <c r="P710" s="22">
        <v>8344</v>
      </c>
    </row>
    <row r="711" spans="1:16" x14ac:dyDescent="0.25">
      <c r="A711" s="11">
        <v>707</v>
      </c>
      <c r="B711" s="12" t="s">
        <v>576</v>
      </c>
      <c r="C711" s="4">
        <f>SUM(D711:H711)</f>
        <v>12412</v>
      </c>
      <c r="D711" s="4">
        <v>12412</v>
      </c>
      <c r="E711" s="4"/>
      <c r="F711" s="4"/>
      <c r="G711" s="4"/>
      <c r="H711" s="4"/>
      <c r="I711" s="4"/>
      <c r="J711" s="4"/>
      <c r="K711" s="4">
        <f t="shared" si="39"/>
        <v>12412</v>
      </c>
      <c r="L711" s="4"/>
      <c r="M711" s="4"/>
      <c r="N711" s="13"/>
      <c r="O711" s="19">
        <v>60660</v>
      </c>
      <c r="P711" s="22">
        <v>91956</v>
      </c>
    </row>
    <row r="712" spans="1:16" x14ac:dyDescent="0.25">
      <c r="A712" s="11">
        <v>708</v>
      </c>
      <c r="B712" s="12" t="s">
        <v>430</v>
      </c>
      <c r="C712" s="4"/>
      <c r="D712" s="4"/>
      <c r="E712" s="4"/>
      <c r="F712" s="4"/>
      <c r="G712" s="4"/>
      <c r="H712" s="4"/>
      <c r="I712" s="4"/>
      <c r="J712" s="4">
        <v>55600.27</v>
      </c>
      <c r="K712" s="4">
        <f t="shared" si="39"/>
        <v>55600.27</v>
      </c>
      <c r="L712" s="4"/>
      <c r="M712" s="4"/>
      <c r="N712" s="13"/>
      <c r="O712" s="19">
        <v>39836</v>
      </c>
      <c r="P712" s="22">
        <v>39153</v>
      </c>
    </row>
    <row r="713" spans="1:16" x14ac:dyDescent="0.25">
      <c r="A713" s="11">
        <v>709</v>
      </c>
      <c r="B713" s="12" t="s">
        <v>439</v>
      </c>
      <c r="C713" s="4"/>
      <c r="D713" s="4"/>
      <c r="E713" s="4"/>
      <c r="F713" s="4"/>
      <c r="G713" s="4"/>
      <c r="H713" s="4"/>
      <c r="I713" s="4"/>
      <c r="J713" s="4">
        <v>6645.31</v>
      </c>
      <c r="K713" s="4">
        <f t="shared" si="39"/>
        <v>6645.31</v>
      </c>
      <c r="L713" s="4"/>
      <c r="M713" s="4"/>
      <c r="N713" s="13"/>
      <c r="O713" s="19">
        <v>42242</v>
      </c>
      <c r="P713" s="22">
        <v>67344</v>
      </c>
    </row>
    <row r="714" spans="1:16" x14ac:dyDescent="0.25">
      <c r="A714" s="11">
        <v>710</v>
      </c>
      <c r="B714" s="12" t="s">
        <v>459</v>
      </c>
      <c r="C714" s="4"/>
      <c r="D714" s="4"/>
      <c r="E714" s="4"/>
      <c r="F714" s="4"/>
      <c r="G714" s="4"/>
      <c r="H714" s="4"/>
      <c r="I714" s="4"/>
      <c r="J714" s="4">
        <v>14648.77</v>
      </c>
      <c r="K714" s="4">
        <f t="shared" si="39"/>
        <v>14648.77</v>
      </c>
      <c r="L714" s="4"/>
      <c r="M714" s="4"/>
      <c r="N714" s="13"/>
      <c r="O714" s="19">
        <v>47062</v>
      </c>
      <c r="P714" s="22">
        <v>11015</v>
      </c>
    </row>
    <row r="715" spans="1:16" x14ac:dyDescent="0.25">
      <c r="A715" s="11">
        <v>711</v>
      </c>
      <c r="B715" s="12" t="s">
        <v>392</v>
      </c>
      <c r="C715" s="4"/>
      <c r="D715" s="4"/>
      <c r="E715" s="4"/>
      <c r="F715" s="4"/>
      <c r="G715" s="4"/>
      <c r="H715" s="4"/>
      <c r="I715" s="4"/>
      <c r="J715" s="4">
        <v>9608.1200000000008</v>
      </c>
      <c r="K715" s="4">
        <f t="shared" si="39"/>
        <v>9608.1200000000008</v>
      </c>
      <c r="L715" s="4"/>
      <c r="M715" s="4"/>
      <c r="N715" s="13"/>
      <c r="O715" s="19">
        <v>28723</v>
      </c>
      <c r="P715" s="22">
        <v>72249</v>
      </c>
    </row>
    <row r="716" spans="1:16" x14ac:dyDescent="0.25">
      <c r="A716" s="11">
        <v>712</v>
      </c>
      <c r="B716" s="12" t="s">
        <v>129</v>
      </c>
      <c r="C716" s="4">
        <f>SUM(D716:H716)</f>
        <v>73054.67</v>
      </c>
      <c r="D716" s="4">
        <v>5933</v>
      </c>
      <c r="E716" s="4"/>
      <c r="F716" s="4">
        <v>67121.67</v>
      </c>
      <c r="G716" s="4"/>
      <c r="H716" s="4"/>
      <c r="I716" s="4"/>
      <c r="J716" s="4"/>
      <c r="K716" s="4">
        <f t="shared" si="39"/>
        <v>73054.67</v>
      </c>
      <c r="L716" s="4"/>
      <c r="M716" s="4"/>
      <c r="N716" s="13"/>
      <c r="O716" s="19">
        <v>1213</v>
      </c>
      <c r="P716" s="22">
        <v>34023</v>
      </c>
    </row>
    <row r="717" spans="1:16" x14ac:dyDescent="0.25">
      <c r="A717" s="11">
        <v>713</v>
      </c>
      <c r="B717" s="12" t="s">
        <v>500</v>
      </c>
      <c r="C717" s="4"/>
      <c r="D717" s="4"/>
      <c r="E717" s="4"/>
      <c r="F717" s="4"/>
      <c r="G717" s="4"/>
      <c r="H717" s="4"/>
      <c r="I717" s="4"/>
      <c r="J717" s="4">
        <v>1515.09</v>
      </c>
      <c r="K717" s="4">
        <f t="shared" si="39"/>
        <v>1515.09</v>
      </c>
      <c r="L717" s="4"/>
      <c r="M717" s="4"/>
      <c r="N717" s="13"/>
      <c r="O717" s="19">
        <v>55134</v>
      </c>
      <c r="P717" s="22">
        <v>58360</v>
      </c>
    </row>
    <row r="718" spans="1:16" x14ac:dyDescent="0.25">
      <c r="A718" s="11">
        <v>714</v>
      </c>
      <c r="B718" s="12" t="s">
        <v>516</v>
      </c>
      <c r="C718" s="4"/>
      <c r="D718" s="4"/>
      <c r="E718" s="4"/>
      <c r="F718" s="4"/>
      <c r="G718" s="4"/>
      <c r="H718" s="4"/>
      <c r="I718" s="4"/>
      <c r="J718" s="4">
        <v>3527.64</v>
      </c>
      <c r="K718" s="4">
        <f t="shared" si="39"/>
        <v>3527.64</v>
      </c>
      <c r="L718" s="4"/>
      <c r="M718" s="4"/>
      <c r="N718" s="13"/>
      <c r="O718" s="19">
        <v>56609</v>
      </c>
      <c r="P718" s="22">
        <v>20868</v>
      </c>
    </row>
    <row r="719" spans="1:16" x14ac:dyDescent="0.25">
      <c r="A719" s="11">
        <v>715</v>
      </c>
      <c r="B719" s="12" t="s">
        <v>501</v>
      </c>
      <c r="C719" s="4"/>
      <c r="D719" s="4"/>
      <c r="E719" s="4"/>
      <c r="F719" s="4"/>
      <c r="G719" s="4"/>
      <c r="H719" s="4"/>
      <c r="I719" s="4"/>
      <c r="J719" s="4">
        <v>1659.88</v>
      </c>
      <c r="K719" s="4">
        <f t="shared" si="39"/>
        <v>1659.88</v>
      </c>
      <c r="L719" s="4"/>
      <c r="M719" s="4"/>
      <c r="N719" s="13"/>
      <c r="O719" s="19">
        <v>55135</v>
      </c>
      <c r="P719" s="22">
        <v>93861</v>
      </c>
    </row>
    <row r="720" spans="1:16" x14ac:dyDescent="0.25">
      <c r="A720" s="11">
        <v>716</v>
      </c>
      <c r="B720" s="12" t="s">
        <v>700</v>
      </c>
      <c r="C720" s="4"/>
      <c r="D720" s="4"/>
      <c r="E720" s="4"/>
      <c r="F720" s="4"/>
      <c r="G720" s="4"/>
      <c r="H720" s="4"/>
      <c r="I720" s="4"/>
      <c r="J720" s="4">
        <v>1332.05</v>
      </c>
      <c r="K720" s="4">
        <f t="shared" si="39"/>
        <v>1332.05</v>
      </c>
      <c r="L720" s="4"/>
      <c r="M720" s="4"/>
      <c r="N720" s="13" t="s">
        <v>547</v>
      </c>
      <c r="O720" s="19">
        <v>67223</v>
      </c>
      <c r="P720" s="22">
        <v>37978</v>
      </c>
    </row>
    <row r="721" spans="1:16" x14ac:dyDescent="0.25">
      <c r="A721" s="11">
        <v>717</v>
      </c>
      <c r="B721" s="12" t="s">
        <v>862</v>
      </c>
      <c r="C721" s="4">
        <f>SUM(D721:H721)</f>
        <v>50000</v>
      </c>
      <c r="D721" s="4"/>
      <c r="E721" s="4"/>
      <c r="F721" s="4"/>
      <c r="G721" s="4"/>
      <c r="H721" s="4">
        <v>50000</v>
      </c>
      <c r="I721" s="4"/>
      <c r="J721" s="4"/>
      <c r="K721" s="4">
        <f t="shared" si="39"/>
        <v>50000</v>
      </c>
      <c r="L721" s="4"/>
      <c r="M721" s="4"/>
      <c r="N721" s="13"/>
      <c r="O721" s="19" t="s">
        <v>862</v>
      </c>
      <c r="P721" s="22">
        <v>49822</v>
      </c>
    </row>
    <row r="722" spans="1:16" x14ac:dyDescent="0.25">
      <c r="A722" s="11">
        <v>718</v>
      </c>
      <c r="B722" s="12" t="s">
        <v>773</v>
      </c>
      <c r="C722" s="4">
        <f>SUM(D722:H722)</f>
        <v>18361</v>
      </c>
      <c r="D722" s="4"/>
      <c r="E722" s="4"/>
      <c r="F722" s="4"/>
      <c r="G722" s="4">
        <v>18361</v>
      </c>
      <c r="H722" s="4"/>
      <c r="I722" s="4"/>
      <c r="J722" s="4"/>
      <c r="K722" s="4">
        <f t="shared" si="39"/>
        <v>18361</v>
      </c>
      <c r="L722" s="4"/>
      <c r="M722" s="4"/>
      <c r="N722" s="13"/>
      <c r="O722" s="19">
        <v>69329</v>
      </c>
      <c r="P722" s="22">
        <v>81878</v>
      </c>
    </row>
    <row r="723" spans="1:16" x14ac:dyDescent="0.25">
      <c r="A723" s="11">
        <v>719</v>
      </c>
      <c r="B723" s="12" t="s">
        <v>797</v>
      </c>
      <c r="C723" s="4">
        <f>SUM(D723:H723)</f>
        <v>152665</v>
      </c>
      <c r="D723" s="4"/>
      <c r="E723" s="4"/>
      <c r="F723" s="4"/>
      <c r="G723" s="4">
        <v>152665</v>
      </c>
      <c r="H723" s="4"/>
      <c r="I723" s="4"/>
      <c r="J723" s="4"/>
      <c r="K723" s="4">
        <f t="shared" si="39"/>
        <v>152665</v>
      </c>
      <c r="L723" s="4"/>
      <c r="M723" s="4"/>
      <c r="N723" s="13"/>
      <c r="O723" s="19">
        <v>69874</v>
      </c>
      <c r="P723" s="22">
        <v>60019</v>
      </c>
    </row>
    <row r="724" spans="1:16" x14ac:dyDescent="0.25">
      <c r="A724" s="11">
        <v>720</v>
      </c>
      <c r="B724" s="12" t="s">
        <v>621</v>
      </c>
      <c r="C724" s="4"/>
      <c r="D724" s="4"/>
      <c r="E724" s="4"/>
      <c r="F724" s="4"/>
      <c r="G724" s="4"/>
      <c r="H724" s="4"/>
      <c r="I724" s="4"/>
      <c r="J724" s="4">
        <v>571.55999999999995</v>
      </c>
      <c r="K724" s="4">
        <f t="shared" si="39"/>
        <v>571.55999999999995</v>
      </c>
      <c r="L724" s="4"/>
      <c r="M724" s="4"/>
      <c r="N724" s="13" t="s">
        <v>27</v>
      </c>
      <c r="O724" s="19">
        <v>64173</v>
      </c>
      <c r="P724" s="22">
        <v>57041</v>
      </c>
    </row>
    <row r="725" spans="1:16" x14ac:dyDescent="0.25">
      <c r="A725" s="11">
        <v>721</v>
      </c>
      <c r="B725" s="12" t="s">
        <v>661</v>
      </c>
      <c r="C725" s="4">
        <f>SUM(D725:H725)</f>
        <v>39852</v>
      </c>
      <c r="D725" s="4"/>
      <c r="E725" s="4"/>
      <c r="F725" s="4"/>
      <c r="G725" s="4">
        <v>39852</v>
      </c>
      <c r="H725" s="4"/>
      <c r="I725" s="4"/>
      <c r="J725" s="4"/>
      <c r="K725" s="4">
        <f t="shared" si="39"/>
        <v>39852</v>
      </c>
      <c r="L725" s="4"/>
      <c r="M725" s="4"/>
      <c r="N725" s="13"/>
      <c r="O725" s="19">
        <v>65944</v>
      </c>
      <c r="P725" s="22">
        <v>27851</v>
      </c>
    </row>
    <row r="726" spans="1:16" x14ac:dyDescent="0.25">
      <c r="A726" s="11">
        <v>722</v>
      </c>
      <c r="B726" s="12" t="s">
        <v>560</v>
      </c>
      <c r="C726" s="4"/>
      <c r="D726" s="4"/>
      <c r="E726" s="4"/>
      <c r="F726" s="4"/>
      <c r="G726" s="4"/>
      <c r="H726" s="4"/>
      <c r="I726" s="4"/>
      <c r="J726" s="4">
        <v>45026.19</v>
      </c>
      <c r="K726" s="4">
        <f t="shared" si="39"/>
        <v>45026.19</v>
      </c>
      <c r="L726" s="4"/>
      <c r="M726" s="4"/>
      <c r="N726" s="13"/>
      <c r="O726" s="19">
        <v>59680</v>
      </c>
      <c r="P726" s="22">
        <v>55152</v>
      </c>
    </row>
    <row r="727" spans="1:16" x14ac:dyDescent="0.25">
      <c r="A727" s="11">
        <v>723</v>
      </c>
      <c r="B727" s="12" t="s">
        <v>564</v>
      </c>
      <c r="C727" s="4">
        <f>SUM(D727:H727)</f>
        <v>21808</v>
      </c>
      <c r="D727" s="4">
        <v>21808</v>
      </c>
      <c r="E727" s="4"/>
      <c r="F727" s="4"/>
      <c r="G727" s="4"/>
      <c r="H727" s="4"/>
      <c r="I727" s="4"/>
      <c r="J727" s="4">
        <v>34869.9</v>
      </c>
      <c r="K727" s="4">
        <f t="shared" si="39"/>
        <v>56677.9</v>
      </c>
      <c r="L727" s="4"/>
      <c r="M727" s="4"/>
      <c r="N727" s="13"/>
      <c r="O727" s="19">
        <v>60082</v>
      </c>
      <c r="P727" s="22">
        <v>68519</v>
      </c>
    </row>
    <row r="728" spans="1:16" x14ac:dyDescent="0.25">
      <c r="A728" s="11">
        <v>724</v>
      </c>
      <c r="B728" s="12" t="s">
        <v>662</v>
      </c>
      <c r="C728" s="4">
        <f>SUM(D728:H728)</f>
        <v>21051</v>
      </c>
      <c r="D728" s="4">
        <v>21051</v>
      </c>
      <c r="E728" s="4"/>
      <c r="F728" s="4"/>
      <c r="G728" s="4"/>
      <c r="H728" s="4"/>
      <c r="I728" s="4"/>
      <c r="J728" s="4"/>
      <c r="K728" s="4">
        <f t="shared" si="39"/>
        <v>21051</v>
      </c>
      <c r="L728" s="4"/>
      <c r="M728" s="4"/>
      <c r="N728" s="13"/>
      <c r="O728" s="19">
        <v>65948</v>
      </c>
      <c r="P728" s="22">
        <v>5749</v>
      </c>
    </row>
    <row r="729" spans="1:16" x14ac:dyDescent="0.25">
      <c r="A729" s="11">
        <v>725</v>
      </c>
      <c r="B729" s="12" t="s">
        <v>675</v>
      </c>
      <c r="C729" s="4">
        <f>SUM(D729:H729)</f>
        <v>24616</v>
      </c>
      <c r="D729" s="4">
        <v>24616</v>
      </c>
      <c r="E729" s="4"/>
      <c r="F729" s="4"/>
      <c r="G729" s="4"/>
      <c r="H729" s="4"/>
      <c r="I729" s="4"/>
      <c r="J729" s="4"/>
      <c r="K729" s="4">
        <f t="shared" si="39"/>
        <v>24616</v>
      </c>
      <c r="L729" s="4"/>
      <c r="M729" s="4"/>
      <c r="N729" s="13"/>
      <c r="O729" s="19">
        <v>66427</v>
      </c>
      <c r="P729" s="22">
        <v>1289</v>
      </c>
    </row>
    <row r="730" spans="1:16" x14ac:dyDescent="0.25">
      <c r="A730" s="11">
        <v>726</v>
      </c>
      <c r="B730" s="12" t="s">
        <v>340</v>
      </c>
      <c r="C730" s="4"/>
      <c r="D730" s="4"/>
      <c r="E730" s="4"/>
      <c r="F730" s="4"/>
      <c r="G730" s="4"/>
      <c r="H730" s="4"/>
      <c r="I730" s="4"/>
      <c r="J730" s="4">
        <v>23231.040000000001</v>
      </c>
      <c r="K730" s="4">
        <f t="shared" si="39"/>
        <v>23231.040000000001</v>
      </c>
      <c r="L730" s="4"/>
      <c r="M730" s="4"/>
      <c r="N730" s="13"/>
      <c r="O730" s="19">
        <v>18858</v>
      </c>
      <c r="P730" s="22">
        <v>76931</v>
      </c>
    </row>
    <row r="731" spans="1:16" x14ac:dyDescent="0.25">
      <c r="A731" s="11">
        <v>727</v>
      </c>
      <c r="B731" s="12" t="s">
        <v>828</v>
      </c>
      <c r="C731" s="4"/>
      <c r="D731" s="4"/>
      <c r="E731" s="4"/>
      <c r="F731" s="4"/>
      <c r="G731" s="4"/>
      <c r="H731" s="4"/>
      <c r="I731" s="4"/>
      <c r="J731" s="4">
        <v>3416.21</v>
      </c>
      <c r="K731" s="4">
        <f t="shared" si="39"/>
        <v>3416.21</v>
      </c>
      <c r="L731" s="4"/>
      <c r="M731" s="4"/>
      <c r="N731" s="13"/>
      <c r="O731" s="19">
        <v>70619</v>
      </c>
      <c r="P731" s="22">
        <v>60189</v>
      </c>
    </row>
    <row r="732" spans="1:16" x14ac:dyDescent="0.25">
      <c r="A732" s="11">
        <v>728</v>
      </c>
      <c r="B732" s="12" t="s">
        <v>719</v>
      </c>
      <c r="C732" s="4">
        <f>SUM(D732:H732)</f>
        <v>2420</v>
      </c>
      <c r="D732" s="4">
        <v>2420</v>
      </c>
      <c r="E732" s="4"/>
      <c r="F732" s="4"/>
      <c r="G732" s="4"/>
      <c r="H732" s="4"/>
      <c r="I732" s="4"/>
      <c r="J732" s="4"/>
      <c r="K732" s="4">
        <f t="shared" si="39"/>
        <v>2420</v>
      </c>
      <c r="L732" s="4"/>
      <c r="M732" s="4"/>
      <c r="N732" s="13"/>
      <c r="O732" s="19">
        <v>67990</v>
      </c>
      <c r="P732" s="22">
        <v>64953</v>
      </c>
    </row>
    <row r="733" spans="1:16" x14ac:dyDescent="0.25">
      <c r="A733" s="11">
        <v>729</v>
      </c>
      <c r="B733" s="12" t="s">
        <v>445</v>
      </c>
      <c r="C733" s="4"/>
      <c r="D733" s="4"/>
      <c r="E733" s="4"/>
      <c r="F733" s="4"/>
      <c r="G733" s="4"/>
      <c r="H733" s="4"/>
      <c r="I733" s="4"/>
      <c r="J733" s="4">
        <v>94489.84</v>
      </c>
      <c r="K733" s="4">
        <f t="shared" si="39"/>
        <v>94489.84</v>
      </c>
      <c r="L733" s="4">
        <v>545564</v>
      </c>
      <c r="M733" s="5">
        <f>K733/L733</f>
        <v>0.17319661854521193</v>
      </c>
      <c r="N733" s="13" t="s">
        <v>373</v>
      </c>
      <c r="O733" s="19">
        <v>43539</v>
      </c>
      <c r="P733" s="22">
        <v>39677</v>
      </c>
    </row>
    <row r="734" spans="1:16" x14ac:dyDescent="0.25">
      <c r="A734" s="11">
        <v>730</v>
      </c>
      <c r="B734" s="12" t="s">
        <v>784</v>
      </c>
      <c r="C734" s="4"/>
      <c r="D734" s="4"/>
      <c r="E734" s="4"/>
      <c r="F734" s="4"/>
      <c r="G734" s="4"/>
      <c r="H734" s="4"/>
      <c r="I734" s="4"/>
      <c r="J734" s="4">
        <v>35320.89</v>
      </c>
      <c r="K734" s="4">
        <f t="shared" si="39"/>
        <v>35320.89</v>
      </c>
      <c r="L734" s="4"/>
      <c r="M734" s="4"/>
      <c r="N734" s="13" t="s">
        <v>373</v>
      </c>
      <c r="O734" s="19">
        <v>69527</v>
      </c>
      <c r="P734" s="22">
        <v>34975</v>
      </c>
    </row>
    <row r="735" spans="1:16" x14ac:dyDescent="0.25">
      <c r="A735" s="11">
        <v>731</v>
      </c>
      <c r="B735" s="12" t="s">
        <v>788</v>
      </c>
      <c r="C735" s="4"/>
      <c r="D735" s="4"/>
      <c r="E735" s="4"/>
      <c r="F735" s="4"/>
      <c r="G735" s="4"/>
      <c r="H735" s="4"/>
      <c r="I735" s="4"/>
      <c r="J735" s="4">
        <v>20667.63</v>
      </c>
      <c r="K735" s="4">
        <f t="shared" si="39"/>
        <v>20667.63</v>
      </c>
      <c r="L735" s="4"/>
      <c r="M735" s="4"/>
      <c r="N735" s="13" t="s">
        <v>373</v>
      </c>
      <c r="O735" s="19">
        <v>69630</v>
      </c>
      <c r="P735" s="22">
        <v>29956</v>
      </c>
    </row>
    <row r="736" spans="1:16" x14ac:dyDescent="0.25">
      <c r="A736" s="11">
        <v>732</v>
      </c>
      <c r="B736" s="12" t="s">
        <v>594</v>
      </c>
      <c r="C736" s="4"/>
      <c r="D736" s="4"/>
      <c r="E736" s="4"/>
      <c r="F736" s="4"/>
      <c r="G736" s="4"/>
      <c r="H736" s="4"/>
      <c r="I736" s="4"/>
      <c r="J736" s="4">
        <v>1155.72</v>
      </c>
      <c r="K736" s="4">
        <f t="shared" si="39"/>
        <v>1155.72</v>
      </c>
      <c r="L736" s="4"/>
      <c r="M736" s="4"/>
      <c r="N736" s="13" t="s">
        <v>547</v>
      </c>
      <c r="O736" s="19">
        <v>62018</v>
      </c>
      <c r="P736" s="22">
        <v>16540</v>
      </c>
    </row>
    <row r="737" spans="1:16" x14ac:dyDescent="0.25">
      <c r="A737" s="11">
        <v>733</v>
      </c>
      <c r="B737" s="12" t="s">
        <v>343</v>
      </c>
      <c r="C737" s="4"/>
      <c r="D737" s="4"/>
      <c r="E737" s="4"/>
      <c r="F737" s="4"/>
      <c r="G737" s="4"/>
      <c r="H737" s="4"/>
      <c r="I737" s="4"/>
      <c r="J737" s="4">
        <v>151334.82</v>
      </c>
      <c r="K737" s="4">
        <f t="shared" si="39"/>
        <v>151334.82</v>
      </c>
      <c r="L737" s="4">
        <v>2183776</v>
      </c>
      <c r="M737" s="5">
        <f>K737/L737</f>
        <v>6.9299607652066886E-2</v>
      </c>
      <c r="N737" s="13" t="s">
        <v>224</v>
      </c>
      <c r="O737" s="19">
        <v>19649</v>
      </c>
      <c r="P737" s="22">
        <v>4208</v>
      </c>
    </row>
    <row r="738" spans="1:16" x14ac:dyDescent="0.25">
      <c r="A738" s="11">
        <v>734</v>
      </c>
      <c r="B738" s="12" t="s">
        <v>444</v>
      </c>
      <c r="C738" s="4">
        <f>SUM(D738:H738)</f>
        <v>115086</v>
      </c>
      <c r="D738" s="4">
        <v>53085</v>
      </c>
      <c r="E738" s="4"/>
      <c r="F738" s="4"/>
      <c r="G738" s="4">
        <v>62001</v>
      </c>
      <c r="H738" s="4"/>
      <c r="I738" s="4"/>
      <c r="J738" s="4"/>
      <c r="K738" s="4">
        <f t="shared" si="39"/>
        <v>115086</v>
      </c>
      <c r="L738" s="4"/>
      <c r="M738" s="4"/>
      <c r="N738" s="13"/>
      <c r="O738" s="19">
        <v>43048</v>
      </c>
      <c r="P738" s="22">
        <v>86921</v>
      </c>
    </row>
    <row r="739" spans="1:16" x14ac:dyDescent="0.25">
      <c r="A739" s="11">
        <v>735</v>
      </c>
      <c r="B739" s="12" t="s">
        <v>378</v>
      </c>
      <c r="C739" s="4">
        <f>SUM(D739:H739)</f>
        <v>7850</v>
      </c>
      <c r="D739" s="4">
        <v>7850</v>
      </c>
      <c r="E739" s="4"/>
      <c r="F739" s="4"/>
      <c r="G739" s="4"/>
      <c r="H739" s="4"/>
      <c r="I739" s="4"/>
      <c r="J739" s="4"/>
      <c r="K739" s="4">
        <f t="shared" si="39"/>
        <v>7850</v>
      </c>
      <c r="L739" s="4"/>
      <c r="M739" s="4"/>
      <c r="N739" s="13"/>
      <c r="O739" s="19">
        <v>26741</v>
      </c>
      <c r="P739" s="22">
        <v>32314</v>
      </c>
    </row>
    <row r="740" spans="1:16" x14ac:dyDescent="0.25">
      <c r="A740" s="11">
        <v>736</v>
      </c>
      <c r="B740" s="12" t="s">
        <v>603</v>
      </c>
      <c r="C740" s="4"/>
      <c r="D740" s="4"/>
      <c r="E740" s="4"/>
      <c r="F740" s="4"/>
      <c r="G740" s="4"/>
      <c r="H740" s="4"/>
      <c r="I740" s="4"/>
      <c r="J740" s="4">
        <v>140954.38</v>
      </c>
      <c r="K740" s="4">
        <f t="shared" si="39"/>
        <v>140954.38</v>
      </c>
      <c r="L740" s="4">
        <v>390155</v>
      </c>
      <c r="M740" s="5">
        <f>K740/L740</f>
        <v>0.36127790237213414</v>
      </c>
      <c r="N740" s="13" t="s">
        <v>373</v>
      </c>
      <c r="O740" s="19">
        <v>62810</v>
      </c>
      <c r="P740" s="22">
        <v>70670</v>
      </c>
    </row>
    <row r="741" spans="1:16" x14ac:dyDescent="0.25">
      <c r="A741" s="11">
        <v>737</v>
      </c>
      <c r="B741" s="12" t="s">
        <v>609</v>
      </c>
      <c r="C741" s="4">
        <f>SUM(D741:H741)</f>
        <v>23825</v>
      </c>
      <c r="D741" s="4">
        <v>23825</v>
      </c>
      <c r="E741" s="4"/>
      <c r="F741" s="4"/>
      <c r="G741" s="4"/>
      <c r="H741" s="4"/>
      <c r="I741" s="4"/>
      <c r="J741" s="4"/>
      <c r="K741" s="4">
        <f t="shared" si="39"/>
        <v>23825</v>
      </c>
      <c r="L741" s="4"/>
      <c r="M741" s="4"/>
      <c r="N741" s="13"/>
      <c r="O741" s="19">
        <v>63314</v>
      </c>
      <c r="P741" s="22">
        <v>93901</v>
      </c>
    </row>
    <row r="742" spans="1:16" x14ac:dyDescent="0.25">
      <c r="A742" s="11">
        <v>738</v>
      </c>
      <c r="B742" s="12" t="s">
        <v>345</v>
      </c>
      <c r="C742" s="4"/>
      <c r="D742" s="4"/>
      <c r="E742" s="4"/>
      <c r="F742" s="4"/>
      <c r="G742" s="4"/>
      <c r="H742" s="4"/>
      <c r="I742" s="4"/>
      <c r="J742" s="4">
        <v>5023.92</v>
      </c>
      <c r="K742" s="4">
        <f t="shared" si="39"/>
        <v>5023.92</v>
      </c>
      <c r="L742" s="4"/>
      <c r="M742" s="4"/>
      <c r="N742" s="13" t="s">
        <v>121</v>
      </c>
      <c r="O742" s="19">
        <v>20005</v>
      </c>
      <c r="P742" s="22">
        <v>75544</v>
      </c>
    </row>
    <row r="743" spans="1:16" x14ac:dyDescent="0.25">
      <c r="A743" s="11">
        <v>739</v>
      </c>
      <c r="B743" s="12" t="s">
        <v>550</v>
      </c>
      <c r="C743" s="4"/>
      <c r="D743" s="4"/>
      <c r="E743" s="4"/>
      <c r="F743" s="4"/>
      <c r="G743" s="4"/>
      <c r="H743" s="4"/>
      <c r="I743" s="4"/>
      <c r="J743" s="4">
        <v>1091.75</v>
      </c>
      <c r="K743" s="4">
        <f t="shared" si="39"/>
        <v>1091.75</v>
      </c>
      <c r="L743" s="4"/>
      <c r="M743" s="4"/>
      <c r="N743" s="13"/>
      <c r="O743" s="19">
        <v>58987</v>
      </c>
      <c r="P743" s="22">
        <v>58439</v>
      </c>
    </row>
    <row r="744" spans="1:16" x14ac:dyDescent="0.25">
      <c r="A744" s="11">
        <v>740</v>
      </c>
      <c r="B744" s="12" t="s">
        <v>663</v>
      </c>
      <c r="C744" s="4">
        <f>SUM(D744:H744)</f>
        <v>223492</v>
      </c>
      <c r="D744" s="4">
        <v>207817</v>
      </c>
      <c r="E744" s="4"/>
      <c r="F744" s="4"/>
      <c r="G744" s="4">
        <v>15675</v>
      </c>
      <c r="H744" s="4"/>
      <c r="I744" s="4"/>
      <c r="J744" s="4"/>
      <c r="K744" s="4">
        <f t="shared" si="39"/>
        <v>223492</v>
      </c>
      <c r="L744" s="4"/>
      <c r="M744" s="4"/>
      <c r="N744" s="13"/>
      <c r="O744" s="19">
        <v>65969</v>
      </c>
      <c r="P744" s="22">
        <v>37604</v>
      </c>
    </row>
    <row r="745" spans="1:16" x14ac:dyDescent="0.25">
      <c r="A745" s="11">
        <v>741</v>
      </c>
      <c r="B745" s="12" t="s">
        <v>780</v>
      </c>
      <c r="C745" s="4">
        <f>SUM(D745:H745)</f>
        <v>8971</v>
      </c>
      <c r="D745" s="4">
        <v>8971</v>
      </c>
      <c r="E745" s="4"/>
      <c r="F745" s="4"/>
      <c r="G745" s="4"/>
      <c r="H745" s="4"/>
      <c r="I745" s="4"/>
      <c r="J745" s="4"/>
      <c r="K745" s="4">
        <f t="shared" si="39"/>
        <v>8971</v>
      </c>
      <c r="L745" s="4"/>
      <c r="M745" s="4"/>
      <c r="N745" s="13"/>
      <c r="O745" s="19">
        <v>69523</v>
      </c>
      <c r="P745" s="22">
        <v>46781</v>
      </c>
    </row>
    <row r="746" spans="1:16" x14ac:dyDescent="0.25">
      <c r="A746" s="11">
        <v>742</v>
      </c>
      <c r="B746" s="12" t="s">
        <v>673</v>
      </c>
      <c r="C746" s="4">
        <f>SUM(D746:H746)</f>
        <v>23208</v>
      </c>
      <c r="D746" s="4">
        <v>23208</v>
      </c>
      <c r="E746" s="4"/>
      <c r="F746" s="4"/>
      <c r="G746" s="4"/>
      <c r="H746" s="4"/>
      <c r="I746" s="4"/>
      <c r="J746" s="4">
        <v>14527.22</v>
      </c>
      <c r="K746" s="4">
        <f t="shared" si="39"/>
        <v>37735.22</v>
      </c>
      <c r="L746" s="4"/>
      <c r="M746" s="4"/>
      <c r="N746" s="13"/>
      <c r="O746" s="19">
        <v>66282</v>
      </c>
      <c r="P746" s="22">
        <v>61034</v>
      </c>
    </row>
    <row r="747" spans="1:16" x14ac:dyDescent="0.25">
      <c r="A747" s="11">
        <v>743</v>
      </c>
      <c r="B747" s="12" t="s">
        <v>699</v>
      </c>
      <c r="C747" s="4">
        <f>SUM(D747:H747)</f>
        <v>202559</v>
      </c>
      <c r="D747" s="4">
        <v>202559</v>
      </c>
      <c r="E747" s="4"/>
      <c r="F747" s="4"/>
      <c r="G747" s="4"/>
      <c r="H747" s="4"/>
      <c r="I747" s="4"/>
      <c r="J747" s="4">
        <v>96240.83</v>
      </c>
      <c r="K747" s="4">
        <f t="shared" si="39"/>
        <v>298799.83</v>
      </c>
      <c r="L747" s="4">
        <v>1116054</v>
      </c>
      <c r="M747" s="5">
        <f>K747/L747</f>
        <v>0.26772882853338636</v>
      </c>
      <c r="N747" s="13"/>
      <c r="O747" s="19">
        <v>67139</v>
      </c>
      <c r="P747" s="22">
        <v>77826</v>
      </c>
    </row>
    <row r="748" spans="1:16" x14ac:dyDescent="0.25">
      <c r="A748" s="11">
        <v>744</v>
      </c>
      <c r="B748" s="12" t="s">
        <v>841</v>
      </c>
      <c r="C748" s="4"/>
      <c r="D748" s="4"/>
      <c r="E748" s="4"/>
      <c r="F748" s="4"/>
      <c r="G748" s="4"/>
      <c r="H748" s="4"/>
      <c r="I748" s="4"/>
      <c r="J748" s="4">
        <v>5712.36</v>
      </c>
      <c r="K748" s="4">
        <f t="shared" si="39"/>
        <v>5712.36</v>
      </c>
      <c r="L748" s="4"/>
      <c r="M748" s="4"/>
      <c r="N748" s="13" t="s">
        <v>547</v>
      </c>
      <c r="O748" s="19">
        <v>71072</v>
      </c>
      <c r="P748" s="22">
        <v>11979</v>
      </c>
    </row>
    <row r="749" spans="1:16" x14ac:dyDescent="0.25">
      <c r="A749" s="11">
        <v>745</v>
      </c>
      <c r="B749" s="12" t="s">
        <v>680</v>
      </c>
      <c r="C749" s="4"/>
      <c r="D749" s="4"/>
      <c r="E749" s="4"/>
      <c r="F749" s="4"/>
      <c r="G749" s="4"/>
      <c r="H749" s="4"/>
      <c r="I749" s="4"/>
      <c r="J749" s="4">
        <v>4451.26</v>
      </c>
      <c r="K749" s="4">
        <f t="shared" si="39"/>
        <v>4451.26</v>
      </c>
      <c r="L749" s="4"/>
      <c r="M749" s="4"/>
      <c r="N749" s="13" t="s">
        <v>547</v>
      </c>
      <c r="O749" s="19">
        <v>66578</v>
      </c>
      <c r="P749" s="22">
        <v>56334</v>
      </c>
    </row>
    <row r="750" spans="1:16" x14ac:dyDescent="0.25">
      <c r="A750" s="11">
        <v>746</v>
      </c>
      <c r="B750" s="12" t="s">
        <v>622</v>
      </c>
      <c r="C750" s="4"/>
      <c r="D750" s="4"/>
      <c r="E750" s="4"/>
      <c r="F750" s="4"/>
      <c r="G750" s="4"/>
      <c r="H750" s="4"/>
      <c r="I750" s="4"/>
      <c r="J750" s="4">
        <v>7245.59</v>
      </c>
      <c r="K750" s="4">
        <f t="shared" si="39"/>
        <v>7245.59</v>
      </c>
      <c r="L750" s="4"/>
      <c r="M750" s="4"/>
      <c r="N750" s="13" t="s">
        <v>27</v>
      </c>
      <c r="O750" s="19">
        <v>64204</v>
      </c>
      <c r="P750" s="22">
        <v>94249</v>
      </c>
    </row>
    <row r="751" spans="1:16" x14ac:dyDescent="0.25">
      <c r="A751" s="11">
        <v>747</v>
      </c>
      <c r="B751" s="12" t="s">
        <v>787</v>
      </c>
      <c r="C751" s="4"/>
      <c r="D751" s="4"/>
      <c r="E751" s="4"/>
      <c r="F751" s="4"/>
      <c r="G751" s="4"/>
      <c r="H751" s="4"/>
      <c r="I751" s="4"/>
      <c r="J751" s="4">
        <v>10063.790000000001</v>
      </c>
      <c r="K751" s="4">
        <f t="shared" si="39"/>
        <v>10063.790000000001</v>
      </c>
      <c r="L751" s="4"/>
      <c r="M751" s="4"/>
      <c r="N751" s="13"/>
      <c r="O751" s="19">
        <v>69580</v>
      </c>
      <c r="P751" s="22">
        <v>7230</v>
      </c>
    </row>
    <row r="752" spans="1:16" x14ac:dyDescent="0.25">
      <c r="A752" s="11">
        <v>748</v>
      </c>
      <c r="B752" s="12" t="s">
        <v>837</v>
      </c>
      <c r="C752" s="4">
        <f>SUM(D752:H752)</f>
        <v>50000</v>
      </c>
      <c r="D752" s="4"/>
      <c r="E752" s="4"/>
      <c r="F752" s="4"/>
      <c r="G752" s="4"/>
      <c r="H752" s="4">
        <v>50000</v>
      </c>
      <c r="I752" s="4"/>
      <c r="J752" s="4"/>
      <c r="K752" s="4">
        <f t="shared" si="39"/>
        <v>50000</v>
      </c>
      <c r="L752" s="4"/>
      <c r="M752" s="4"/>
      <c r="N752" s="13"/>
      <c r="O752" s="19">
        <v>70927</v>
      </c>
      <c r="P752" s="22">
        <v>64679</v>
      </c>
    </row>
    <row r="753" spans="1:16" x14ac:dyDescent="0.25">
      <c r="A753" s="11">
        <v>749</v>
      </c>
      <c r="B753" s="12" t="s">
        <v>103</v>
      </c>
      <c r="C753" s="4"/>
      <c r="D753" s="4"/>
      <c r="E753" s="4"/>
      <c r="F753" s="4"/>
      <c r="G753" s="4"/>
      <c r="H753" s="4"/>
      <c r="I753" s="4"/>
      <c r="J753" s="4">
        <v>127825.22</v>
      </c>
      <c r="K753" s="4">
        <f t="shared" si="39"/>
        <v>127825.22</v>
      </c>
      <c r="L753" s="4">
        <v>467333</v>
      </c>
      <c r="M753" s="5">
        <f>K753/L753</f>
        <v>0.27352063731857157</v>
      </c>
      <c r="N753" s="13" t="s">
        <v>104</v>
      </c>
      <c r="O753" s="19">
        <v>292</v>
      </c>
      <c r="P753" s="22">
        <v>32541</v>
      </c>
    </row>
    <row r="754" spans="1:16" x14ac:dyDescent="0.25">
      <c r="A754" s="11">
        <v>750</v>
      </c>
      <c r="B754" s="12" t="s">
        <v>484</v>
      </c>
      <c r="C754" s="4"/>
      <c r="D754" s="4"/>
      <c r="E754" s="4"/>
      <c r="F754" s="4"/>
      <c r="G754" s="4"/>
      <c r="H754" s="4"/>
      <c r="I754" s="4"/>
      <c r="J754" s="4">
        <v>4681.16</v>
      </c>
      <c r="K754" s="4">
        <f t="shared" si="39"/>
        <v>4681.16</v>
      </c>
      <c r="L754" s="4"/>
      <c r="M754" s="4"/>
      <c r="N754" s="13" t="s">
        <v>256</v>
      </c>
      <c r="O754" s="19">
        <v>53957</v>
      </c>
      <c r="P754" s="22">
        <v>20426</v>
      </c>
    </row>
    <row r="755" spans="1:16" x14ac:dyDescent="0.25">
      <c r="A755" s="11">
        <v>751</v>
      </c>
      <c r="B755" s="12" t="s">
        <v>664</v>
      </c>
      <c r="C755" s="4">
        <f>SUM(D755:H755)</f>
        <v>66617</v>
      </c>
      <c r="D755" s="4">
        <v>66617</v>
      </c>
      <c r="E755" s="4"/>
      <c r="F755" s="4"/>
      <c r="G755" s="4"/>
      <c r="H755" s="4"/>
      <c r="I755" s="4"/>
      <c r="J755" s="4"/>
      <c r="K755" s="4">
        <f t="shared" si="39"/>
        <v>66617</v>
      </c>
      <c r="L755" s="4"/>
      <c r="M755" s="4"/>
      <c r="N755" s="13"/>
      <c r="O755" s="19">
        <v>65981</v>
      </c>
      <c r="P755" s="22">
        <v>10487</v>
      </c>
    </row>
    <row r="756" spans="1:16" x14ac:dyDescent="0.25">
      <c r="A756" s="11">
        <v>752</v>
      </c>
      <c r="B756" s="12" t="s">
        <v>41</v>
      </c>
      <c r="C756" s="4">
        <f>SUM(D756:H756)</f>
        <v>3418755.71</v>
      </c>
      <c r="D756" s="4"/>
      <c r="E756" s="4">
        <v>968018</v>
      </c>
      <c r="F756" s="4">
        <v>2343277.71</v>
      </c>
      <c r="G756" s="4">
        <v>107460</v>
      </c>
      <c r="H756" s="4"/>
      <c r="I756" s="4"/>
      <c r="J756" s="4">
        <v>748967.43</v>
      </c>
      <c r="K756" s="4">
        <f t="shared" si="39"/>
        <v>4167723.14</v>
      </c>
      <c r="L756" s="4">
        <v>68796292</v>
      </c>
      <c r="M756" s="5">
        <f>K756/L756</f>
        <v>6.0580636235452921E-2</v>
      </c>
      <c r="N756" s="13" t="s">
        <v>42</v>
      </c>
      <c r="O756" s="19">
        <v>160</v>
      </c>
      <c r="P756" s="22">
        <v>21340</v>
      </c>
    </row>
    <row r="757" spans="1:16" x14ac:dyDescent="0.25">
      <c r="A757" s="11">
        <v>753</v>
      </c>
      <c r="B757" s="12" t="s">
        <v>389</v>
      </c>
      <c r="C757" s="4"/>
      <c r="D757" s="4"/>
      <c r="E757" s="4"/>
      <c r="F757" s="4"/>
      <c r="G757" s="4"/>
      <c r="H757" s="4"/>
      <c r="I757" s="4"/>
      <c r="J757" s="4">
        <v>31744.29</v>
      </c>
      <c r="K757" s="4">
        <f t="shared" si="39"/>
        <v>31744.29</v>
      </c>
      <c r="L757" s="4">
        <v>414334</v>
      </c>
      <c r="M757" s="5">
        <f>K757/L757</f>
        <v>7.6615218640034372E-2</v>
      </c>
      <c r="N757" s="13" t="s">
        <v>6</v>
      </c>
      <c r="O757" s="19">
        <v>28199</v>
      </c>
      <c r="P757" s="22">
        <v>96236</v>
      </c>
    </row>
    <row r="758" spans="1:16" x14ac:dyDescent="0.25">
      <c r="A758" s="11">
        <v>754</v>
      </c>
      <c r="B758" s="12" t="s">
        <v>418</v>
      </c>
      <c r="C758" s="4"/>
      <c r="D758" s="4"/>
      <c r="E758" s="4"/>
      <c r="F758" s="4"/>
      <c r="G758" s="4"/>
      <c r="H758" s="4"/>
      <c r="I758" s="4"/>
      <c r="J758" s="4">
        <v>6878.3</v>
      </c>
      <c r="K758" s="4">
        <f t="shared" si="39"/>
        <v>6878.3</v>
      </c>
      <c r="L758" s="4"/>
      <c r="M758" s="4"/>
      <c r="N758" s="13" t="s">
        <v>27</v>
      </c>
      <c r="O758" s="19">
        <v>37314</v>
      </c>
      <c r="P758" s="22">
        <v>47229</v>
      </c>
    </row>
    <row r="759" spans="1:16" x14ac:dyDescent="0.25">
      <c r="A759" s="11">
        <v>755</v>
      </c>
      <c r="B759" s="12" t="s">
        <v>783</v>
      </c>
      <c r="C759" s="4"/>
      <c r="D759" s="4"/>
      <c r="E759" s="4"/>
      <c r="F759" s="4"/>
      <c r="G759" s="4"/>
      <c r="H759" s="4"/>
      <c r="I759" s="4"/>
      <c r="J759" s="4">
        <v>4484.87</v>
      </c>
      <c r="K759" s="4">
        <f t="shared" si="39"/>
        <v>4484.87</v>
      </c>
      <c r="L759" s="4"/>
      <c r="M759" s="4"/>
      <c r="N759" s="13"/>
      <c r="O759" s="19">
        <v>69526</v>
      </c>
      <c r="P759" s="22">
        <v>75608</v>
      </c>
    </row>
    <row r="760" spans="1:16" x14ac:dyDescent="0.25">
      <c r="A760" s="11">
        <v>756</v>
      </c>
      <c r="B760" s="12" t="s">
        <v>36</v>
      </c>
      <c r="C760" s="4"/>
      <c r="D760" s="4"/>
      <c r="E760" s="4"/>
      <c r="F760" s="4"/>
      <c r="G760" s="4"/>
      <c r="H760" s="4"/>
      <c r="I760" s="4"/>
      <c r="J760" s="4">
        <v>115163.66</v>
      </c>
      <c r="K760" s="4">
        <f t="shared" si="39"/>
        <v>115163.66</v>
      </c>
      <c r="L760" s="4">
        <v>819348</v>
      </c>
      <c r="M760" s="5">
        <f>K760/L760</f>
        <v>0.14055524636662323</v>
      </c>
      <c r="N760" s="13"/>
      <c r="O760" s="19">
        <v>147</v>
      </c>
      <c r="P760" s="22">
        <v>48720</v>
      </c>
    </row>
    <row r="761" spans="1:16" x14ac:dyDescent="0.25">
      <c r="A761" s="11">
        <v>757</v>
      </c>
      <c r="B761" s="12" t="s">
        <v>689</v>
      </c>
      <c r="C761" s="4">
        <f>SUM(D761:H761)</f>
        <v>95524</v>
      </c>
      <c r="D761" s="4">
        <v>95524</v>
      </c>
      <c r="E761" s="4"/>
      <c r="F761" s="4"/>
      <c r="G761" s="4"/>
      <c r="H761" s="4"/>
      <c r="I761" s="4"/>
      <c r="J761" s="4"/>
      <c r="K761" s="4">
        <f t="shared" si="39"/>
        <v>95524</v>
      </c>
      <c r="L761" s="4"/>
      <c r="M761" s="4"/>
      <c r="N761" s="13"/>
      <c r="O761" s="19">
        <v>66677</v>
      </c>
      <c r="P761" s="22">
        <v>62835</v>
      </c>
    </row>
    <row r="762" spans="1:16" x14ac:dyDescent="0.25">
      <c r="A762" s="11">
        <v>758</v>
      </c>
      <c r="B762" s="12" t="s">
        <v>644</v>
      </c>
      <c r="C762" s="4"/>
      <c r="D762" s="4"/>
      <c r="E762" s="4"/>
      <c r="F762" s="4"/>
      <c r="G762" s="4"/>
      <c r="H762" s="4"/>
      <c r="I762" s="4"/>
      <c r="J762" s="4">
        <v>3011.12</v>
      </c>
      <c r="K762" s="4">
        <f t="shared" si="39"/>
        <v>3011.12</v>
      </c>
      <c r="L762" s="4"/>
      <c r="M762" s="4"/>
      <c r="N762" s="13"/>
      <c r="O762" s="19">
        <v>65472</v>
      </c>
      <c r="P762" s="22">
        <v>97047</v>
      </c>
    </row>
    <row r="763" spans="1:16" x14ac:dyDescent="0.25">
      <c r="A763" s="11">
        <v>759</v>
      </c>
      <c r="B763" s="12" t="s">
        <v>578</v>
      </c>
      <c r="C763" s="4"/>
      <c r="D763" s="4"/>
      <c r="E763" s="4"/>
      <c r="F763" s="4"/>
      <c r="G763" s="4"/>
      <c r="H763" s="4"/>
      <c r="I763" s="4"/>
      <c r="J763" s="4">
        <v>57888.1</v>
      </c>
      <c r="K763" s="4">
        <f t="shared" si="39"/>
        <v>57888.1</v>
      </c>
      <c r="L763" s="4">
        <v>12972302</v>
      </c>
      <c r="M763" s="5">
        <f>K763/L763</f>
        <v>4.4624385093717366E-3</v>
      </c>
      <c r="N763" s="13" t="s">
        <v>110</v>
      </c>
      <c r="O763" s="19">
        <v>60686</v>
      </c>
      <c r="P763" s="22">
        <v>32845</v>
      </c>
    </row>
    <row r="764" spans="1:16" x14ac:dyDescent="0.25">
      <c r="A764" s="11">
        <v>760</v>
      </c>
      <c r="B764" s="12" t="s">
        <v>349</v>
      </c>
      <c r="C764" s="4"/>
      <c r="D764" s="4"/>
      <c r="E764" s="4"/>
      <c r="F764" s="4"/>
      <c r="G764" s="4"/>
      <c r="H764" s="4"/>
      <c r="I764" s="4"/>
      <c r="J764" s="4">
        <v>7325.24</v>
      </c>
      <c r="K764" s="4">
        <f t="shared" si="39"/>
        <v>7325.24</v>
      </c>
      <c r="L764" s="4">
        <v>905755</v>
      </c>
      <c r="M764" s="5">
        <f>K764/L764</f>
        <v>8.0874408642513697E-3</v>
      </c>
      <c r="N764" s="13" t="s">
        <v>25</v>
      </c>
      <c r="O764" s="19">
        <v>20830</v>
      </c>
      <c r="P764" s="22">
        <v>46484</v>
      </c>
    </row>
    <row r="765" spans="1:16" x14ac:dyDescent="0.25">
      <c r="A765" s="11">
        <v>761</v>
      </c>
      <c r="B765" s="12" t="s">
        <v>114</v>
      </c>
      <c r="C765" s="4"/>
      <c r="D765" s="4"/>
      <c r="E765" s="4"/>
      <c r="F765" s="4"/>
      <c r="G765" s="4"/>
      <c r="H765" s="4"/>
      <c r="I765" s="4"/>
      <c r="J765" s="4">
        <v>364583.01</v>
      </c>
      <c r="K765" s="4">
        <f t="shared" si="39"/>
        <v>364583.01</v>
      </c>
      <c r="L765" s="4">
        <v>39259637</v>
      </c>
      <c r="M765" s="5">
        <f>K765/L765</f>
        <v>9.2864590164193316E-3</v>
      </c>
      <c r="N765" s="13" t="s">
        <v>25</v>
      </c>
      <c r="O765" s="19">
        <v>626</v>
      </c>
      <c r="P765" s="22">
        <v>47307</v>
      </c>
    </row>
    <row r="766" spans="1:16" x14ac:dyDescent="0.25">
      <c r="A766" s="11">
        <v>762</v>
      </c>
      <c r="B766" s="12" t="s">
        <v>405</v>
      </c>
      <c r="C766" s="4"/>
      <c r="D766" s="4"/>
      <c r="E766" s="4"/>
      <c r="F766" s="4"/>
      <c r="G766" s="4"/>
      <c r="H766" s="4"/>
      <c r="I766" s="4"/>
      <c r="J766" s="4">
        <v>245581.13</v>
      </c>
      <c r="K766" s="4">
        <f t="shared" si="39"/>
        <v>245581.13</v>
      </c>
      <c r="L766" s="4">
        <v>24445206</v>
      </c>
      <c r="M766" s="5">
        <f>K766/L766</f>
        <v>1.0046187788313177E-2</v>
      </c>
      <c r="N766" s="13" t="s">
        <v>110</v>
      </c>
      <c r="O766" s="19">
        <v>32955</v>
      </c>
      <c r="P766" s="22">
        <v>99598</v>
      </c>
    </row>
    <row r="767" spans="1:16" x14ac:dyDescent="0.25">
      <c r="A767" s="11">
        <v>763</v>
      </c>
      <c r="B767" s="12" t="s">
        <v>14</v>
      </c>
      <c r="C767" s="4">
        <f>SUM(D767:H767)</f>
        <v>5306259.5600000005</v>
      </c>
      <c r="D767" s="4"/>
      <c r="E767" s="4">
        <v>53720</v>
      </c>
      <c r="F767" s="4">
        <v>5252539.5600000005</v>
      </c>
      <c r="G767" s="4"/>
      <c r="H767" s="4"/>
      <c r="I767" s="4"/>
      <c r="J767" s="4">
        <v>231782.53</v>
      </c>
      <c r="K767" s="4">
        <f t="shared" si="39"/>
        <v>5538042.0900000008</v>
      </c>
      <c r="L767" s="4">
        <v>21083340</v>
      </c>
      <c r="M767" s="5">
        <f>K767/L767</f>
        <v>0.26267385006360477</v>
      </c>
      <c r="N767" s="13" t="s">
        <v>10</v>
      </c>
      <c r="O767" s="19">
        <v>53</v>
      </c>
      <c r="P767" s="22">
        <v>17321</v>
      </c>
    </row>
    <row r="768" spans="1:16" x14ac:dyDescent="0.25">
      <c r="A768" s="11">
        <v>764</v>
      </c>
      <c r="B768" s="12" t="s">
        <v>8</v>
      </c>
      <c r="C768" s="4">
        <f>SUM(D768:H768)</f>
        <v>80635.97</v>
      </c>
      <c r="D768" s="4">
        <v>34016</v>
      </c>
      <c r="E768" s="4"/>
      <c r="F768" s="4">
        <v>46619.97</v>
      </c>
      <c r="G768" s="4"/>
      <c r="H768" s="4"/>
      <c r="I768" s="4"/>
      <c r="J768" s="4">
        <v>1300.8800000000001</v>
      </c>
      <c r="K768" s="4">
        <f t="shared" si="39"/>
        <v>81936.850000000006</v>
      </c>
      <c r="L768" s="4"/>
      <c r="M768" s="4"/>
      <c r="N768" s="13"/>
      <c r="O768" s="19">
        <v>27</v>
      </c>
      <c r="P768" s="22">
        <v>26226</v>
      </c>
    </row>
    <row r="769" spans="1:16" x14ac:dyDescent="0.25">
      <c r="A769" s="11">
        <v>765</v>
      </c>
      <c r="B769" s="12" t="s">
        <v>539</v>
      </c>
      <c r="C769" s="4"/>
      <c r="D769" s="4"/>
      <c r="E769" s="4"/>
      <c r="F769" s="4"/>
      <c r="G769" s="4"/>
      <c r="H769" s="4"/>
      <c r="I769" s="4"/>
      <c r="J769" s="4">
        <v>15260.31</v>
      </c>
      <c r="K769" s="4">
        <f t="shared" si="39"/>
        <v>15260.31</v>
      </c>
      <c r="L769" s="4"/>
      <c r="M769" s="4"/>
      <c r="N769" s="13" t="s">
        <v>42</v>
      </c>
      <c r="O769" s="19">
        <v>58638</v>
      </c>
      <c r="P769" s="22">
        <v>75866</v>
      </c>
    </row>
    <row r="770" spans="1:16" x14ac:dyDescent="0.25">
      <c r="A770" s="11">
        <v>766</v>
      </c>
      <c r="B770" s="12" t="s">
        <v>347</v>
      </c>
      <c r="C770" s="4">
        <f>SUM(D770:H770)</f>
        <v>129560.30999999998</v>
      </c>
      <c r="D770" s="4"/>
      <c r="E770" s="4"/>
      <c r="F770" s="4">
        <v>129560.30999999998</v>
      </c>
      <c r="G770" s="4"/>
      <c r="H770" s="4"/>
      <c r="I770" s="4"/>
      <c r="J770" s="4"/>
      <c r="K770" s="4">
        <f t="shared" si="39"/>
        <v>129560.30999999998</v>
      </c>
      <c r="L770" s="4"/>
      <c r="M770" s="4"/>
      <c r="N770" s="13"/>
      <c r="O770" s="19">
        <v>20622</v>
      </c>
      <c r="P770" s="22">
        <v>78894</v>
      </c>
    </row>
    <row r="771" spans="1:16" x14ac:dyDescent="0.25">
      <c r="A771" s="11">
        <v>767</v>
      </c>
      <c r="B771" s="12" t="s">
        <v>503</v>
      </c>
      <c r="C771" s="4"/>
      <c r="D771" s="4"/>
      <c r="E771" s="4"/>
      <c r="F771" s="4"/>
      <c r="G771" s="4"/>
      <c r="H771" s="4"/>
      <c r="I771" s="4"/>
      <c r="J771" s="4">
        <v>57807.61</v>
      </c>
      <c r="K771" s="4">
        <f t="shared" si="39"/>
        <v>57807.61</v>
      </c>
      <c r="L771" s="4"/>
      <c r="M771" s="4"/>
      <c r="N771" s="13"/>
      <c r="O771" s="19">
        <v>55526</v>
      </c>
      <c r="P771" s="22">
        <v>13868</v>
      </c>
    </row>
    <row r="772" spans="1:16" x14ac:dyDescent="0.25">
      <c r="A772" s="11">
        <v>768</v>
      </c>
      <c r="B772" s="12" t="s">
        <v>863</v>
      </c>
      <c r="C772" s="4">
        <f>SUM(D772:H772)</f>
        <v>118666.75999999998</v>
      </c>
      <c r="D772" s="4"/>
      <c r="E772" s="4"/>
      <c r="F772" s="4">
        <v>118666.75999999998</v>
      </c>
      <c r="G772" s="4"/>
      <c r="H772" s="4"/>
      <c r="I772" s="4"/>
      <c r="J772" s="4"/>
      <c r="K772" s="4">
        <f t="shared" ref="K772:K813" si="40">SUM(I772:J772,C772)</f>
        <v>118666.75999999998</v>
      </c>
      <c r="L772" s="4"/>
      <c r="M772" s="4"/>
      <c r="N772" s="13"/>
      <c r="O772" s="19" t="s">
        <v>863</v>
      </c>
      <c r="P772" s="22">
        <v>51959</v>
      </c>
    </row>
    <row r="773" spans="1:16" x14ac:dyDescent="0.25">
      <c r="A773" s="11">
        <v>769</v>
      </c>
      <c r="B773" s="12" t="s">
        <v>728</v>
      </c>
      <c r="C773" s="4">
        <f>SUM(D773:H773)</f>
        <v>150817</v>
      </c>
      <c r="D773" s="4">
        <v>150817</v>
      </c>
      <c r="E773" s="4"/>
      <c r="F773" s="4"/>
      <c r="G773" s="4"/>
      <c r="H773" s="4"/>
      <c r="I773" s="4"/>
      <c r="J773" s="4"/>
      <c r="K773" s="4">
        <f t="shared" si="40"/>
        <v>150817</v>
      </c>
      <c r="L773" s="4"/>
      <c r="M773" s="4"/>
      <c r="N773" s="13"/>
      <c r="O773" s="19">
        <v>68231</v>
      </c>
      <c r="P773" s="22">
        <v>99776</v>
      </c>
    </row>
    <row r="774" spans="1:16" x14ac:dyDescent="0.25">
      <c r="A774" s="11">
        <v>770</v>
      </c>
      <c r="B774" s="12" t="s">
        <v>822</v>
      </c>
      <c r="C774" s="4">
        <f>SUM(D774:H774)</f>
        <v>28000</v>
      </c>
      <c r="D774" s="4"/>
      <c r="E774" s="4"/>
      <c r="F774" s="4"/>
      <c r="G774" s="4"/>
      <c r="H774" s="4">
        <v>28000</v>
      </c>
      <c r="I774" s="4"/>
      <c r="J774" s="4"/>
      <c r="K774" s="4">
        <f t="shared" si="40"/>
        <v>28000</v>
      </c>
      <c r="L774" s="4"/>
      <c r="M774" s="4"/>
      <c r="N774" s="13"/>
      <c r="O774" s="19">
        <v>70397</v>
      </c>
      <c r="P774" s="22">
        <v>77733</v>
      </c>
    </row>
    <row r="775" spans="1:16" x14ac:dyDescent="0.25">
      <c r="A775" s="11">
        <v>771</v>
      </c>
      <c r="B775" s="12" t="s">
        <v>640</v>
      </c>
      <c r="C775" s="4"/>
      <c r="D775" s="4"/>
      <c r="E775" s="4"/>
      <c r="F775" s="4"/>
      <c r="G775" s="4"/>
      <c r="H775" s="4"/>
      <c r="I775" s="4"/>
      <c r="J775" s="4">
        <v>62038.67</v>
      </c>
      <c r="K775" s="4">
        <f t="shared" si="40"/>
        <v>62038.67</v>
      </c>
      <c r="L775" s="4">
        <v>368843</v>
      </c>
      <c r="M775" s="5">
        <f>K775/L775</f>
        <v>0.16819804090087109</v>
      </c>
      <c r="N775" s="13" t="s">
        <v>6</v>
      </c>
      <c r="O775" s="19">
        <v>69505</v>
      </c>
      <c r="P775" s="22">
        <v>1766</v>
      </c>
    </row>
    <row r="776" spans="1:16" x14ac:dyDescent="0.25">
      <c r="A776" s="11">
        <v>772</v>
      </c>
      <c r="B776" s="12" t="s">
        <v>353</v>
      </c>
      <c r="C776" s="4">
        <f>SUM(D776:H776)</f>
        <v>30200.32</v>
      </c>
      <c r="D776" s="4">
        <v>4467</v>
      </c>
      <c r="E776" s="4">
        <v>6097</v>
      </c>
      <c r="F776" s="4">
        <v>19636.32</v>
      </c>
      <c r="G776" s="4"/>
      <c r="H776" s="4"/>
      <c r="I776" s="4"/>
      <c r="J776" s="4">
        <v>1537.62</v>
      </c>
      <c r="K776" s="4">
        <f t="shared" si="40"/>
        <v>31737.94</v>
      </c>
      <c r="L776" s="4">
        <v>285818</v>
      </c>
      <c r="M776" s="5">
        <f>K776/L776</f>
        <v>0.11104248157918675</v>
      </c>
      <c r="N776" s="13" t="s">
        <v>58</v>
      </c>
      <c r="O776" s="19">
        <v>21165</v>
      </c>
      <c r="P776" s="22">
        <v>22881</v>
      </c>
    </row>
    <row r="777" spans="1:16" x14ac:dyDescent="0.25">
      <c r="A777" s="11">
        <v>773</v>
      </c>
      <c r="B777" s="12" t="s">
        <v>711</v>
      </c>
      <c r="C777" s="4"/>
      <c r="D777" s="4"/>
      <c r="E777" s="4"/>
      <c r="F777" s="4"/>
      <c r="G777" s="4"/>
      <c r="H777" s="4"/>
      <c r="I777" s="4"/>
      <c r="J777" s="4">
        <v>2892.18</v>
      </c>
      <c r="K777" s="4">
        <f t="shared" si="40"/>
        <v>2892.18</v>
      </c>
      <c r="L777" s="4"/>
      <c r="M777" s="4"/>
      <c r="N777" s="13" t="s">
        <v>547</v>
      </c>
      <c r="O777" s="19">
        <v>67857</v>
      </c>
      <c r="P777" s="22">
        <v>44659</v>
      </c>
    </row>
    <row r="778" spans="1:16" x14ac:dyDescent="0.25">
      <c r="A778" s="11">
        <v>774</v>
      </c>
      <c r="B778" s="12" t="s">
        <v>605</v>
      </c>
      <c r="C778" s="4"/>
      <c r="D778" s="4"/>
      <c r="E778" s="4"/>
      <c r="F778" s="4"/>
      <c r="G778" s="4"/>
      <c r="H778" s="4"/>
      <c r="I778" s="4"/>
      <c r="J778" s="4">
        <v>7106.77</v>
      </c>
      <c r="K778" s="4">
        <f t="shared" si="40"/>
        <v>7106.77</v>
      </c>
      <c r="L778" s="4"/>
      <c r="M778" s="4"/>
      <c r="N778" s="13" t="s">
        <v>256</v>
      </c>
      <c r="O778" s="19">
        <v>62898</v>
      </c>
      <c r="P778" s="22">
        <v>91917</v>
      </c>
    </row>
    <row r="779" spans="1:16" x14ac:dyDescent="0.25">
      <c r="A779" s="11">
        <v>775</v>
      </c>
      <c r="B779" s="12" t="s">
        <v>758</v>
      </c>
      <c r="C779" s="4"/>
      <c r="D779" s="4"/>
      <c r="E779" s="4"/>
      <c r="F779" s="4"/>
      <c r="G779" s="4"/>
      <c r="H779" s="4"/>
      <c r="I779" s="4"/>
      <c r="J779" s="4">
        <v>2690.38</v>
      </c>
      <c r="K779" s="4">
        <f t="shared" si="40"/>
        <v>2690.38</v>
      </c>
      <c r="L779" s="4"/>
      <c r="M779" s="4"/>
      <c r="N779" s="13"/>
      <c r="O779" s="19">
        <v>68977</v>
      </c>
      <c r="P779" s="22">
        <v>69892</v>
      </c>
    </row>
    <row r="780" spans="1:16" x14ac:dyDescent="0.25">
      <c r="A780" s="11">
        <v>776</v>
      </c>
      <c r="B780" s="12" t="s">
        <v>479</v>
      </c>
      <c r="C780" s="4">
        <f>SUM(D780:H780)</f>
        <v>1500</v>
      </c>
      <c r="D780" s="4">
        <v>1500</v>
      </c>
      <c r="E780" s="4"/>
      <c r="F780" s="4"/>
      <c r="G780" s="4"/>
      <c r="H780" s="4"/>
      <c r="I780" s="4"/>
      <c r="J780" s="4"/>
      <c r="K780" s="4">
        <f t="shared" si="40"/>
        <v>1500</v>
      </c>
      <c r="L780" s="4"/>
      <c r="M780" s="4"/>
      <c r="N780" s="13"/>
      <c r="O780" s="19">
        <v>53191</v>
      </c>
      <c r="P780" s="22">
        <v>3916</v>
      </c>
    </row>
    <row r="781" spans="1:16" x14ac:dyDescent="0.25">
      <c r="A781" s="11">
        <v>777</v>
      </c>
      <c r="B781" s="12" t="s">
        <v>538</v>
      </c>
      <c r="C781" s="4"/>
      <c r="D781" s="4"/>
      <c r="E781" s="4"/>
      <c r="F781" s="4"/>
      <c r="G781" s="4"/>
      <c r="H781" s="4"/>
      <c r="I781" s="4"/>
      <c r="J781" s="4">
        <v>9240</v>
      </c>
      <c r="K781" s="4">
        <f t="shared" si="40"/>
        <v>9240</v>
      </c>
      <c r="L781" s="4"/>
      <c r="M781" s="4"/>
      <c r="N781" s="13"/>
      <c r="O781" s="19">
        <v>58591</v>
      </c>
      <c r="P781" s="22">
        <v>82679</v>
      </c>
    </row>
    <row r="782" spans="1:16" x14ac:dyDescent="0.25">
      <c r="A782" s="11">
        <v>778</v>
      </c>
      <c r="B782" s="12" t="s">
        <v>581</v>
      </c>
      <c r="C782" s="4"/>
      <c r="D782" s="4"/>
      <c r="E782" s="4"/>
      <c r="F782" s="4"/>
      <c r="G782" s="4"/>
      <c r="H782" s="4"/>
      <c r="I782" s="4"/>
      <c r="J782" s="4">
        <v>80846.28</v>
      </c>
      <c r="K782" s="4">
        <f t="shared" si="40"/>
        <v>80846.28</v>
      </c>
      <c r="L782" s="4">
        <v>13636818</v>
      </c>
      <c r="M782" s="5">
        <f>K782/L782</f>
        <v>5.928529661391682E-3</v>
      </c>
      <c r="N782" s="13" t="s">
        <v>110</v>
      </c>
      <c r="O782" s="19">
        <v>60925</v>
      </c>
      <c r="P782" s="22">
        <v>81927</v>
      </c>
    </row>
    <row r="783" spans="1:16" x14ac:dyDescent="0.25">
      <c r="A783" s="11">
        <v>779</v>
      </c>
      <c r="B783" s="12" t="s">
        <v>670</v>
      </c>
      <c r="C783" s="4">
        <f>SUM(D783:H783)</f>
        <v>354039.06</v>
      </c>
      <c r="D783" s="4">
        <v>145649</v>
      </c>
      <c r="E783" s="4"/>
      <c r="F783" s="4">
        <v>208390.06</v>
      </c>
      <c r="G783" s="4"/>
      <c r="H783" s="4"/>
      <c r="I783" s="4"/>
      <c r="J783" s="4"/>
      <c r="K783" s="4">
        <f t="shared" si="40"/>
        <v>354039.06</v>
      </c>
      <c r="L783" s="4"/>
      <c r="M783" s="4"/>
      <c r="N783" s="13" t="s">
        <v>40</v>
      </c>
      <c r="O783" s="19">
        <v>66253</v>
      </c>
      <c r="P783" s="22">
        <v>21897</v>
      </c>
    </row>
    <row r="784" spans="1:16" x14ac:dyDescent="0.25">
      <c r="A784" s="11">
        <v>780</v>
      </c>
      <c r="B784" s="12" t="s">
        <v>359</v>
      </c>
      <c r="C784" s="4">
        <f>SUM(D784:H784)</f>
        <v>36938.009999999995</v>
      </c>
      <c r="D784" s="4">
        <v>5622</v>
      </c>
      <c r="E784" s="4"/>
      <c r="F784" s="4">
        <v>31316.01</v>
      </c>
      <c r="G784" s="4"/>
      <c r="H784" s="4"/>
      <c r="I784" s="4"/>
      <c r="J784" s="4"/>
      <c r="K784" s="4">
        <f t="shared" si="40"/>
        <v>36938.009999999995</v>
      </c>
      <c r="L784" s="4"/>
      <c r="M784" s="4"/>
      <c r="N784" s="13"/>
      <c r="O784" s="19">
        <v>21742</v>
      </c>
      <c r="P784" s="22">
        <v>85053</v>
      </c>
    </row>
    <row r="785" spans="1:16" x14ac:dyDescent="0.25">
      <c r="A785" s="11">
        <v>781</v>
      </c>
      <c r="B785" s="12" t="s">
        <v>767</v>
      </c>
      <c r="C785" s="4">
        <f>SUM(D785:H785)</f>
        <v>15547</v>
      </c>
      <c r="D785" s="4"/>
      <c r="E785" s="4"/>
      <c r="F785" s="4"/>
      <c r="G785" s="4">
        <v>15547</v>
      </c>
      <c r="H785" s="4"/>
      <c r="I785" s="4"/>
      <c r="J785" s="4"/>
      <c r="K785" s="4">
        <f t="shared" si="40"/>
        <v>15547</v>
      </c>
      <c r="L785" s="4"/>
      <c r="M785" s="4"/>
      <c r="N785" s="13"/>
      <c r="O785" s="19">
        <v>69253</v>
      </c>
      <c r="P785" s="22">
        <v>78938</v>
      </c>
    </row>
    <row r="786" spans="1:16" x14ac:dyDescent="0.25">
      <c r="A786" s="11">
        <v>782</v>
      </c>
      <c r="B786" s="12" t="s">
        <v>97</v>
      </c>
      <c r="C786" s="4">
        <f>SUM(D786:H786)</f>
        <v>693139.79</v>
      </c>
      <c r="D786" s="4"/>
      <c r="E786" s="4">
        <v>31356</v>
      </c>
      <c r="F786" s="4">
        <v>626233.79</v>
      </c>
      <c r="G786" s="4">
        <v>35550</v>
      </c>
      <c r="H786" s="4"/>
      <c r="I786" s="4"/>
      <c r="J786" s="4"/>
      <c r="K786" s="4">
        <f t="shared" si="40"/>
        <v>693139.79</v>
      </c>
      <c r="L786" s="4">
        <v>5203965</v>
      </c>
      <c r="M786" s="5">
        <f>K786/L786</f>
        <v>0.13319455261516941</v>
      </c>
      <c r="N786" s="13" t="s">
        <v>98</v>
      </c>
      <c r="O786" s="19">
        <v>280</v>
      </c>
      <c r="P786" s="22">
        <v>70721</v>
      </c>
    </row>
    <row r="787" spans="1:16" x14ac:dyDescent="0.25">
      <c r="A787" s="11">
        <v>783</v>
      </c>
      <c r="B787" s="12" t="s">
        <v>810</v>
      </c>
      <c r="C787" s="4"/>
      <c r="D787" s="4"/>
      <c r="E787" s="4"/>
      <c r="F787" s="4"/>
      <c r="G787" s="4"/>
      <c r="H787" s="4"/>
      <c r="I787" s="4"/>
      <c r="J787" s="4">
        <v>12991.83</v>
      </c>
      <c r="K787" s="4">
        <f t="shared" si="40"/>
        <v>12991.83</v>
      </c>
      <c r="L787" s="4"/>
      <c r="M787" s="4"/>
      <c r="N787" s="13" t="s">
        <v>50</v>
      </c>
      <c r="O787" s="19">
        <v>70032</v>
      </c>
      <c r="P787" s="22">
        <v>64100</v>
      </c>
    </row>
    <row r="788" spans="1:16" x14ac:dyDescent="0.25">
      <c r="A788" s="11">
        <v>784</v>
      </c>
      <c r="B788" s="12" t="s">
        <v>360</v>
      </c>
      <c r="C788" s="4">
        <f>SUM(D788:H788)</f>
        <v>24464.55</v>
      </c>
      <c r="D788" s="4"/>
      <c r="E788" s="4"/>
      <c r="F788" s="4">
        <v>24464.55</v>
      </c>
      <c r="G788" s="4"/>
      <c r="H788" s="4"/>
      <c r="I788" s="4"/>
      <c r="J788" s="4"/>
      <c r="K788" s="4">
        <f t="shared" si="40"/>
        <v>24464.55</v>
      </c>
      <c r="L788" s="4"/>
      <c r="M788" s="4"/>
      <c r="N788" s="13"/>
      <c r="O788" s="19">
        <v>21981</v>
      </c>
      <c r="P788" s="22">
        <v>60765</v>
      </c>
    </row>
    <row r="789" spans="1:16" x14ac:dyDescent="0.25">
      <c r="A789" s="11">
        <v>785</v>
      </c>
      <c r="B789" s="12" t="s">
        <v>59</v>
      </c>
      <c r="C789" s="4">
        <f>SUM(D789:H789)</f>
        <v>532801.69999999995</v>
      </c>
      <c r="D789" s="4"/>
      <c r="E789" s="4">
        <v>266885</v>
      </c>
      <c r="F789" s="4">
        <v>265916.7</v>
      </c>
      <c r="G789" s="4"/>
      <c r="H789" s="4"/>
      <c r="I789" s="4"/>
      <c r="J789" s="4">
        <v>241279.59</v>
      </c>
      <c r="K789" s="4">
        <f t="shared" si="40"/>
        <v>774081.28999999992</v>
      </c>
      <c r="L789" s="4">
        <v>13314378</v>
      </c>
      <c r="M789" s="5">
        <f>K789/L789</f>
        <v>5.8138749703515999E-2</v>
      </c>
      <c r="N789" s="13" t="s">
        <v>60</v>
      </c>
      <c r="O789" s="19">
        <v>201</v>
      </c>
      <c r="P789" s="22">
        <v>30140</v>
      </c>
    </row>
    <row r="790" spans="1:16" x14ac:dyDescent="0.25">
      <c r="A790" s="11">
        <v>786</v>
      </c>
      <c r="B790" s="12" t="s">
        <v>164</v>
      </c>
      <c r="C790" s="4">
        <f>SUM(D790:H790)</f>
        <v>21549.329999999998</v>
      </c>
      <c r="D790" s="4"/>
      <c r="E790" s="4"/>
      <c r="F790" s="4">
        <v>21549.329999999998</v>
      </c>
      <c r="G790" s="4"/>
      <c r="H790" s="4"/>
      <c r="I790" s="4"/>
      <c r="J790" s="4"/>
      <c r="K790" s="4">
        <f t="shared" si="40"/>
        <v>21549.329999999998</v>
      </c>
      <c r="L790" s="4"/>
      <c r="M790" s="4"/>
      <c r="N790" s="13"/>
      <c r="O790" s="19">
        <v>7203</v>
      </c>
      <c r="P790" s="22">
        <v>65133</v>
      </c>
    </row>
    <row r="791" spans="1:16" x14ac:dyDescent="0.25">
      <c r="A791" s="11">
        <v>787</v>
      </c>
      <c r="B791" s="12" t="s">
        <v>386</v>
      </c>
      <c r="C791" s="4"/>
      <c r="D791" s="4"/>
      <c r="E791" s="4"/>
      <c r="F791" s="4"/>
      <c r="G791" s="4"/>
      <c r="H791" s="4"/>
      <c r="I791" s="4"/>
      <c r="J791" s="4">
        <v>107240.34</v>
      </c>
      <c r="K791" s="4">
        <f t="shared" si="40"/>
        <v>107240.34</v>
      </c>
      <c r="L791" s="4">
        <v>447413</v>
      </c>
      <c r="M791" s="5">
        <f>K791/L791</f>
        <v>0.23968981679119739</v>
      </c>
      <c r="N791" s="13" t="s">
        <v>203</v>
      </c>
      <c r="O791" s="19">
        <v>27797</v>
      </c>
      <c r="P791" s="22">
        <v>83355</v>
      </c>
    </row>
    <row r="792" spans="1:16" x14ac:dyDescent="0.25">
      <c r="A792" s="11">
        <v>788</v>
      </c>
      <c r="B792" s="12" t="s">
        <v>802</v>
      </c>
      <c r="C792" s="4">
        <f>SUM(D792:H792)</f>
        <v>58857</v>
      </c>
      <c r="D792" s="4">
        <v>58857</v>
      </c>
      <c r="E792" s="4"/>
      <c r="F792" s="4"/>
      <c r="G792" s="4"/>
      <c r="H792" s="4"/>
      <c r="I792" s="4"/>
      <c r="J792" s="4"/>
      <c r="K792" s="4">
        <f t="shared" si="40"/>
        <v>58857</v>
      </c>
      <c r="L792" s="4"/>
      <c r="M792" s="4"/>
      <c r="N792" s="13"/>
      <c r="O792" s="19">
        <v>69924</v>
      </c>
      <c r="P792" s="22">
        <v>37794</v>
      </c>
    </row>
    <row r="793" spans="1:16" x14ac:dyDescent="0.25">
      <c r="A793" s="11">
        <v>789</v>
      </c>
      <c r="B793" s="12" t="s">
        <v>448</v>
      </c>
      <c r="C793" s="4"/>
      <c r="D793" s="4"/>
      <c r="E793" s="4"/>
      <c r="F793" s="4"/>
      <c r="G793" s="4"/>
      <c r="H793" s="4"/>
      <c r="I793" s="4"/>
      <c r="J793" s="4">
        <v>3907.64</v>
      </c>
      <c r="K793" s="4">
        <f t="shared" si="40"/>
        <v>3907.64</v>
      </c>
      <c r="L793" s="4"/>
      <c r="M793" s="4"/>
      <c r="N793" s="13"/>
      <c r="O793" s="19">
        <v>44757</v>
      </c>
      <c r="P793" s="22">
        <v>28066</v>
      </c>
    </row>
    <row r="794" spans="1:16" x14ac:dyDescent="0.25">
      <c r="A794" s="11">
        <v>790</v>
      </c>
      <c r="B794" s="12" t="s">
        <v>477</v>
      </c>
      <c r="C794" s="4">
        <f>SUM(D794:H794)</f>
        <v>4199</v>
      </c>
      <c r="D794" s="4">
        <v>4199</v>
      </c>
      <c r="E794" s="4"/>
      <c r="F794" s="4"/>
      <c r="G794" s="4"/>
      <c r="H794" s="4"/>
      <c r="I794" s="4"/>
      <c r="J794" s="4"/>
      <c r="K794" s="4">
        <f t="shared" si="40"/>
        <v>4199</v>
      </c>
      <c r="L794" s="4"/>
      <c r="M794" s="4"/>
      <c r="N794" s="13"/>
      <c r="O794" s="19">
        <v>52485</v>
      </c>
      <c r="P794" s="22">
        <v>9504</v>
      </c>
    </row>
    <row r="795" spans="1:16" x14ac:dyDescent="0.25">
      <c r="A795" s="11">
        <v>791</v>
      </c>
      <c r="B795" s="12" t="s">
        <v>608</v>
      </c>
      <c r="C795" s="4"/>
      <c r="D795" s="4"/>
      <c r="E795" s="4"/>
      <c r="F795" s="4"/>
      <c r="G795" s="4"/>
      <c r="H795" s="4"/>
      <c r="I795" s="4"/>
      <c r="J795" s="4">
        <v>50415.040000000001</v>
      </c>
      <c r="K795" s="4">
        <f t="shared" si="40"/>
        <v>50415.040000000001</v>
      </c>
      <c r="L795" s="4">
        <v>249324</v>
      </c>
      <c r="M795" s="5">
        <f>K795/L795</f>
        <v>0.20220692753204667</v>
      </c>
      <c r="N795" s="13" t="s">
        <v>110</v>
      </c>
      <c r="O795" s="19">
        <v>63200</v>
      </c>
      <c r="P795" s="22">
        <v>40493</v>
      </c>
    </row>
    <row r="796" spans="1:16" x14ac:dyDescent="0.25">
      <c r="A796" s="11">
        <v>792</v>
      </c>
      <c r="B796" s="12" t="s">
        <v>420</v>
      </c>
      <c r="C796" s="4"/>
      <c r="D796" s="4"/>
      <c r="E796" s="4"/>
      <c r="F796" s="4"/>
      <c r="G796" s="4"/>
      <c r="H796" s="4"/>
      <c r="I796" s="4"/>
      <c r="J796" s="4">
        <v>77788.990000000005</v>
      </c>
      <c r="K796" s="4">
        <f t="shared" si="40"/>
        <v>77788.990000000005</v>
      </c>
      <c r="L796" s="4">
        <v>9347006</v>
      </c>
      <c r="M796" s="5">
        <f>K796/L796</f>
        <v>8.3223430048081706E-3</v>
      </c>
      <c r="N796" s="13" t="s">
        <v>110</v>
      </c>
      <c r="O796" s="19">
        <v>37583</v>
      </c>
      <c r="P796" s="22">
        <v>27585</v>
      </c>
    </row>
    <row r="797" spans="1:16" x14ac:dyDescent="0.25">
      <c r="A797" s="11">
        <v>793</v>
      </c>
      <c r="B797" s="12" t="s">
        <v>825</v>
      </c>
      <c r="C797" s="4">
        <f t="shared" ref="C797:C803" si="41">SUM(D797:H797)</f>
        <v>10136</v>
      </c>
      <c r="D797" s="4">
        <v>10136</v>
      </c>
      <c r="E797" s="4"/>
      <c r="F797" s="4"/>
      <c r="G797" s="4"/>
      <c r="H797" s="4"/>
      <c r="I797" s="4"/>
      <c r="J797" s="4"/>
      <c r="K797" s="4">
        <f t="shared" si="40"/>
        <v>10136</v>
      </c>
      <c r="L797" s="4"/>
      <c r="M797" s="4"/>
      <c r="N797" s="13"/>
      <c r="O797" s="19">
        <v>70458</v>
      </c>
      <c r="P797" s="22">
        <v>24581</v>
      </c>
    </row>
    <row r="798" spans="1:16" x14ac:dyDescent="0.25">
      <c r="A798" s="11">
        <v>794</v>
      </c>
      <c r="B798" s="12" t="s">
        <v>367</v>
      </c>
      <c r="C798" s="4">
        <f t="shared" si="41"/>
        <v>12833.47</v>
      </c>
      <c r="D798" s="4">
        <v>2815</v>
      </c>
      <c r="E798" s="4"/>
      <c r="F798" s="4">
        <v>10018.469999999999</v>
      </c>
      <c r="G798" s="4"/>
      <c r="H798" s="4"/>
      <c r="I798" s="4"/>
      <c r="J798" s="4"/>
      <c r="K798" s="4">
        <f t="shared" si="40"/>
        <v>12833.47</v>
      </c>
      <c r="L798" s="4"/>
      <c r="M798" s="4"/>
      <c r="N798" s="13" t="s">
        <v>58</v>
      </c>
      <c r="O798" s="19">
        <v>22521</v>
      </c>
      <c r="P798" s="22">
        <v>32084</v>
      </c>
    </row>
    <row r="799" spans="1:16" x14ac:dyDescent="0.25">
      <c r="A799" s="11">
        <v>795</v>
      </c>
      <c r="B799" s="12" t="s">
        <v>66</v>
      </c>
      <c r="C799" s="4">
        <f t="shared" si="41"/>
        <v>371304.1</v>
      </c>
      <c r="D799" s="4"/>
      <c r="E799" s="4">
        <v>282697</v>
      </c>
      <c r="F799" s="4">
        <v>88607.099999999991</v>
      </c>
      <c r="G799" s="4"/>
      <c r="H799" s="4"/>
      <c r="I799" s="4"/>
      <c r="J799" s="4">
        <v>43279.33</v>
      </c>
      <c r="K799" s="4">
        <f t="shared" si="40"/>
        <v>414583.43</v>
      </c>
      <c r="L799" s="4">
        <v>10137908</v>
      </c>
      <c r="M799" s="5">
        <f>K799/L799</f>
        <v>4.0894376828039869E-2</v>
      </c>
      <c r="N799" s="13" t="s">
        <v>55</v>
      </c>
      <c r="O799" s="19">
        <v>214</v>
      </c>
      <c r="P799" s="22">
        <v>28081</v>
      </c>
    </row>
    <row r="800" spans="1:16" x14ac:dyDescent="0.25">
      <c r="A800" s="11">
        <v>796</v>
      </c>
      <c r="B800" s="12" t="s">
        <v>823</v>
      </c>
      <c r="C800" s="4">
        <f t="shared" si="41"/>
        <v>77639</v>
      </c>
      <c r="D800" s="4">
        <v>11646</v>
      </c>
      <c r="E800" s="4"/>
      <c r="F800" s="4"/>
      <c r="G800" s="4">
        <v>65993</v>
      </c>
      <c r="H800" s="4"/>
      <c r="I800" s="4"/>
      <c r="J800" s="4"/>
      <c r="K800" s="4">
        <f t="shared" si="40"/>
        <v>77639</v>
      </c>
      <c r="L800" s="4"/>
      <c r="M800" s="4"/>
      <c r="N800" s="13"/>
      <c r="O800" s="19">
        <v>70428</v>
      </c>
      <c r="P800" s="22">
        <v>8014</v>
      </c>
    </row>
    <row r="801" spans="1:16" x14ac:dyDescent="0.25">
      <c r="A801" s="11">
        <v>797</v>
      </c>
      <c r="B801" s="12" t="s">
        <v>704</v>
      </c>
      <c r="C801" s="4">
        <f t="shared" si="41"/>
        <v>13657</v>
      </c>
      <c r="D801" s="4">
        <v>13657</v>
      </c>
      <c r="E801" s="4"/>
      <c r="F801" s="4"/>
      <c r="G801" s="4"/>
      <c r="H801" s="4"/>
      <c r="I801" s="4"/>
      <c r="J801" s="4"/>
      <c r="K801" s="4">
        <f t="shared" si="40"/>
        <v>13657</v>
      </c>
      <c r="L801" s="4"/>
      <c r="M801" s="4"/>
      <c r="N801" s="13"/>
      <c r="O801" s="19">
        <v>67685</v>
      </c>
      <c r="P801" s="22">
        <v>5704</v>
      </c>
    </row>
    <row r="802" spans="1:16" x14ac:dyDescent="0.25">
      <c r="A802" s="11">
        <v>798</v>
      </c>
      <c r="B802" s="12" t="s">
        <v>26</v>
      </c>
      <c r="C802" s="4">
        <f t="shared" si="41"/>
        <v>94120</v>
      </c>
      <c r="D802" s="4">
        <v>94120</v>
      </c>
      <c r="E802" s="4"/>
      <c r="F802" s="4"/>
      <c r="G802" s="4"/>
      <c r="H802" s="4"/>
      <c r="I802" s="4"/>
      <c r="J802" s="4">
        <v>215458.05</v>
      </c>
      <c r="K802" s="4">
        <f t="shared" si="40"/>
        <v>309578.05</v>
      </c>
      <c r="L802" s="4"/>
      <c r="M802" s="4"/>
      <c r="N802" s="13" t="s">
        <v>27</v>
      </c>
      <c r="O802" s="19">
        <v>108</v>
      </c>
      <c r="P802" s="22">
        <v>10853</v>
      </c>
    </row>
    <row r="803" spans="1:16" x14ac:dyDescent="0.25">
      <c r="A803" s="11">
        <v>799</v>
      </c>
      <c r="B803" s="12" t="s">
        <v>636</v>
      </c>
      <c r="C803" s="4">
        <f t="shared" si="41"/>
        <v>7489</v>
      </c>
      <c r="D803" s="4">
        <v>7489</v>
      </c>
      <c r="E803" s="4"/>
      <c r="F803" s="4"/>
      <c r="G803" s="4"/>
      <c r="H803" s="4"/>
      <c r="I803" s="4"/>
      <c r="J803" s="4"/>
      <c r="K803" s="4">
        <f t="shared" si="40"/>
        <v>7489</v>
      </c>
      <c r="L803" s="4"/>
      <c r="M803" s="4"/>
      <c r="N803" s="13" t="s">
        <v>401</v>
      </c>
      <c r="O803" s="19">
        <v>65048</v>
      </c>
      <c r="P803" s="22">
        <v>56945</v>
      </c>
    </row>
    <row r="804" spans="1:16" x14ac:dyDescent="0.25">
      <c r="A804" s="11">
        <v>800</v>
      </c>
      <c r="B804" s="12" t="s">
        <v>496</v>
      </c>
      <c r="C804" s="4"/>
      <c r="D804" s="4"/>
      <c r="E804" s="4"/>
      <c r="F804" s="4"/>
      <c r="G804" s="4"/>
      <c r="H804" s="4"/>
      <c r="I804" s="4"/>
      <c r="J804" s="4">
        <v>45221.15</v>
      </c>
      <c r="K804" s="4">
        <f t="shared" si="40"/>
        <v>45221.15</v>
      </c>
      <c r="L804" s="4"/>
      <c r="M804" s="4"/>
      <c r="N804" s="13" t="s">
        <v>60</v>
      </c>
      <c r="O804" s="19">
        <v>54937</v>
      </c>
      <c r="P804" s="22">
        <v>13982</v>
      </c>
    </row>
    <row r="805" spans="1:16" x14ac:dyDescent="0.25">
      <c r="A805" s="11">
        <v>801</v>
      </c>
      <c r="B805" s="12" t="s">
        <v>864</v>
      </c>
      <c r="C805" s="4">
        <f>SUM(D805:H805)</f>
        <v>40000</v>
      </c>
      <c r="D805" s="4"/>
      <c r="E805" s="4"/>
      <c r="F805" s="4"/>
      <c r="G805" s="4"/>
      <c r="H805" s="4">
        <v>40000</v>
      </c>
      <c r="I805" s="4"/>
      <c r="J805" s="4"/>
      <c r="K805" s="4">
        <f t="shared" si="40"/>
        <v>40000</v>
      </c>
      <c r="L805" s="4"/>
      <c r="M805" s="4"/>
      <c r="N805" s="13"/>
      <c r="O805" s="19" t="s">
        <v>864</v>
      </c>
      <c r="P805" s="22">
        <v>91402</v>
      </c>
    </row>
    <row r="806" spans="1:16" x14ac:dyDescent="0.25">
      <c r="A806" s="11">
        <v>802</v>
      </c>
      <c r="B806" s="12" t="s">
        <v>630</v>
      </c>
      <c r="C806" s="4"/>
      <c r="D806" s="4"/>
      <c r="E806" s="4"/>
      <c r="F806" s="4"/>
      <c r="G806" s="4"/>
      <c r="H806" s="4"/>
      <c r="I806" s="4"/>
      <c r="J806" s="4">
        <v>742.94</v>
      </c>
      <c r="K806" s="4">
        <f t="shared" si="40"/>
        <v>742.94</v>
      </c>
      <c r="L806" s="4"/>
      <c r="M806" s="4"/>
      <c r="N806" s="13" t="s">
        <v>121</v>
      </c>
      <c r="O806" s="19">
        <v>64604</v>
      </c>
      <c r="P806" s="22">
        <v>79768</v>
      </c>
    </row>
    <row r="807" spans="1:16" x14ac:dyDescent="0.25">
      <c r="A807" s="11">
        <v>803</v>
      </c>
      <c r="B807" s="12" t="s">
        <v>383</v>
      </c>
      <c r="C807" s="4"/>
      <c r="D807" s="4"/>
      <c r="E807" s="4"/>
      <c r="F807" s="4"/>
      <c r="G807" s="4"/>
      <c r="H807" s="4"/>
      <c r="I807" s="4"/>
      <c r="J807" s="4">
        <v>3299.34</v>
      </c>
      <c r="K807" s="4">
        <f t="shared" si="40"/>
        <v>3299.34</v>
      </c>
      <c r="L807" s="4"/>
      <c r="M807" s="4"/>
      <c r="N807" s="13"/>
      <c r="O807" s="19">
        <v>27555</v>
      </c>
      <c r="P807" s="22">
        <v>34796</v>
      </c>
    </row>
    <row r="808" spans="1:16" x14ac:dyDescent="0.25">
      <c r="A808" s="11">
        <v>804</v>
      </c>
      <c r="B808" s="12" t="s">
        <v>811</v>
      </c>
      <c r="C808" s="4"/>
      <c r="D808" s="4"/>
      <c r="E808" s="4"/>
      <c r="F808" s="4"/>
      <c r="G808" s="4"/>
      <c r="H808" s="4"/>
      <c r="I808" s="4"/>
      <c r="J808" s="4">
        <v>4465.5600000000004</v>
      </c>
      <c r="K808" s="4">
        <f t="shared" si="40"/>
        <v>4465.5600000000004</v>
      </c>
      <c r="L808" s="4"/>
      <c r="M808" s="4"/>
      <c r="N808" s="13"/>
      <c r="O808" s="19">
        <v>70036</v>
      </c>
      <c r="P808" s="22">
        <v>69563</v>
      </c>
    </row>
    <row r="809" spans="1:16" x14ac:dyDescent="0.25">
      <c r="A809" s="11">
        <v>805</v>
      </c>
      <c r="B809" s="12" t="s">
        <v>346</v>
      </c>
      <c r="C809" s="4">
        <f>SUM(D809:H809)</f>
        <v>21522.739999999998</v>
      </c>
      <c r="D809" s="4">
        <v>4502</v>
      </c>
      <c r="E809" s="4"/>
      <c r="F809" s="4">
        <v>17020.739999999998</v>
      </c>
      <c r="G809" s="4"/>
      <c r="H809" s="4"/>
      <c r="I809" s="4"/>
      <c r="J809" s="4"/>
      <c r="K809" s="4">
        <f t="shared" si="40"/>
        <v>21522.739999999998</v>
      </c>
      <c r="L809" s="4"/>
      <c r="M809" s="4"/>
      <c r="N809" s="13"/>
      <c r="O809" s="19">
        <v>20457</v>
      </c>
      <c r="P809" s="22">
        <v>97649</v>
      </c>
    </row>
    <row r="810" spans="1:16" x14ac:dyDescent="0.25">
      <c r="A810" s="11">
        <v>806</v>
      </c>
      <c r="B810" s="12" t="s">
        <v>626</v>
      </c>
      <c r="C810" s="4"/>
      <c r="D810" s="4"/>
      <c r="E810" s="4"/>
      <c r="F810" s="4"/>
      <c r="G810" s="4"/>
      <c r="H810" s="4"/>
      <c r="I810" s="4"/>
      <c r="J810" s="4">
        <v>24306.33</v>
      </c>
      <c r="K810" s="4">
        <f t="shared" si="40"/>
        <v>24306.33</v>
      </c>
      <c r="L810" s="4"/>
      <c r="M810" s="4"/>
      <c r="N810" s="13"/>
      <c r="O810" s="19">
        <v>64419</v>
      </c>
      <c r="P810" s="22">
        <v>41413</v>
      </c>
    </row>
    <row r="811" spans="1:16" x14ac:dyDescent="0.25">
      <c r="A811" s="11">
        <v>807</v>
      </c>
      <c r="B811" s="12" t="s">
        <v>756</v>
      </c>
      <c r="C811" s="4">
        <f>SUM(D811:H811)</f>
        <v>10006</v>
      </c>
      <c r="D811" s="4">
        <v>10006</v>
      </c>
      <c r="E811" s="4"/>
      <c r="F811" s="4"/>
      <c r="G811" s="4"/>
      <c r="H811" s="4"/>
      <c r="I811" s="4"/>
      <c r="J811" s="4"/>
      <c r="K811" s="4">
        <f t="shared" si="40"/>
        <v>10006</v>
      </c>
      <c r="L811" s="4"/>
      <c r="M811" s="4"/>
      <c r="N811" s="13"/>
      <c r="O811" s="19">
        <v>68869</v>
      </c>
      <c r="P811" s="22">
        <v>88344</v>
      </c>
    </row>
    <row r="812" spans="1:16" x14ac:dyDescent="0.25">
      <c r="A812" s="11">
        <v>808</v>
      </c>
      <c r="B812" s="12" t="s">
        <v>849</v>
      </c>
      <c r="C812" s="4">
        <f>SUM(D812:H812)</f>
        <v>50000</v>
      </c>
      <c r="D812" s="4"/>
      <c r="E812" s="4"/>
      <c r="F812" s="4"/>
      <c r="G812" s="4"/>
      <c r="H812" s="4">
        <v>50000</v>
      </c>
      <c r="I812" s="4"/>
      <c r="J812" s="4"/>
      <c r="K812" s="4">
        <f t="shared" si="40"/>
        <v>50000</v>
      </c>
      <c r="L812" s="4"/>
      <c r="M812" s="4"/>
      <c r="N812" s="13"/>
      <c r="O812" s="19">
        <v>71129</v>
      </c>
      <c r="P812" s="22">
        <v>355</v>
      </c>
    </row>
    <row r="813" spans="1:16" x14ac:dyDescent="0.25">
      <c r="A813" s="11">
        <v>809</v>
      </c>
      <c r="B813" s="16" t="s">
        <v>665</v>
      </c>
      <c r="C813" s="6">
        <f>SUM(D813:H813)</f>
        <v>84040</v>
      </c>
      <c r="D813" s="6">
        <v>84040</v>
      </c>
      <c r="E813" s="6"/>
      <c r="F813" s="6"/>
      <c r="G813" s="6"/>
      <c r="H813" s="6"/>
      <c r="I813" s="6"/>
      <c r="J813" s="6"/>
      <c r="K813" s="6">
        <f t="shared" si="40"/>
        <v>84040</v>
      </c>
      <c r="L813" s="6"/>
      <c r="M813" s="6"/>
      <c r="N813" s="17"/>
      <c r="O813" s="19">
        <v>66051</v>
      </c>
      <c r="P813" s="22">
        <v>40130</v>
      </c>
    </row>
    <row r="814" spans="1:16" ht="18" customHeight="1" x14ac:dyDescent="0.25">
      <c r="A814" s="11"/>
      <c r="B814" s="23" t="s">
        <v>882</v>
      </c>
      <c r="C814" s="24">
        <f t="shared" ref="C814" si="42">SUM(D814:H814)</f>
        <v>137629548.66000003</v>
      </c>
      <c r="D814" s="24">
        <f>SUM(D3:D813)</f>
        <v>22732325</v>
      </c>
      <c r="E814" s="24">
        <f>SUM(E3:E813)</f>
        <v>32645268</v>
      </c>
      <c r="F814" s="24">
        <f>SUM(F3:F813)</f>
        <v>73326642.660000011</v>
      </c>
      <c r="G814" s="24">
        <v>7877313</v>
      </c>
      <c r="H814" s="24">
        <v>1048000</v>
      </c>
      <c r="I814" s="24">
        <v>27000000</v>
      </c>
      <c r="J814" s="24">
        <f>SUM(J5:J813)</f>
        <v>29412569.229999982</v>
      </c>
      <c r="K814" s="24">
        <f>SUM(I814:J814,C814)</f>
        <v>194042117.89000002</v>
      </c>
      <c r="L814" s="6"/>
      <c r="M814" s="6"/>
      <c r="N814" s="17"/>
      <c r="O814" s="19" t="s">
        <v>865</v>
      </c>
    </row>
  </sheetData>
  <autoFilter ref="A4:P814" xr:uid="{C2AEB1D2-5AE7-4DB6-9CDC-BAA2651BF296}"/>
  <sortState xmlns:xlrd2="http://schemas.microsoft.com/office/spreadsheetml/2017/richdata2" ref="B5:P813">
    <sortCondition ref="B5:B813"/>
  </sortState>
  <mergeCells count="11">
    <mergeCell ref="N2:N3"/>
    <mergeCell ref="J2:J3"/>
    <mergeCell ref="A1:N1"/>
    <mergeCell ref="A2:A3"/>
    <mergeCell ref="B2:B3"/>
    <mergeCell ref="C2:C3"/>
    <mergeCell ref="D2:H2"/>
    <mergeCell ref="I2:I3"/>
    <mergeCell ref="K2:K3"/>
    <mergeCell ref="L2:L3"/>
    <mergeCell ref="M2:M3"/>
  </mergeCells>
  <pageMargins left="0.11811023622047245" right="0.11811023622047245" top="0.35433070866141736" bottom="0.35433070866141736" header="0.11811023622047245" footer="0"/>
  <pageSetup paperSize="9" scale="59" fitToHeight="20" orientation="landscape" r:id="rId1"/>
  <headerFooter>
    <oddFooter>&amp;C&amp;1#&amp;"Calibri"&amp;12&amp;K008000C1 Données Internes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Aides 2023</vt:lpstr>
      <vt:lpstr>'Aides 2023'!Zone_d_impression</vt:lpstr>
    </vt:vector>
  </TitlesOfParts>
  <Company>Ministère de la Culture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BROQUET Jérôme</dc:creator>
  <cp:lastModifiedBy>LAUNAY Tristan</cp:lastModifiedBy>
  <cp:lastPrinted>2024-02-29T14:00:29Z</cp:lastPrinted>
  <dcterms:created xsi:type="dcterms:W3CDTF">2024-02-27T16:31:59Z</dcterms:created>
  <dcterms:modified xsi:type="dcterms:W3CDTF">2024-06-04T11:41:54Z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782e2-1048-4ae6-8561-ea50d7047004_Enabled">
    <vt:lpwstr>true</vt:lpwstr>
  </property>
  <property fmtid="{D5CDD505-2E9C-101B-9397-08002B2CF9AE}" pid="3" name="MSIP_Label_37f782e2-1048-4ae6-8561-ea50d7047004_SetDate">
    <vt:lpwstr>2024-06-04T11:41:54Z</vt:lpwstr>
  </property>
  <property fmtid="{D5CDD505-2E9C-101B-9397-08002B2CF9AE}" pid="4" name="MSIP_Label_37f782e2-1048-4ae6-8561-ea50d7047004_Method">
    <vt:lpwstr>Standard</vt:lpwstr>
  </property>
  <property fmtid="{D5CDD505-2E9C-101B-9397-08002B2CF9AE}" pid="5" name="MSIP_Label_37f782e2-1048-4ae6-8561-ea50d7047004_Name">
    <vt:lpwstr>Donnée Interne</vt:lpwstr>
  </property>
  <property fmtid="{D5CDD505-2E9C-101B-9397-08002B2CF9AE}" pid="6" name="MSIP_Label_37f782e2-1048-4ae6-8561-ea50d7047004_SiteId">
    <vt:lpwstr>5d0b42b2-7ba0-42b9-bd88-2dd1558bd190</vt:lpwstr>
  </property>
  <property fmtid="{D5CDD505-2E9C-101B-9397-08002B2CF9AE}" pid="7" name="MSIP_Label_37f782e2-1048-4ae6-8561-ea50d7047004_ActionId">
    <vt:lpwstr>2b58d599-9f72-4a60-8394-8aba7ae0fee2</vt:lpwstr>
  </property>
  <property fmtid="{D5CDD505-2E9C-101B-9397-08002B2CF9AE}" pid="8" name="MSIP_Label_37f782e2-1048-4ae6-8561-ea50d7047004_ContentBits">
    <vt:lpwstr>2</vt:lpwstr>
  </property>
</Properties>
</file>