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erdx29\Downloads\"/>
    </mc:Choice>
  </mc:AlternateContent>
  <xr:revisionPtr revIDLastSave="0" documentId="13_ncr:1_{780454E4-C9C3-498B-B723-43025ED2F26D}" xr6:coauthVersionLast="47" xr6:coauthVersionMax="47" xr10:uidLastSave="{00000000-0000-0000-0000-000000000000}"/>
  <bookViews>
    <workbookView xWindow="-108" yWindow="-108" windowWidth="23256" windowHeight="12456" activeTab="1" xr2:uid="{F1351C7A-115B-47F9-843D-203A29FA171B}"/>
  </bookViews>
  <sheets>
    <sheet name="Single Ride Pass vs. Year Pass" sheetId="1" r:id="rId1"/>
    <sheet name="Day Pass vs. Year Pa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7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4" i="2"/>
  <c r="P3" i="2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4" i="1"/>
  <c r="P3" i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4" i="2"/>
  <c r="O3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5" i="2"/>
  <c r="M6" i="2"/>
  <c r="M7" i="2"/>
  <c r="M8" i="2"/>
  <c r="M9" i="2"/>
  <c r="M10" i="2"/>
  <c r="M11" i="2"/>
  <c r="M4" i="2"/>
  <c r="M3" i="2"/>
  <c r="I7" i="2"/>
  <c r="J7" i="2"/>
  <c r="E4" i="2"/>
  <c r="E3" i="2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11" i="1"/>
  <c r="O8" i="1"/>
  <c r="O4" i="1"/>
  <c r="O5" i="1"/>
  <c r="O6" i="1"/>
  <c r="O7" i="1"/>
  <c r="O9" i="1"/>
  <c r="O10" i="1"/>
  <c r="J7" i="1"/>
  <c r="O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4" i="1"/>
  <c r="M3" i="1"/>
  <c r="E4" i="1"/>
  <c r="E3" i="1"/>
  <c r="I3" i="1"/>
  <c r="I7" i="1"/>
</calcChain>
</file>

<file path=xl/sharedStrings.xml><?xml version="1.0" encoding="utf-8"?>
<sst xmlns="http://schemas.openxmlformats.org/spreadsheetml/2006/main" count="52" uniqueCount="16">
  <si>
    <t>Electric Bikes</t>
  </si>
  <si>
    <t>Classic Bikes</t>
  </si>
  <si>
    <t>Year</t>
  </si>
  <si>
    <t>Month</t>
  </si>
  <si>
    <t>Day</t>
  </si>
  <si>
    <t>Casual</t>
  </si>
  <si>
    <t>Member</t>
  </si>
  <si>
    <t>Average</t>
  </si>
  <si>
    <t>Single Ride Pass (Casual)</t>
  </si>
  <si>
    <t>Day Pass (Casual)</t>
  </si>
  <si>
    <t>Year Pass (Member)</t>
  </si>
  <si>
    <t>Ride Length (mins)</t>
  </si>
  <si>
    <t>Year Pass Cost</t>
  </si>
  <si>
    <t>Days of a Single Ride of Average Length</t>
  </si>
  <si>
    <t>Value Crossover Point</t>
  </si>
  <si>
    <t>Number of Day Passes Purchased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</si>
</sst>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44" fontId="0" fillId="3" borderId="5" xfId="1" applyFont="1" applyFill="1" applyBorder="1"/>
    <xf numFmtId="44" fontId="0" fillId="3" borderId="6" xfId="1" applyFont="1" applyFill="1" applyBorder="1"/>
    <xf numFmtId="44" fontId="0" fillId="3" borderId="7" xfId="1" applyFont="1" applyFill="1" applyBorder="1"/>
    <xf numFmtId="44" fontId="0" fillId="2" borderId="4" xfId="1" applyFont="1" applyFill="1" applyBorder="1"/>
    <xf numFmtId="44" fontId="0" fillId="2" borderId="6" xfId="1" applyFont="1" applyFill="1" applyBorder="1"/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44" fontId="0" fillId="5" borderId="4" xfId="1" applyFont="1" applyFill="1" applyBorder="1"/>
    <xf numFmtId="0" fontId="0" fillId="5" borderId="5" xfId="0" applyFill="1" applyBorder="1"/>
    <xf numFmtId="44" fontId="0" fillId="5" borderId="6" xfId="1" applyFont="1" applyFill="1" applyBorder="1"/>
    <xf numFmtId="0" fontId="0" fillId="5" borderId="7" xfId="0" applyFill="1" applyBorder="1"/>
    <xf numFmtId="0" fontId="2" fillId="5" borderId="15" xfId="0" applyFont="1" applyFill="1" applyBorder="1"/>
    <xf numFmtId="0" fontId="2" fillId="5" borderId="16" xfId="0" applyFont="1" applyFill="1" applyBorder="1"/>
    <xf numFmtId="0" fontId="2" fillId="5" borderId="1" xfId="0" applyFont="1" applyFill="1" applyBorder="1"/>
    <xf numFmtId="0" fontId="2" fillId="0" borderId="0" xfId="0" applyFont="1" applyFill="1" applyBorder="1"/>
    <xf numFmtId="0" fontId="0" fillId="0" borderId="0" xfId="0" applyFill="1" applyBorder="1"/>
    <xf numFmtId="44" fontId="0" fillId="2" borderId="19" xfId="1" applyFont="1" applyFill="1" applyBorder="1"/>
    <xf numFmtId="44" fontId="0" fillId="3" borderId="19" xfId="1" applyFont="1" applyFill="1" applyBorder="1"/>
    <xf numFmtId="0" fontId="2" fillId="2" borderId="15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0" fillId="0" borderId="18" xfId="0" applyFill="1" applyBorder="1"/>
    <xf numFmtId="44" fontId="0" fillId="3" borderId="2" xfId="1" applyFont="1" applyFill="1" applyBorder="1"/>
    <xf numFmtId="44" fontId="0" fillId="3" borderId="3" xfId="1" applyFont="1" applyFill="1" applyBorder="1"/>
    <xf numFmtId="44" fontId="0" fillId="2" borderId="2" xfId="1" applyFont="1" applyFill="1" applyBorder="1"/>
    <xf numFmtId="0" fontId="0" fillId="0" borderId="0" xfId="0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44" fontId="0" fillId="0" borderId="0" xfId="1" applyFont="1" applyFill="1" applyBorder="1"/>
    <xf numFmtId="0" fontId="2" fillId="2" borderId="21" xfId="0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44" fontId="0" fillId="3" borderId="14" xfId="1" applyFont="1" applyFill="1" applyBorder="1"/>
    <xf numFmtId="44" fontId="0" fillId="3" borderId="15" xfId="1" applyFont="1" applyFill="1" applyBorder="1"/>
    <xf numFmtId="0" fontId="2" fillId="5" borderId="13" xfId="0" applyFont="1" applyFill="1" applyBorder="1"/>
    <xf numFmtId="0" fontId="0" fillId="5" borderId="14" xfId="0" applyFill="1" applyBorder="1"/>
    <xf numFmtId="0" fontId="0" fillId="5" borderId="15" xfId="0" applyFill="1" applyBorder="1"/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44" fontId="0" fillId="2" borderId="3" xfId="1" applyFont="1" applyFill="1" applyBorder="1"/>
    <xf numFmtId="44" fontId="0" fillId="2" borderId="5" xfId="1" applyFont="1" applyFill="1" applyBorder="1"/>
    <xf numFmtId="44" fontId="0" fillId="2" borderId="7" xfId="1" applyFont="1" applyFill="1" applyBorder="1"/>
    <xf numFmtId="44" fontId="0" fillId="2" borderId="20" xfId="1" applyFont="1" applyFill="1" applyBorder="1"/>
    <xf numFmtId="44" fontId="0" fillId="2" borderId="21" xfId="1" applyFont="1" applyFill="1" applyBorder="1"/>
    <xf numFmtId="44" fontId="0" fillId="2" borderId="15" xfId="1" applyFont="1" applyFill="1" applyBorder="1"/>
    <xf numFmtId="0" fontId="0" fillId="6" borderId="10" xfId="0" applyFill="1" applyBorder="1" applyAlignment="1">
      <alignment horizontal="center"/>
    </xf>
    <xf numFmtId="44" fontId="0" fillId="6" borderId="4" xfId="1" applyFont="1" applyFill="1" applyBorder="1"/>
    <xf numFmtId="44" fontId="0" fillId="6" borderId="5" xfId="1" applyFont="1" applyFill="1" applyBorder="1"/>
    <xf numFmtId="44" fontId="0" fillId="3" borderId="24" xfId="1" applyFont="1" applyFill="1" applyBorder="1"/>
    <xf numFmtId="44" fontId="0" fillId="6" borderId="19" xfId="1" applyFont="1" applyFill="1" applyBorder="1"/>
    <xf numFmtId="44" fontId="0" fillId="0" borderId="23" xfId="1" applyFont="1" applyFill="1" applyBorder="1"/>
    <xf numFmtId="44" fontId="0" fillId="0" borderId="23" xfId="1" applyFont="1" applyFill="1" applyBorder="1" applyAlignment="1"/>
    <xf numFmtId="44" fontId="2" fillId="0" borderId="23" xfId="1" applyFont="1" applyFill="1" applyBorder="1" applyAlignment="1"/>
    <xf numFmtId="44" fontId="0" fillId="0" borderId="23" xfId="1" applyFont="1" applyBorder="1"/>
    <xf numFmtId="44" fontId="0" fillId="6" borderId="13" xfId="1" applyFont="1" applyFill="1" applyBorder="1"/>
    <xf numFmtId="44" fontId="0" fillId="0" borderId="12" xfId="1" applyFont="1" applyBorder="1"/>
    <xf numFmtId="0" fontId="2" fillId="0" borderId="8" xfId="0" applyFont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0" borderId="17" xfId="0" applyBorder="1"/>
    <xf numFmtId="44" fontId="0" fillId="0" borderId="17" xfId="1" applyFont="1" applyBorder="1"/>
    <xf numFmtId="44" fontId="0" fillId="0" borderId="0" xfId="1" applyFont="1" applyBorder="1"/>
    <xf numFmtId="44" fontId="0" fillId="0" borderId="17" xfId="1" applyFont="1" applyFill="1" applyBorder="1"/>
    <xf numFmtId="0" fontId="0" fillId="0" borderId="0" xfId="0" applyBorder="1"/>
    <xf numFmtId="44" fontId="1" fillId="6" borderId="13" xfId="1" applyFont="1" applyFill="1" applyBorder="1" applyAlignment="1">
      <alignment horizontal="center"/>
    </xf>
    <xf numFmtId="44" fontId="0" fillId="0" borderId="18" xfId="1" applyFont="1" applyBorder="1"/>
    <xf numFmtId="44" fontId="0" fillId="6" borderId="25" xfId="1" applyFont="1" applyFill="1" applyBorder="1"/>
    <xf numFmtId="44" fontId="2" fillId="0" borderId="26" xfId="1" applyFont="1" applyFill="1" applyBorder="1" applyAlignment="1">
      <alignment horizontal="center"/>
    </xf>
    <xf numFmtId="44" fontId="0" fillId="0" borderId="17" xfId="1" applyFont="1" applyFill="1" applyBorder="1" applyAlignment="1"/>
    <xf numFmtId="44" fontId="2" fillId="0" borderId="17" xfId="1" applyFont="1" applyFill="1" applyBorder="1" applyAlignment="1"/>
    <xf numFmtId="44" fontId="2" fillId="0" borderId="17" xfId="1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44" fontId="2" fillId="0" borderId="23" xfId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C8E8E"/>
      <color rgb="FF37D9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Single Ride Pass vs Year Pass Comparison (Classic Bikes Only)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'Single Ride Pass vs. Year Pass'!$M$2</c:f>
              <c:strCache>
                <c:ptCount val="1"/>
                <c:pt idx="0">
                  <c:v>Single Ride Pass (Casual)</c:v>
                </c:pt>
              </c:strCache>
            </c:strRef>
          </c:tx>
          <c:spPr>
            <a:ln w="28575" cap="rnd">
              <a:solidFill>
                <a:srgbClr val="FC8E8E"/>
              </a:solidFill>
              <a:round/>
            </a:ln>
            <a:effectLst/>
          </c:spPr>
          <c:marker>
            <c:symbol val="none"/>
          </c:marker>
          <c:cat>
            <c:numRef>
              <c:f>'Single Ride Pass vs. Year Pass'!$L$3:$L$367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'Single Ride Pass vs. Year Pass'!$M$3:$M$367</c:f>
              <c:numCache>
                <c:formatCode>_("$"* #,##0.00_);_("$"* \(#,##0.00\);_("$"* "-"??_);_(@_)</c:formatCode>
                <c:ptCount val="365"/>
                <c:pt idx="0">
                  <c:v>3.28</c:v>
                </c:pt>
                <c:pt idx="1">
                  <c:v>6.56</c:v>
                </c:pt>
                <c:pt idx="2">
                  <c:v>9.84</c:v>
                </c:pt>
                <c:pt idx="3">
                  <c:v>13.12</c:v>
                </c:pt>
                <c:pt idx="4">
                  <c:v>16.399999999999999</c:v>
                </c:pt>
                <c:pt idx="5">
                  <c:v>19.68</c:v>
                </c:pt>
                <c:pt idx="6">
                  <c:v>22.959999999999997</c:v>
                </c:pt>
                <c:pt idx="7">
                  <c:v>26.24</c:v>
                </c:pt>
                <c:pt idx="8">
                  <c:v>29.52</c:v>
                </c:pt>
                <c:pt idx="9">
                  <c:v>32.799999999999997</c:v>
                </c:pt>
                <c:pt idx="10">
                  <c:v>36.08</c:v>
                </c:pt>
                <c:pt idx="11">
                  <c:v>39.36</c:v>
                </c:pt>
                <c:pt idx="12">
                  <c:v>42.64</c:v>
                </c:pt>
                <c:pt idx="13">
                  <c:v>45.919999999999995</c:v>
                </c:pt>
                <c:pt idx="14">
                  <c:v>49.199999999999996</c:v>
                </c:pt>
                <c:pt idx="15">
                  <c:v>52.48</c:v>
                </c:pt>
                <c:pt idx="16">
                  <c:v>55.76</c:v>
                </c:pt>
                <c:pt idx="17">
                  <c:v>59.04</c:v>
                </c:pt>
                <c:pt idx="18">
                  <c:v>62.319999999999993</c:v>
                </c:pt>
                <c:pt idx="19">
                  <c:v>65.599999999999994</c:v>
                </c:pt>
                <c:pt idx="20">
                  <c:v>68.88</c:v>
                </c:pt>
                <c:pt idx="21">
                  <c:v>72.16</c:v>
                </c:pt>
                <c:pt idx="22">
                  <c:v>75.44</c:v>
                </c:pt>
                <c:pt idx="23">
                  <c:v>78.72</c:v>
                </c:pt>
                <c:pt idx="24">
                  <c:v>82</c:v>
                </c:pt>
                <c:pt idx="25">
                  <c:v>85.28</c:v>
                </c:pt>
                <c:pt idx="26">
                  <c:v>88.559999999999988</c:v>
                </c:pt>
                <c:pt idx="27">
                  <c:v>91.839999999999989</c:v>
                </c:pt>
                <c:pt idx="28">
                  <c:v>95.11999999999999</c:v>
                </c:pt>
                <c:pt idx="29">
                  <c:v>98.399999999999991</c:v>
                </c:pt>
                <c:pt idx="30">
                  <c:v>101.67999999999999</c:v>
                </c:pt>
                <c:pt idx="31">
                  <c:v>104.96</c:v>
                </c:pt>
                <c:pt idx="32">
                  <c:v>108.24</c:v>
                </c:pt>
                <c:pt idx="33">
                  <c:v>111.52</c:v>
                </c:pt>
                <c:pt idx="34">
                  <c:v>114.8</c:v>
                </c:pt>
                <c:pt idx="35">
                  <c:v>118.08</c:v>
                </c:pt>
                <c:pt idx="36">
                  <c:v>121.36</c:v>
                </c:pt>
                <c:pt idx="37">
                  <c:v>124.63999999999999</c:v>
                </c:pt>
                <c:pt idx="38">
                  <c:v>127.91999999999999</c:v>
                </c:pt>
                <c:pt idx="39">
                  <c:v>131.19999999999999</c:v>
                </c:pt>
                <c:pt idx="40">
                  <c:v>134.47999999999999</c:v>
                </c:pt>
                <c:pt idx="41">
                  <c:v>137.76</c:v>
                </c:pt>
                <c:pt idx="42">
                  <c:v>141.04</c:v>
                </c:pt>
                <c:pt idx="43">
                  <c:v>144.32</c:v>
                </c:pt>
                <c:pt idx="44">
                  <c:v>147.6</c:v>
                </c:pt>
                <c:pt idx="45">
                  <c:v>150.88</c:v>
                </c:pt>
                <c:pt idx="46">
                  <c:v>154.16</c:v>
                </c:pt>
                <c:pt idx="47">
                  <c:v>157.44</c:v>
                </c:pt>
                <c:pt idx="48">
                  <c:v>160.72</c:v>
                </c:pt>
                <c:pt idx="49">
                  <c:v>164</c:v>
                </c:pt>
                <c:pt idx="50">
                  <c:v>167.28</c:v>
                </c:pt>
                <c:pt idx="51">
                  <c:v>170.56</c:v>
                </c:pt>
                <c:pt idx="52">
                  <c:v>173.84</c:v>
                </c:pt>
                <c:pt idx="53">
                  <c:v>177.11999999999998</c:v>
                </c:pt>
                <c:pt idx="54">
                  <c:v>180.39999999999998</c:v>
                </c:pt>
                <c:pt idx="55">
                  <c:v>183.67999999999998</c:v>
                </c:pt>
                <c:pt idx="56">
                  <c:v>186.95999999999998</c:v>
                </c:pt>
                <c:pt idx="57">
                  <c:v>190.23999999999998</c:v>
                </c:pt>
                <c:pt idx="58">
                  <c:v>193.51999999999998</c:v>
                </c:pt>
                <c:pt idx="59">
                  <c:v>196.79999999999998</c:v>
                </c:pt>
                <c:pt idx="60">
                  <c:v>200.07999999999998</c:v>
                </c:pt>
                <c:pt idx="61">
                  <c:v>203.35999999999999</c:v>
                </c:pt>
                <c:pt idx="62">
                  <c:v>206.64</c:v>
                </c:pt>
                <c:pt idx="63">
                  <c:v>209.92</c:v>
                </c:pt>
                <c:pt idx="64">
                  <c:v>213.2</c:v>
                </c:pt>
                <c:pt idx="65">
                  <c:v>216.48</c:v>
                </c:pt>
                <c:pt idx="66">
                  <c:v>219.76</c:v>
                </c:pt>
                <c:pt idx="67">
                  <c:v>223.04</c:v>
                </c:pt>
                <c:pt idx="68">
                  <c:v>226.32</c:v>
                </c:pt>
                <c:pt idx="69">
                  <c:v>229.6</c:v>
                </c:pt>
                <c:pt idx="70">
                  <c:v>232.88</c:v>
                </c:pt>
                <c:pt idx="71">
                  <c:v>236.16</c:v>
                </c:pt>
                <c:pt idx="72">
                  <c:v>239.44</c:v>
                </c:pt>
                <c:pt idx="73">
                  <c:v>242.72</c:v>
                </c:pt>
                <c:pt idx="74">
                  <c:v>245.99999999999997</c:v>
                </c:pt>
                <c:pt idx="75">
                  <c:v>249.27999999999997</c:v>
                </c:pt>
                <c:pt idx="76">
                  <c:v>252.55999999999997</c:v>
                </c:pt>
                <c:pt idx="77">
                  <c:v>255.83999999999997</c:v>
                </c:pt>
                <c:pt idx="78">
                  <c:v>259.12</c:v>
                </c:pt>
                <c:pt idx="79">
                  <c:v>262.39999999999998</c:v>
                </c:pt>
                <c:pt idx="80">
                  <c:v>265.68</c:v>
                </c:pt>
                <c:pt idx="81">
                  <c:v>268.95999999999998</c:v>
                </c:pt>
                <c:pt idx="82">
                  <c:v>272.24</c:v>
                </c:pt>
                <c:pt idx="83">
                  <c:v>275.52</c:v>
                </c:pt>
                <c:pt idx="84">
                  <c:v>278.8</c:v>
                </c:pt>
                <c:pt idx="85">
                  <c:v>282.08</c:v>
                </c:pt>
                <c:pt idx="86">
                  <c:v>285.35999999999996</c:v>
                </c:pt>
                <c:pt idx="87">
                  <c:v>288.64</c:v>
                </c:pt>
                <c:pt idx="88">
                  <c:v>291.91999999999996</c:v>
                </c:pt>
                <c:pt idx="89">
                  <c:v>295.2</c:v>
                </c:pt>
                <c:pt idx="90">
                  <c:v>298.47999999999996</c:v>
                </c:pt>
                <c:pt idx="91">
                  <c:v>301.76</c:v>
                </c:pt>
                <c:pt idx="92">
                  <c:v>305.03999999999996</c:v>
                </c:pt>
                <c:pt idx="93">
                  <c:v>308.32</c:v>
                </c:pt>
                <c:pt idx="94">
                  <c:v>311.59999999999997</c:v>
                </c:pt>
                <c:pt idx="95">
                  <c:v>314.88</c:v>
                </c:pt>
                <c:pt idx="96">
                  <c:v>318.15999999999997</c:v>
                </c:pt>
                <c:pt idx="97">
                  <c:v>321.44</c:v>
                </c:pt>
                <c:pt idx="98">
                  <c:v>324.71999999999997</c:v>
                </c:pt>
                <c:pt idx="99">
                  <c:v>328</c:v>
                </c:pt>
                <c:pt idx="100">
                  <c:v>331.28</c:v>
                </c:pt>
                <c:pt idx="101">
                  <c:v>334.56</c:v>
                </c:pt>
                <c:pt idx="102">
                  <c:v>337.84</c:v>
                </c:pt>
                <c:pt idx="103">
                  <c:v>341.12</c:v>
                </c:pt>
                <c:pt idx="104">
                  <c:v>344.4</c:v>
                </c:pt>
                <c:pt idx="105">
                  <c:v>347.68</c:v>
                </c:pt>
                <c:pt idx="106">
                  <c:v>350.96</c:v>
                </c:pt>
                <c:pt idx="107">
                  <c:v>354.23999999999995</c:v>
                </c:pt>
                <c:pt idx="108">
                  <c:v>357.52</c:v>
                </c:pt>
                <c:pt idx="109">
                  <c:v>360.79999999999995</c:v>
                </c:pt>
                <c:pt idx="110">
                  <c:v>364.08</c:v>
                </c:pt>
                <c:pt idx="111">
                  <c:v>367.35999999999996</c:v>
                </c:pt>
                <c:pt idx="112">
                  <c:v>370.64</c:v>
                </c:pt>
                <c:pt idx="113">
                  <c:v>373.91999999999996</c:v>
                </c:pt>
                <c:pt idx="114">
                  <c:v>377.2</c:v>
                </c:pt>
                <c:pt idx="115">
                  <c:v>380.47999999999996</c:v>
                </c:pt>
                <c:pt idx="116">
                  <c:v>383.76</c:v>
                </c:pt>
                <c:pt idx="117">
                  <c:v>387.03999999999996</c:v>
                </c:pt>
                <c:pt idx="118">
                  <c:v>390.32</c:v>
                </c:pt>
                <c:pt idx="119">
                  <c:v>393.59999999999997</c:v>
                </c:pt>
                <c:pt idx="120">
                  <c:v>396.88</c:v>
                </c:pt>
                <c:pt idx="121">
                  <c:v>400.15999999999997</c:v>
                </c:pt>
                <c:pt idx="122">
                  <c:v>403.44</c:v>
                </c:pt>
                <c:pt idx="123">
                  <c:v>406.71999999999997</c:v>
                </c:pt>
                <c:pt idx="124">
                  <c:v>410</c:v>
                </c:pt>
                <c:pt idx="125">
                  <c:v>413.28</c:v>
                </c:pt>
                <c:pt idx="126">
                  <c:v>416.56</c:v>
                </c:pt>
                <c:pt idx="127">
                  <c:v>419.84</c:v>
                </c:pt>
                <c:pt idx="128">
                  <c:v>423.11999999999995</c:v>
                </c:pt>
                <c:pt idx="129">
                  <c:v>426.4</c:v>
                </c:pt>
                <c:pt idx="130">
                  <c:v>429.67999999999995</c:v>
                </c:pt>
                <c:pt idx="131">
                  <c:v>432.96</c:v>
                </c:pt>
                <c:pt idx="132">
                  <c:v>436.23999999999995</c:v>
                </c:pt>
                <c:pt idx="133">
                  <c:v>439.52</c:v>
                </c:pt>
                <c:pt idx="134">
                  <c:v>442.79999999999995</c:v>
                </c:pt>
                <c:pt idx="135">
                  <c:v>446.08</c:v>
                </c:pt>
                <c:pt idx="136">
                  <c:v>449.35999999999996</c:v>
                </c:pt>
                <c:pt idx="137">
                  <c:v>452.64</c:v>
                </c:pt>
                <c:pt idx="138">
                  <c:v>455.91999999999996</c:v>
                </c:pt>
                <c:pt idx="139">
                  <c:v>459.2</c:v>
                </c:pt>
                <c:pt idx="140">
                  <c:v>462.47999999999996</c:v>
                </c:pt>
                <c:pt idx="141">
                  <c:v>465.76</c:v>
                </c:pt>
                <c:pt idx="142">
                  <c:v>469.03999999999996</c:v>
                </c:pt>
                <c:pt idx="143">
                  <c:v>472.32</c:v>
                </c:pt>
                <c:pt idx="144">
                  <c:v>475.59999999999997</c:v>
                </c:pt>
                <c:pt idx="145">
                  <c:v>478.88</c:v>
                </c:pt>
                <c:pt idx="146">
                  <c:v>482.15999999999997</c:v>
                </c:pt>
                <c:pt idx="147">
                  <c:v>485.44</c:v>
                </c:pt>
                <c:pt idx="148">
                  <c:v>488.71999999999997</c:v>
                </c:pt>
                <c:pt idx="149">
                  <c:v>491.99999999999994</c:v>
                </c:pt>
                <c:pt idx="150">
                  <c:v>495.28</c:v>
                </c:pt>
                <c:pt idx="151">
                  <c:v>498.55999999999995</c:v>
                </c:pt>
                <c:pt idx="152">
                  <c:v>501.84</c:v>
                </c:pt>
                <c:pt idx="153">
                  <c:v>505.11999999999995</c:v>
                </c:pt>
                <c:pt idx="154">
                  <c:v>508.4</c:v>
                </c:pt>
                <c:pt idx="155">
                  <c:v>511.67999999999995</c:v>
                </c:pt>
                <c:pt idx="156">
                  <c:v>514.95999999999992</c:v>
                </c:pt>
                <c:pt idx="157">
                  <c:v>518.24</c:v>
                </c:pt>
                <c:pt idx="158">
                  <c:v>521.52</c:v>
                </c:pt>
                <c:pt idx="159">
                  <c:v>524.79999999999995</c:v>
                </c:pt>
                <c:pt idx="160">
                  <c:v>528.07999999999993</c:v>
                </c:pt>
                <c:pt idx="161">
                  <c:v>531.36</c:v>
                </c:pt>
                <c:pt idx="162">
                  <c:v>534.64</c:v>
                </c:pt>
                <c:pt idx="163">
                  <c:v>537.91999999999996</c:v>
                </c:pt>
                <c:pt idx="164">
                  <c:v>541.19999999999993</c:v>
                </c:pt>
                <c:pt idx="165">
                  <c:v>544.48</c:v>
                </c:pt>
                <c:pt idx="166">
                  <c:v>547.76</c:v>
                </c:pt>
                <c:pt idx="167">
                  <c:v>551.04</c:v>
                </c:pt>
                <c:pt idx="168">
                  <c:v>554.31999999999994</c:v>
                </c:pt>
                <c:pt idx="169">
                  <c:v>557.6</c:v>
                </c:pt>
                <c:pt idx="170">
                  <c:v>560.88</c:v>
                </c:pt>
                <c:pt idx="171">
                  <c:v>564.16</c:v>
                </c:pt>
                <c:pt idx="172">
                  <c:v>567.43999999999994</c:v>
                </c:pt>
                <c:pt idx="173">
                  <c:v>570.71999999999991</c:v>
                </c:pt>
                <c:pt idx="174">
                  <c:v>574</c:v>
                </c:pt>
                <c:pt idx="175">
                  <c:v>577.28</c:v>
                </c:pt>
                <c:pt idx="176">
                  <c:v>580.55999999999995</c:v>
                </c:pt>
                <c:pt idx="177">
                  <c:v>583.83999999999992</c:v>
                </c:pt>
                <c:pt idx="178">
                  <c:v>587.12</c:v>
                </c:pt>
                <c:pt idx="179">
                  <c:v>590.4</c:v>
                </c:pt>
                <c:pt idx="180">
                  <c:v>593.67999999999995</c:v>
                </c:pt>
                <c:pt idx="181">
                  <c:v>596.95999999999992</c:v>
                </c:pt>
                <c:pt idx="182">
                  <c:v>600.24</c:v>
                </c:pt>
                <c:pt idx="183">
                  <c:v>603.52</c:v>
                </c:pt>
                <c:pt idx="184">
                  <c:v>606.79999999999995</c:v>
                </c:pt>
                <c:pt idx="185">
                  <c:v>610.07999999999993</c:v>
                </c:pt>
                <c:pt idx="186">
                  <c:v>613.36</c:v>
                </c:pt>
                <c:pt idx="187">
                  <c:v>616.64</c:v>
                </c:pt>
                <c:pt idx="188">
                  <c:v>619.91999999999996</c:v>
                </c:pt>
                <c:pt idx="189">
                  <c:v>623.19999999999993</c:v>
                </c:pt>
                <c:pt idx="190">
                  <c:v>626.48</c:v>
                </c:pt>
                <c:pt idx="191">
                  <c:v>629.76</c:v>
                </c:pt>
                <c:pt idx="192">
                  <c:v>633.04</c:v>
                </c:pt>
                <c:pt idx="193">
                  <c:v>636.31999999999994</c:v>
                </c:pt>
                <c:pt idx="194">
                  <c:v>639.59999999999991</c:v>
                </c:pt>
                <c:pt idx="195">
                  <c:v>642.88</c:v>
                </c:pt>
                <c:pt idx="196">
                  <c:v>646.16</c:v>
                </c:pt>
                <c:pt idx="197">
                  <c:v>649.43999999999994</c:v>
                </c:pt>
                <c:pt idx="198">
                  <c:v>652.71999999999991</c:v>
                </c:pt>
                <c:pt idx="199">
                  <c:v>656</c:v>
                </c:pt>
                <c:pt idx="200">
                  <c:v>659.28</c:v>
                </c:pt>
                <c:pt idx="201">
                  <c:v>662.56</c:v>
                </c:pt>
                <c:pt idx="202">
                  <c:v>665.83999999999992</c:v>
                </c:pt>
                <c:pt idx="203">
                  <c:v>669.12</c:v>
                </c:pt>
                <c:pt idx="204">
                  <c:v>672.4</c:v>
                </c:pt>
                <c:pt idx="205">
                  <c:v>675.68</c:v>
                </c:pt>
                <c:pt idx="206">
                  <c:v>678.95999999999992</c:v>
                </c:pt>
                <c:pt idx="207">
                  <c:v>682.24</c:v>
                </c:pt>
                <c:pt idx="208">
                  <c:v>685.52</c:v>
                </c:pt>
                <c:pt idx="209">
                  <c:v>688.8</c:v>
                </c:pt>
                <c:pt idx="210">
                  <c:v>692.07999999999993</c:v>
                </c:pt>
                <c:pt idx="211">
                  <c:v>695.36</c:v>
                </c:pt>
                <c:pt idx="212">
                  <c:v>698.64</c:v>
                </c:pt>
                <c:pt idx="213">
                  <c:v>701.92</c:v>
                </c:pt>
                <c:pt idx="214">
                  <c:v>705.19999999999993</c:v>
                </c:pt>
                <c:pt idx="215">
                  <c:v>708.4799999999999</c:v>
                </c:pt>
                <c:pt idx="216">
                  <c:v>711.76</c:v>
                </c:pt>
                <c:pt idx="217">
                  <c:v>715.04</c:v>
                </c:pt>
                <c:pt idx="218">
                  <c:v>718.31999999999994</c:v>
                </c:pt>
                <c:pt idx="219">
                  <c:v>721.59999999999991</c:v>
                </c:pt>
                <c:pt idx="220">
                  <c:v>724.88</c:v>
                </c:pt>
                <c:pt idx="221">
                  <c:v>728.16</c:v>
                </c:pt>
                <c:pt idx="222">
                  <c:v>731.43999999999994</c:v>
                </c:pt>
                <c:pt idx="223">
                  <c:v>734.71999999999991</c:v>
                </c:pt>
                <c:pt idx="224">
                  <c:v>738</c:v>
                </c:pt>
                <c:pt idx="225">
                  <c:v>741.28</c:v>
                </c:pt>
                <c:pt idx="226">
                  <c:v>744.56</c:v>
                </c:pt>
                <c:pt idx="227">
                  <c:v>747.83999999999992</c:v>
                </c:pt>
                <c:pt idx="228">
                  <c:v>751.12</c:v>
                </c:pt>
                <c:pt idx="229">
                  <c:v>754.4</c:v>
                </c:pt>
                <c:pt idx="230">
                  <c:v>757.68</c:v>
                </c:pt>
                <c:pt idx="231">
                  <c:v>760.95999999999992</c:v>
                </c:pt>
                <c:pt idx="232">
                  <c:v>764.24</c:v>
                </c:pt>
                <c:pt idx="233">
                  <c:v>767.52</c:v>
                </c:pt>
                <c:pt idx="234">
                  <c:v>770.8</c:v>
                </c:pt>
                <c:pt idx="235">
                  <c:v>774.07999999999993</c:v>
                </c:pt>
                <c:pt idx="236">
                  <c:v>777.3599999999999</c:v>
                </c:pt>
                <c:pt idx="237">
                  <c:v>780.64</c:v>
                </c:pt>
                <c:pt idx="238">
                  <c:v>783.92</c:v>
                </c:pt>
                <c:pt idx="239">
                  <c:v>787.19999999999993</c:v>
                </c:pt>
                <c:pt idx="240">
                  <c:v>790.4799999999999</c:v>
                </c:pt>
                <c:pt idx="241">
                  <c:v>793.76</c:v>
                </c:pt>
                <c:pt idx="242">
                  <c:v>797.04</c:v>
                </c:pt>
                <c:pt idx="243">
                  <c:v>800.31999999999994</c:v>
                </c:pt>
                <c:pt idx="244">
                  <c:v>803.59999999999991</c:v>
                </c:pt>
                <c:pt idx="245">
                  <c:v>806.88</c:v>
                </c:pt>
                <c:pt idx="246">
                  <c:v>810.16</c:v>
                </c:pt>
                <c:pt idx="247">
                  <c:v>813.43999999999994</c:v>
                </c:pt>
                <c:pt idx="248">
                  <c:v>816.71999999999991</c:v>
                </c:pt>
                <c:pt idx="249">
                  <c:v>820</c:v>
                </c:pt>
                <c:pt idx="250">
                  <c:v>823.28</c:v>
                </c:pt>
                <c:pt idx="251">
                  <c:v>826.56</c:v>
                </c:pt>
                <c:pt idx="252">
                  <c:v>829.83999999999992</c:v>
                </c:pt>
                <c:pt idx="253">
                  <c:v>833.12</c:v>
                </c:pt>
                <c:pt idx="254">
                  <c:v>836.4</c:v>
                </c:pt>
                <c:pt idx="255">
                  <c:v>839.68</c:v>
                </c:pt>
                <c:pt idx="256">
                  <c:v>842.95999999999992</c:v>
                </c:pt>
                <c:pt idx="257">
                  <c:v>846.2399999999999</c:v>
                </c:pt>
                <c:pt idx="258">
                  <c:v>849.52</c:v>
                </c:pt>
                <c:pt idx="259">
                  <c:v>852.8</c:v>
                </c:pt>
                <c:pt idx="260">
                  <c:v>856.07999999999993</c:v>
                </c:pt>
                <c:pt idx="261">
                  <c:v>859.3599999999999</c:v>
                </c:pt>
                <c:pt idx="262">
                  <c:v>862.64</c:v>
                </c:pt>
                <c:pt idx="263">
                  <c:v>865.92</c:v>
                </c:pt>
                <c:pt idx="264">
                  <c:v>869.19999999999993</c:v>
                </c:pt>
                <c:pt idx="265">
                  <c:v>872.4799999999999</c:v>
                </c:pt>
                <c:pt idx="266">
                  <c:v>875.76</c:v>
                </c:pt>
                <c:pt idx="267">
                  <c:v>879.04</c:v>
                </c:pt>
                <c:pt idx="268">
                  <c:v>882.31999999999994</c:v>
                </c:pt>
                <c:pt idx="269">
                  <c:v>885.59999999999991</c:v>
                </c:pt>
                <c:pt idx="270">
                  <c:v>888.88</c:v>
                </c:pt>
                <c:pt idx="271">
                  <c:v>892.16</c:v>
                </c:pt>
                <c:pt idx="272">
                  <c:v>895.43999999999994</c:v>
                </c:pt>
                <c:pt idx="273">
                  <c:v>898.71999999999991</c:v>
                </c:pt>
                <c:pt idx="274">
                  <c:v>902</c:v>
                </c:pt>
                <c:pt idx="275">
                  <c:v>905.28</c:v>
                </c:pt>
                <c:pt idx="276">
                  <c:v>908.56</c:v>
                </c:pt>
                <c:pt idx="277">
                  <c:v>911.83999999999992</c:v>
                </c:pt>
                <c:pt idx="278">
                  <c:v>915.11999999999989</c:v>
                </c:pt>
                <c:pt idx="279">
                  <c:v>918.4</c:v>
                </c:pt>
                <c:pt idx="280">
                  <c:v>921.68</c:v>
                </c:pt>
                <c:pt idx="281">
                  <c:v>924.95999999999992</c:v>
                </c:pt>
                <c:pt idx="282">
                  <c:v>928.2399999999999</c:v>
                </c:pt>
                <c:pt idx="283">
                  <c:v>931.52</c:v>
                </c:pt>
                <c:pt idx="284">
                  <c:v>934.8</c:v>
                </c:pt>
                <c:pt idx="285">
                  <c:v>938.07999999999993</c:v>
                </c:pt>
                <c:pt idx="286">
                  <c:v>941.3599999999999</c:v>
                </c:pt>
                <c:pt idx="287">
                  <c:v>944.64</c:v>
                </c:pt>
                <c:pt idx="288">
                  <c:v>947.92</c:v>
                </c:pt>
                <c:pt idx="289">
                  <c:v>951.19999999999993</c:v>
                </c:pt>
                <c:pt idx="290">
                  <c:v>954.4799999999999</c:v>
                </c:pt>
                <c:pt idx="291">
                  <c:v>957.76</c:v>
                </c:pt>
                <c:pt idx="292">
                  <c:v>961.04</c:v>
                </c:pt>
                <c:pt idx="293">
                  <c:v>964.31999999999994</c:v>
                </c:pt>
                <c:pt idx="294">
                  <c:v>967.59999999999991</c:v>
                </c:pt>
                <c:pt idx="295">
                  <c:v>970.88</c:v>
                </c:pt>
                <c:pt idx="296">
                  <c:v>974.16</c:v>
                </c:pt>
                <c:pt idx="297">
                  <c:v>977.43999999999994</c:v>
                </c:pt>
                <c:pt idx="298">
                  <c:v>980.71999999999991</c:v>
                </c:pt>
                <c:pt idx="299">
                  <c:v>983.99999999999989</c:v>
                </c:pt>
                <c:pt idx="300">
                  <c:v>987.28</c:v>
                </c:pt>
                <c:pt idx="301">
                  <c:v>990.56</c:v>
                </c:pt>
                <c:pt idx="302">
                  <c:v>993.83999999999992</c:v>
                </c:pt>
                <c:pt idx="303">
                  <c:v>997.11999999999989</c:v>
                </c:pt>
                <c:pt idx="304">
                  <c:v>1000.4</c:v>
                </c:pt>
                <c:pt idx="305">
                  <c:v>1003.68</c:v>
                </c:pt>
                <c:pt idx="306">
                  <c:v>1006.9599999999999</c:v>
                </c:pt>
                <c:pt idx="307">
                  <c:v>1010.2399999999999</c:v>
                </c:pt>
                <c:pt idx="308">
                  <c:v>1013.52</c:v>
                </c:pt>
                <c:pt idx="309">
                  <c:v>1016.8</c:v>
                </c:pt>
                <c:pt idx="310">
                  <c:v>1020.0799999999999</c:v>
                </c:pt>
                <c:pt idx="311">
                  <c:v>1023.3599999999999</c:v>
                </c:pt>
                <c:pt idx="312">
                  <c:v>1026.6399999999999</c:v>
                </c:pt>
                <c:pt idx="313">
                  <c:v>1029.9199999999998</c:v>
                </c:pt>
                <c:pt idx="314">
                  <c:v>1033.2</c:v>
                </c:pt>
                <c:pt idx="315">
                  <c:v>1036.48</c:v>
                </c:pt>
                <c:pt idx="316">
                  <c:v>1039.76</c:v>
                </c:pt>
                <c:pt idx="317">
                  <c:v>1043.04</c:v>
                </c:pt>
                <c:pt idx="318">
                  <c:v>1046.32</c:v>
                </c:pt>
                <c:pt idx="319">
                  <c:v>1049.5999999999999</c:v>
                </c:pt>
                <c:pt idx="320">
                  <c:v>1052.8799999999999</c:v>
                </c:pt>
                <c:pt idx="321">
                  <c:v>1056.1599999999999</c:v>
                </c:pt>
                <c:pt idx="322">
                  <c:v>1059.4399999999998</c:v>
                </c:pt>
                <c:pt idx="323">
                  <c:v>1062.72</c:v>
                </c:pt>
                <c:pt idx="324">
                  <c:v>1066</c:v>
                </c:pt>
                <c:pt idx="325">
                  <c:v>1069.28</c:v>
                </c:pt>
                <c:pt idx="326">
                  <c:v>1072.56</c:v>
                </c:pt>
                <c:pt idx="327">
                  <c:v>1075.8399999999999</c:v>
                </c:pt>
                <c:pt idx="328">
                  <c:v>1079.1199999999999</c:v>
                </c:pt>
                <c:pt idx="329">
                  <c:v>1082.3999999999999</c:v>
                </c:pt>
                <c:pt idx="330">
                  <c:v>1085.6799999999998</c:v>
                </c:pt>
                <c:pt idx="331">
                  <c:v>1088.96</c:v>
                </c:pt>
                <c:pt idx="332">
                  <c:v>1092.24</c:v>
                </c:pt>
                <c:pt idx="333">
                  <c:v>1095.52</c:v>
                </c:pt>
                <c:pt idx="334">
                  <c:v>1098.8</c:v>
                </c:pt>
                <c:pt idx="335">
                  <c:v>1102.08</c:v>
                </c:pt>
                <c:pt idx="336">
                  <c:v>1105.3599999999999</c:v>
                </c:pt>
                <c:pt idx="337">
                  <c:v>1108.6399999999999</c:v>
                </c:pt>
                <c:pt idx="338">
                  <c:v>1111.9199999999998</c:v>
                </c:pt>
                <c:pt idx="339">
                  <c:v>1115.2</c:v>
                </c:pt>
                <c:pt idx="340">
                  <c:v>1118.48</c:v>
                </c:pt>
                <c:pt idx="341">
                  <c:v>1121.76</c:v>
                </c:pt>
                <c:pt idx="342">
                  <c:v>1125.04</c:v>
                </c:pt>
                <c:pt idx="343">
                  <c:v>1128.32</c:v>
                </c:pt>
                <c:pt idx="344">
                  <c:v>1131.5999999999999</c:v>
                </c:pt>
                <c:pt idx="345">
                  <c:v>1134.8799999999999</c:v>
                </c:pt>
                <c:pt idx="346">
                  <c:v>1138.1599999999999</c:v>
                </c:pt>
                <c:pt idx="347">
                  <c:v>1141.4399999999998</c:v>
                </c:pt>
                <c:pt idx="348">
                  <c:v>1144.72</c:v>
                </c:pt>
                <c:pt idx="349">
                  <c:v>1148</c:v>
                </c:pt>
                <c:pt idx="350">
                  <c:v>1151.28</c:v>
                </c:pt>
                <c:pt idx="351">
                  <c:v>1154.56</c:v>
                </c:pt>
                <c:pt idx="352">
                  <c:v>1157.8399999999999</c:v>
                </c:pt>
                <c:pt idx="353">
                  <c:v>1161.1199999999999</c:v>
                </c:pt>
                <c:pt idx="354">
                  <c:v>1164.3999999999999</c:v>
                </c:pt>
                <c:pt idx="355">
                  <c:v>1167.6799999999998</c:v>
                </c:pt>
                <c:pt idx="356">
                  <c:v>1170.96</c:v>
                </c:pt>
                <c:pt idx="357">
                  <c:v>1174.24</c:v>
                </c:pt>
                <c:pt idx="358">
                  <c:v>1177.52</c:v>
                </c:pt>
                <c:pt idx="359">
                  <c:v>1180.8</c:v>
                </c:pt>
                <c:pt idx="360">
                  <c:v>1184.08</c:v>
                </c:pt>
                <c:pt idx="361">
                  <c:v>1187.3599999999999</c:v>
                </c:pt>
                <c:pt idx="362">
                  <c:v>1190.6399999999999</c:v>
                </c:pt>
                <c:pt idx="363">
                  <c:v>1193.9199999999998</c:v>
                </c:pt>
                <c:pt idx="364">
                  <c:v>1197.1999999999998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84-4F61-85D9-32005EF33B34}"/>
            </c:ext>
          </c:extLst>
        </c:ser>
        <c:ser>
          <c:idx val="1"/>
          <c:order val="1"/>
          <c:tx>
            <c:strRef>
              <c:f>'Single Ride Pass vs. Year Pass'!$N$2</c:f>
              <c:strCache>
                <c:ptCount val="1"/>
                <c:pt idx="0">
                  <c:v>Year Pass (Member)</c:v>
                </c:pt>
              </c:strCache>
            </c:strRef>
          </c:tx>
          <c:spPr>
            <a:ln w="28575" cap="rnd">
              <a:solidFill>
                <a:srgbClr val="37D9E1"/>
              </a:solidFill>
              <a:round/>
            </a:ln>
            <a:effectLst/>
          </c:spPr>
          <c:marker>
            <c:symbol val="none"/>
          </c:marker>
          <c:cat>
            <c:numRef>
              <c:f>'Single Ride Pass vs. Year Pass'!$L$3:$L$367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'Single Ride Pass vs. Year Pass'!$N$3:$N$367</c:f>
              <c:numCache>
                <c:formatCode>_("$"* #,##0.00_);_("$"* \(#,##0.00\);_("$"* "-"??_);_(@_)</c:formatCode>
                <c:ptCount val="365"/>
                <c:pt idx="0">
                  <c:v>143.9</c:v>
                </c:pt>
                <c:pt idx="1">
                  <c:v>143.9</c:v>
                </c:pt>
                <c:pt idx="2">
                  <c:v>143.9</c:v>
                </c:pt>
                <c:pt idx="3">
                  <c:v>143.9</c:v>
                </c:pt>
                <c:pt idx="4">
                  <c:v>143.9</c:v>
                </c:pt>
                <c:pt idx="5">
                  <c:v>143.9</c:v>
                </c:pt>
                <c:pt idx="6">
                  <c:v>143.9</c:v>
                </c:pt>
                <c:pt idx="7">
                  <c:v>143.9</c:v>
                </c:pt>
                <c:pt idx="8">
                  <c:v>143.9</c:v>
                </c:pt>
                <c:pt idx="9">
                  <c:v>143.9</c:v>
                </c:pt>
                <c:pt idx="10">
                  <c:v>143.9</c:v>
                </c:pt>
                <c:pt idx="11">
                  <c:v>143.9</c:v>
                </c:pt>
                <c:pt idx="12">
                  <c:v>143.9</c:v>
                </c:pt>
                <c:pt idx="13">
                  <c:v>143.9</c:v>
                </c:pt>
                <c:pt idx="14">
                  <c:v>143.9</c:v>
                </c:pt>
                <c:pt idx="15">
                  <c:v>143.9</c:v>
                </c:pt>
                <c:pt idx="16">
                  <c:v>143.9</c:v>
                </c:pt>
                <c:pt idx="17">
                  <c:v>143.9</c:v>
                </c:pt>
                <c:pt idx="18">
                  <c:v>143.9</c:v>
                </c:pt>
                <c:pt idx="19">
                  <c:v>143.9</c:v>
                </c:pt>
                <c:pt idx="20">
                  <c:v>143.9</c:v>
                </c:pt>
                <c:pt idx="21">
                  <c:v>143.9</c:v>
                </c:pt>
                <c:pt idx="22">
                  <c:v>143.9</c:v>
                </c:pt>
                <c:pt idx="23">
                  <c:v>143.9</c:v>
                </c:pt>
                <c:pt idx="24">
                  <c:v>143.9</c:v>
                </c:pt>
                <c:pt idx="25">
                  <c:v>143.9</c:v>
                </c:pt>
                <c:pt idx="26">
                  <c:v>143.9</c:v>
                </c:pt>
                <c:pt idx="27">
                  <c:v>143.9</c:v>
                </c:pt>
                <c:pt idx="28">
                  <c:v>143.9</c:v>
                </c:pt>
                <c:pt idx="29">
                  <c:v>143.9</c:v>
                </c:pt>
                <c:pt idx="30">
                  <c:v>143.9</c:v>
                </c:pt>
                <c:pt idx="31">
                  <c:v>143.9</c:v>
                </c:pt>
                <c:pt idx="32">
                  <c:v>143.9</c:v>
                </c:pt>
                <c:pt idx="33">
                  <c:v>143.9</c:v>
                </c:pt>
                <c:pt idx="34">
                  <c:v>143.9</c:v>
                </c:pt>
                <c:pt idx="35">
                  <c:v>143.9</c:v>
                </c:pt>
                <c:pt idx="36">
                  <c:v>143.9</c:v>
                </c:pt>
                <c:pt idx="37">
                  <c:v>143.9</c:v>
                </c:pt>
                <c:pt idx="38">
                  <c:v>143.9</c:v>
                </c:pt>
                <c:pt idx="39">
                  <c:v>143.9</c:v>
                </c:pt>
                <c:pt idx="40">
                  <c:v>143.9</c:v>
                </c:pt>
                <c:pt idx="41">
                  <c:v>143.9</c:v>
                </c:pt>
                <c:pt idx="42">
                  <c:v>143.9</c:v>
                </c:pt>
                <c:pt idx="43">
                  <c:v>143.9</c:v>
                </c:pt>
                <c:pt idx="44">
                  <c:v>143.9</c:v>
                </c:pt>
                <c:pt idx="45">
                  <c:v>143.9</c:v>
                </c:pt>
                <c:pt idx="46">
                  <c:v>143.9</c:v>
                </c:pt>
                <c:pt idx="47">
                  <c:v>143.9</c:v>
                </c:pt>
                <c:pt idx="48">
                  <c:v>143.9</c:v>
                </c:pt>
                <c:pt idx="49">
                  <c:v>143.9</c:v>
                </c:pt>
                <c:pt idx="50">
                  <c:v>143.9</c:v>
                </c:pt>
                <c:pt idx="51">
                  <c:v>143.9</c:v>
                </c:pt>
                <c:pt idx="52">
                  <c:v>143.9</c:v>
                </c:pt>
                <c:pt idx="53">
                  <c:v>143.9</c:v>
                </c:pt>
                <c:pt idx="54">
                  <c:v>143.9</c:v>
                </c:pt>
                <c:pt idx="55">
                  <c:v>143.9</c:v>
                </c:pt>
                <c:pt idx="56">
                  <c:v>143.9</c:v>
                </c:pt>
                <c:pt idx="57">
                  <c:v>143.9</c:v>
                </c:pt>
                <c:pt idx="58">
                  <c:v>143.9</c:v>
                </c:pt>
                <c:pt idx="59">
                  <c:v>143.9</c:v>
                </c:pt>
                <c:pt idx="60">
                  <c:v>143.9</c:v>
                </c:pt>
                <c:pt idx="61">
                  <c:v>143.9</c:v>
                </c:pt>
                <c:pt idx="62">
                  <c:v>143.9</c:v>
                </c:pt>
                <c:pt idx="63">
                  <c:v>143.9</c:v>
                </c:pt>
                <c:pt idx="64">
                  <c:v>143.9</c:v>
                </c:pt>
                <c:pt idx="65">
                  <c:v>143.9</c:v>
                </c:pt>
                <c:pt idx="66">
                  <c:v>143.9</c:v>
                </c:pt>
                <c:pt idx="67">
                  <c:v>143.9</c:v>
                </c:pt>
                <c:pt idx="68">
                  <c:v>143.9</c:v>
                </c:pt>
                <c:pt idx="69">
                  <c:v>143.9</c:v>
                </c:pt>
                <c:pt idx="70">
                  <c:v>143.9</c:v>
                </c:pt>
                <c:pt idx="71">
                  <c:v>143.9</c:v>
                </c:pt>
                <c:pt idx="72">
                  <c:v>143.9</c:v>
                </c:pt>
                <c:pt idx="73">
                  <c:v>143.9</c:v>
                </c:pt>
                <c:pt idx="74">
                  <c:v>143.9</c:v>
                </c:pt>
                <c:pt idx="75">
                  <c:v>143.9</c:v>
                </c:pt>
                <c:pt idx="76">
                  <c:v>143.9</c:v>
                </c:pt>
                <c:pt idx="77">
                  <c:v>143.9</c:v>
                </c:pt>
                <c:pt idx="78">
                  <c:v>143.9</c:v>
                </c:pt>
                <c:pt idx="79">
                  <c:v>143.9</c:v>
                </c:pt>
                <c:pt idx="80">
                  <c:v>143.9</c:v>
                </c:pt>
                <c:pt idx="81">
                  <c:v>143.9</c:v>
                </c:pt>
                <c:pt idx="82">
                  <c:v>143.9</c:v>
                </c:pt>
                <c:pt idx="83">
                  <c:v>143.9</c:v>
                </c:pt>
                <c:pt idx="84">
                  <c:v>143.9</c:v>
                </c:pt>
                <c:pt idx="85">
                  <c:v>143.9</c:v>
                </c:pt>
                <c:pt idx="86">
                  <c:v>143.9</c:v>
                </c:pt>
                <c:pt idx="87">
                  <c:v>143.9</c:v>
                </c:pt>
                <c:pt idx="88">
                  <c:v>143.9</c:v>
                </c:pt>
                <c:pt idx="89">
                  <c:v>143.9</c:v>
                </c:pt>
                <c:pt idx="90">
                  <c:v>143.9</c:v>
                </c:pt>
                <c:pt idx="91">
                  <c:v>143.9</c:v>
                </c:pt>
                <c:pt idx="92">
                  <c:v>143.9</c:v>
                </c:pt>
                <c:pt idx="93">
                  <c:v>143.9</c:v>
                </c:pt>
                <c:pt idx="94">
                  <c:v>143.9</c:v>
                </c:pt>
                <c:pt idx="95">
                  <c:v>143.9</c:v>
                </c:pt>
                <c:pt idx="96">
                  <c:v>143.9</c:v>
                </c:pt>
                <c:pt idx="97">
                  <c:v>143.9</c:v>
                </c:pt>
                <c:pt idx="98">
                  <c:v>143.9</c:v>
                </c:pt>
                <c:pt idx="99">
                  <c:v>143.9</c:v>
                </c:pt>
                <c:pt idx="100">
                  <c:v>143.9</c:v>
                </c:pt>
                <c:pt idx="101">
                  <c:v>143.9</c:v>
                </c:pt>
                <c:pt idx="102">
                  <c:v>143.9</c:v>
                </c:pt>
                <c:pt idx="103">
                  <c:v>143.9</c:v>
                </c:pt>
                <c:pt idx="104">
                  <c:v>143.9</c:v>
                </c:pt>
                <c:pt idx="105">
                  <c:v>143.9</c:v>
                </c:pt>
                <c:pt idx="106">
                  <c:v>143.9</c:v>
                </c:pt>
                <c:pt idx="107">
                  <c:v>143.9</c:v>
                </c:pt>
                <c:pt idx="108">
                  <c:v>143.9</c:v>
                </c:pt>
                <c:pt idx="109">
                  <c:v>143.9</c:v>
                </c:pt>
                <c:pt idx="110">
                  <c:v>143.9</c:v>
                </c:pt>
                <c:pt idx="111">
                  <c:v>143.9</c:v>
                </c:pt>
                <c:pt idx="112">
                  <c:v>143.9</c:v>
                </c:pt>
                <c:pt idx="113">
                  <c:v>143.9</c:v>
                </c:pt>
                <c:pt idx="114">
                  <c:v>143.9</c:v>
                </c:pt>
                <c:pt idx="115">
                  <c:v>143.9</c:v>
                </c:pt>
                <c:pt idx="116">
                  <c:v>143.9</c:v>
                </c:pt>
                <c:pt idx="117">
                  <c:v>143.9</c:v>
                </c:pt>
                <c:pt idx="118">
                  <c:v>143.9</c:v>
                </c:pt>
                <c:pt idx="119">
                  <c:v>143.9</c:v>
                </c:pt>
                <c:pt idx="120">
                  <c:v>143.9</c:v>
                </c:pt>
                <c:pt idx="121">
                  <c:v>143.9</c:v>
                </c:pt>
                <c:pt idx="122">
                  <c:v>143.9</c:v>
                </c:pt>
                <c:pt idx="123">
                  <c:v>143.9</c:v>
                </c:pt>
                <c:pt idx="124">
                  <c:v>143.9</c:v>
                </c:pt>
                <c:pt idx="125">
                  <c:v>143.9</c:v>
                </c:pt>
                <c:pt idx="126">
                  <c:v>143.9</c:v>
                </c:pt>
                <c:pt idx="127">
                  <c:v>143.9</c:v>
                </c:pt>
                <c:pt idx="128">
                  <c:v>143.9</c:v>
                </c:pt>
                <c:pt idx="129">
                  <c:v>143.9</c:v>
                </c:pt>
                <c:pt idx="130">
                  <c:v>143.9</c:v>
                </c:pt>
                <c:pt idx="131">
                  <c:v>143.9</c:v>
                </c:pt>
                <c:pt idx="132">
                  <c:v>143.9</c:v>
                </c:pt>
                <c:pt idx="133">
                  <c:v>143.9</c:v>
                </c:pt>
                <c:pt idx="134">
                  <c:v>143.9</c:v>
                </c:pt>
                <c:pt idx="135">
                  <c:v>143.9</c:v>
                </c:pt>
                <c:pt idx="136">
                  <c:v>143.9</c:v>
                </c:pt>
                <c:pt idx="137">
                  <c:v>143.9</c:v>
                </c:pt>
                <c:pt idx="138">
                  <c:v>143.9</c:v>
                </c:pt>
                <c:pt idx="139">
                  <c:v>143.9</c:v>
                </c:pt>
                <c:pt idx="140">
                  <c:v>143.9</c:v>
                </c:pt>
                <c:pt idx="141">
                  <c:v>143.9</c:v>
                </c:pt>
                <c:pt idx="142">
                  <c:v>143.9</c:v>
                </c:pt>
                <c:pt idx="143">
                  <c:v>143.9</c:v>
                </c:pt>
                <c:pt idx="144">
                  <c:v>143.9</c:v>
                </c:pt>
                <c:pt idx="145">
                  <c:v>143.9</c:v>
                </c:pt>
                <c:pt idx="146">
                  <c:v>143.9</c:v>
                </c:pt>
                <c:pt idx="147">
                  <c:v>143.9</c:v>
                </c:pt>
                <c:pt idx="148">
                  <c:v>143.9</c:v>
                </c:pt>
                <c:pt idx="149">
                  <c:v>143.9</c:v>
                </c:pt>
                <c:pt idx="150">
                  <c:v>143.9</c:v>
                </c:pt>
                <c:pt idx="151">
                  <c:v>143.9</c:v>
                </c:pt>
                <c:pt idx="152">
                  <c:v>143.9</c:v>
                </c:pt>
                <c:pt idx="153">
                  <c:v>143.9</c:v>
                </c:pt>
                <c:pt idx="154">
                  <c:v>143.9</c:v>
                </c:pt>
                <c:pt idx="155">
                  <c:v>143.9</c:v>
                </c:pt>
                <c:pt idx="156">
                  <c:v>143.9</c:v>
                </c:pt>
                <c:pt idx="157">
                  <c:v>143.9</c:v>
                </c:pt>
                <c:pt idx="158">
                  <c:v>143.9</c:v>
                </c:pt>
                <c:pt idx="159">
                  <c:v>143.9</c:v>
                </c:pt>
                <c:pt idx="160">
                  <c:v>143.9</c:v>
                </c:pt>
                <c:pt idx="161">
                  <c:v>143.9</c:v>
                </c:pt>
                <c:pt idx="162">
                  <c:v>143.9</c:v>
                </c:pt>
                <c:pt idx="163">
                  <c:v>143.9</c:v>
                </c:pt>
                <c:pt idx="164">
                  <c:v>143.9</c:v>
                </c:pt>
                <c:pt idx="165">
                  <c:v>143.9</c:v>
                </c:pt>
                <c:pt idx="166">
                  <c:v>143.9</c:v>
                </c:pt>
                <c:pt idx="167">
                  <c:v>143.9</c:v>
                </c:pt>
                <c:pt idx="168">
                  <c:v>143.9</c:v>
                </c:pt>
                <c:pt idx="169">
                  <c:v>143.9</c:v>
                </c:pt>
                <c:pt idx="170">
                  <c:v>143.9</c:v>
                </c:pt>
                <c:pt idx="171">
                  <c:v>143.9</c:v>
                </c:pt>
                <c:pt idx="172">
                  <c:v>143.9</c:v>
                </c:pt>
                <c:pt idx="173">
                  <c:v>143.9</c:v>
                </c:pt>
                <c:pt idx="174">
                  <c:v>143.9</c:v>
                </c:pt>
                <c:pt idx="175">
                  <c:v>143.9</c:v>
                </c:pt>
                <c:pt idx="176">
                  <c:v>143.9</c:v>
                </c:pt>
                <c:pt idx="177">
                  <c:v>143.9</c:v>
                </c:pt>
                <c:pt idx="178">
                  <c:v>143.9</c:v>
                </c:pt>
                <c:pt idx="179">
                  <c:v>143.9</c:v>
                </c:pt>
                <c:pt idx="180">
                  <c:v>143.9</c:v>
                </c:pt>
                <c:pt idx="181">
                  <c:v>143.9</c:v>
                </c:pt>
                <c:pt idx="182">
                  <c:v>143.9</c:v>
                </c:pt>
                <c:pt idx="183">
                  <c:v>143.9</c:v>
                </c:pt>
                <c:pt idx="184">
                  <c:v>143.9</c:v>
                </c:pt>
                <c:pt idx="185">
                  <c:v>143.9</c:v>
                </c:pt>
                <c:pt idx="186">
                  <c:v>143.9</c:v>
                </c:pt>
                <c:pt idx="187">
                  <c:v>143.9</c:v>
                </c:pt>
                <c:pt idx="188">
                  <c:v>143.9</c:v>
                </c:pt>
                <c:pt idx="189">
                  <c:v>143.9</c:v>
                </c:pt>
                <c:pt idx="190">
                  <c:v>143.9</c:v>
                </c:pt>
                <c:pt idx="191">
                  <c:v>143.9</c:v>
                </c:pt>
                <c:pt idx="192">
                  <c:v>143.9</c:v>
                </c:pt>
                <c:pt idx="193">
                  <c:v>143.9</c:v>
                </c:pt>
                <c:pt idx="194">
                  <c:v>143.9</c:v>
                </c:pt>
                <c:pt idx="195">
                  <c:v>143.9</c:v>
                </c:pt>
                <c:pt idx="196">
                  <c:v>143.9</c:v>
                </c:pt>
                <c:pt idx="197">
                  <c:v>143.9</c:v>
                </c:pt>
                <c:pt idx="198">
                  <c:v>143.9</c:v>
                </c:pt>
                <c:pt idx="199">
                  <c:v>143.9</c:v>
                </c:pt>
                <c:pt idx="200">
                  <c:v>143.9</c:v>
                </c:pt>
                <c:pt idx="201">
                  <c:v>143.9</c:v>
                </c:pt>
                <c:pt idx="202">
                  <c:v>143.9</c:v>
                </c:pt>
                <c:pt idx="203">
                  <c:v>143.9</c:v>
                </c:pt>
                <c:pt idx="204">
                  <c:v>143.9</c:v>
                </c:pt>
                <c:pt idx="205">
                  <c:v>143.9</c:v>
                </c:pt>
                <c:pt idx="206">
                  <c:v>143.9</c:v>
                </c:pt>
                <c:pt idx="207">
                  <c:v>143.9</c:v>
                </c:pt>
                <c:pt idx="208">
                  <c:v>143.9</c:v>
                </c:pt>
                <c:pt idx="209">
                  <c:v>143.9</c:v>
                </c:pt>
                <c:pt idx="210">
                  <c:v>143.9</c:v>
                </c:pt>
                <c:pt idx="211">
                  <c:v>143.9</c:v>
                </c:pt>
                <c:pt idx="212">
                  <c:v>143.9</c:v>
                </c:pt>
                <c:pt idx="213">
                  <c:v>143.9</c:v>
                </c:pt>
                <c:pt idx="214">
                  <c:v>143.9</c:v>
                </c:pt>
                <c:pt idx="215">
                  <c:v>143.9</c:v>
                </c:pt>
                <c:pt idx="216">
                  <c:v>143.9</c:v>
                </c:pt>
                <c:pt idx="217">
                  <c:v>143.9</c:v>
                </c:pt>
                <c:pt idx="218">
                  <c:v>143.9</c:v>
                </c:pt>
                <c:pt idx="219">
                  <c:v>143.9</c:v>
                </c:pt>
                <c:pt idx="220">
                  <c:v>143.9</c:v>
                </c:pt>
                <c:pt idx="221">
                  <c:v>143.9</c:v>
                </c:pt>
                <c:pt idx="222">
                  <c:v>143.9</c:v>
                </c:pt>
                <c:pt idx="223">
                  <c:v>143.9</c:v>
                </c:pt>
                <c:pt idx="224">
                  <c:v>143.9</c:v>
                </c:pt>
                <c:pt idx="225">
                  <c:v>143.9</c:v>
                </c:pt>
                <c:pt idx="226">
                  <c:v>143.9</c:v>
                </c:pt>
                <c:pt idx="227">
                  <c:v>143.9</c:v>
                </c:pt>
                <c:pt idx="228">
                  <c:v>143.9</c:v>
                </c:pt>
                <c:pt idx="229">
                  <c:v>143.9</c:v>
                </c:pt>
                <c:pt idx="230">
                  <c:v>143.9</c:v>
                </c:pt>
                <c:pt idx="231">
                  <c:v>143.9</c:v>
                </c:pt>
                <c:pt idx="232">
                  <c:v>143.9</c:v>
                </c:pt>
                <c:pt idx="233">
                  <c:v>143.9</c:v>
                </c:pt>
                <c:pt idx="234">
                  <c:v>143.9</c:v>
                </c:pt>
                <c:pt idx="235">
                  <c:v>143.9</c:v>
                </c:pt>
                <c:pt idx="236">
                  <c:v>143.9</c:v>
                </c:pt>
                <c:pt idx="237">
                  <c:v>143.9</c:v>
                </c:pt>
                <c:pt idx="238">
                  <c:v>143.9</c:v>
                </c:pt>
                <c:pt idx="239">
                  <c:v>143.9</c:v>
                </c:pt>
                <c:pt idx="240">
                  <c:v>143.9</c:v>
                </c:pt>
                <c:pt idx="241">
                  <c:v>143.9</c:v>
                </c:pt>
                <c:pt idx="242">
                  <c:v>143.9</c:v>
                </c:pt>
                <c:pt idx="243">
                  <c:v>143.9</c:v>
                </c:pt>
                <c:pt idx="244">
                  <c:v>143.9</c:v>
                </c:pt>
                <c:pt idx="245">
                  <c:v>143.9</c:v>
                </c:pt>
                <c:pt idx="246">
                  <c:v>143.9</c:v>
                </c:pt>
                <c:pt idx="247">
                  <c:v>143.9</c:v>
                </c:pt>
                <c:pt idx="248">
                  <c:v>143.9</c:v>
                </c:pt>
                <c:pt idx="249">
                  <c:v>143.9</c:v>
                </c:pt>
                <c:pt idx="250">
                  <c:v>143.9</c:v>
                </c:pt>
                <c:pt idx="251">
                  <c:v>143.9</c:v>
                </c:pt>
                <c:pt idx="252">
                  <c:v>143.9</c:v>
                </c:pt>
                <c:pt idx="253">
                  <c:v>143.9</c:v>
                </c:pt>
                <c:pt idx="254">
                  <c:v>143.9</c:v>
                </c:pt>
                <c:pt idx="255">
                  <c:v>143.9</c:v>
                </c:pt>
                <c:pt idx="256">
                  <c:v>143.9</c:v>
                </c:pt>
                <c:pt idx="257">
                  <c:v>143.9</c:v>
                </c:pt>
                <c:pt idx="258">
                  <c:v>143.9</c:v>
                </c:pt>
                <c:pt idx="259">
                  <c:v>143.9</c:v>
                </c:pt>
                <c:pt idx="260">
                  <c:v>143.9</c:v>
                </c:pt>
                <c:pt idx="261">
                  <c:v>143.9</c:v>
                </c:pt>
                <c:pt idx="262">
                  <c:v>143.9</c:v>
                </c:pt>
                <c:pt idx="263">
                  <c:v>143.9</c:v>
                </c:pt>
                <c:pt idx="264">
                  <c:v>143.9</c:v>
                </c:pt>
                <c:pt idx="265">
                  <c:v>143.9</c:v>
                </c:pt>
                <c:pt idx="266">
                  <c:v>143.9</c:v>
                </c:pt>
                <c:pt idx="267">
                  <c:v>143.9</c:v>
                </c:pt>
                <c:pt idx="268">
                  <c:v>143.9</c:v>
                </c:pt>
                <c:pt idx="269">
                  <c:v>143.9</c:v>
                </c:pt>
                <c:pt idx="270">
                  <c:v>143.9</c:v>
                </c:pt>
                <c:pt idx="271">
                  <c:v>143.9</c:v>
                </c:pt>
                <c:pt idx="272">
                  <c:v>143.9</c:v>
                </c:pt>
                <c:pt idx="273">
                  <c:v>143.9</c:v>
                </c:pt>
                <c:pt idx="274">
                  <c:v>143.9</c:v>
                </c:pt>
                <c:pt idx="275">
                  <c:v>143.9</c:v>
                </c:pt>
                <c:pt idx="276">
                  <c:v>143.9</c:v>
                </c:pt>
                <c:pt idx="277">
                  <c:v>143.9</c:v>
                </c:pt>
                <c:pt idx="278">
                  <c:v>143.9</c:v>
                </c:pt>
                <c:pt idx="279">
                  <c:v>143.9</c:v>
                </c:pt>
                <c:pt idx="280">
                  <c:v>143.9</c:v>
                </c:pt>
                <c:pt idx="281">
                  <c:v>143.9</c:v>
                </c:pt>
                <c:pt idx="282">
                  <c:v>143.9</c:v>
                </c:pt>
                <c:pt idx="283">
                  <c:v>143.9</c:v>
                </c:pt>
                <c:pt idx="284">
                  <c:v>143.9</c:v>
                </c:pt>
                <c:pt idx="285">
                  <c:v>143.9</c:v>
                </c:pt>
                <c:pt idx="286">
                  <c:v>143.9</c:v>
                </c:pt>
                <c:pt idx="287">
                  <c:v>143.9</c:v>
                </c:pt>
                <c:pt idx="288">
                  <c:v>143.9</c:v>
                </c:pt>
                <c:pt idx="289">
                  <c:v>143.9</c:v>
                </c:pt>
                <c:pt idx="290">
                  <c:v>143.9</c:v>
                </c:pt>
                <c:pt idx="291">
                  <c:v>143.9</c:v>
                </c:pt>
                <c:pt idx="292">
                  <c:v>143.9</c:v>
                </c:pt>
                <c:pt idx="293">
                  <c:v>143.9</c:v>
                </c:pt>
                <c:pt idx="294">
                  <c:v>143.9</c:v>
                </c:pt>
                <c:pt idx="295">
                  <c:v>143.9</c:v>
                </c:pt>
                <c:pt idx="296">
                  <c:v>143.9</c:v>
                </c:pt>
                <c:pt idx="297">
                  <c:v>143.9</c:v>
                </c:pt>
                <c:pt idx="298">
                  <c:v>143.9</c:v>
                </c:pt>
                <c:pt idx="299">
                  <c:v>143.9</c:v>
                </c:pt>
                <c:pt idx="300">
                  <c:v>143.9</c:v>
                </c:pt>
                <c:pt idx="301">
                  <c:v>143.9</c:v>
                </c:pt>
                <c:pt idx="302">
                  <c:v>143.9</c:v>
                </c:pt>
                <c:pt idx="303">
                  <c:v>143.9</c:v>
                </c:pt>
                <c:pt idx="304">
                  <c:v>143.9</c:v>
                </c:pt>
                <c:pt idx="305">
                  <c:v>143.9</c:v>
                </c:pt>
                <c:pt idx="306">
                  <c:v>143.9</c:v>
                </c:pt>
                <c:pt idx="307">
                  <c:v>143.9</c:v>
                </c:pt>
                <c:pt idx="308">
                  <c:v>143.9</c:v>
                </c:pt>
                <c:pt idx="309">
                  <c:v>143.9</c:v>
                </c:pt>
                <c:pt idx="310">
                  <c:v>143.9</c:v>
                </c:pt>
                <c:pt idx="311">
                  <c:v>143.9</c:v>
                </c:pt>
                <c:pt idx="312">
                  <c:v>143.9</c:v>
                </c:pt>
                <c:pt idx="313">
                  <c:v>143.9</c:v>
                </c:pt>
                <c:pt idx="314">
                  <c:v>143.9</c:v>
                </c:pt>
                <c:pt idx="315">
                  <c:v>143.9</c:v>
                </c:pt>
                <c:pt idx="316">
                  <c:v>143.9</c:v>
                </c:pt>
                <c:pt idx="317">
                  <c:v>143.9</c:v>
                </c:pt>
                <c:pt idx="318">
                  <c:v>143.9</c:v>
                </c:pt>
                <c:pt idx="319">
                  <c:v>143.9</c:v>
                </c:pt>
                <c:pt idx="320">
                  <c:v>143.9</c:v>
                </c:pt>
                <c:pt idx="321">
                  <c:v>143.9</c:v>
                </c:pt>
                <c:pt idx="322">
                  <c:v>143.9</c:v>
                </c:pt>
                <c:pt idx="323">
                  <c:v>143.9</c:v>
                </c:pt>
                <c:pt idx="324">
                  <c:v>143.9</c:v>
                </c:pt>
                <c:pt idx="325">
                  <c:v>143.9</c:v>
                </c:pt>
                <c:pt idx="326">
                  <c:v>143.9</c:v>
                </c:pt>
                <c:pt idx="327">
                  <c:v>143.9</c:v>
                </c:pt>
                <c:pt idx="328">
                  <c:v>143.9</c:v>
                </c:pt>
                <c:pt idx="329">
                  <c:v>143.9</c:v>
                </c:pt>
                <c:pt idx="330">
                  <c:v>143.9</c:v>
                </c:pt>
                <c:pt idx="331">
                  <c:v>143.9</c:v>
                </c:pt>
                <c:pt idx="332">
                  <c:v>143.9</c:v>
                </c:pt>
                <c:pt idx="333">
                  <c:v>143.9</c:v>
                </c:pt>
                <c:pt idx="334">
                  <c:v>143.9</c:v>
                </c:pt>
                <c:pt idx="335">
                  <c:v>143.9</c:v>
                </c:pt>
                <c:pt idx="336">
                  <c:v>143.9</c:v>
                </c:pt>
                <c:pt idx="337">
                  <c:v>143.9</c:v>
                </c:pt>
                <c:pt idx="338">
                  <c:v>143.9</c:v>
                </c:pt>
                <c:pt idx="339">
                  <c:v>143.9</c:v>
                </c:pt>
                <c:pt idx="340">
                  <c:v>143.9</c:v>
                </c:pt>
                <c:pt idx="341">
                  <c:v>143.9</c:v>
                </c:pt>
                <c:pt idx="342">
                  <c:v>143.9</c:v>
                </c:pt>
                <c:pt idx="343">
                  <c:v>143.9</c:v>
                </c:pt>
                <c:pt idx="344">
                  <c:v>143.9</c:v>
                </c:pt>
                <c:pt idx="345">
                  <c:v>143.9</c:v>
                </c:pt>
                <c:pt idx="346">
                  <c:v>143.9</c:v>
                </c:pt>
                <c:pt idx="347">
                  <c:v>143.9</c:v>
                </c:pt>
                <c:pt idx="348">
                  <c:v>143.9</c:v>
                </c:pt>
                <c:pt idx="349">
                  <c:v>143.9</c:v>
                </c:pt>
                <c:pt idx="350">
                  <c:v>143.9</c:v>
                </c:pt>
                <c:pt idx="351">
                  <c:v>143.9</c:v>
                </c:pt>
                <c:pt idx="352">
                  <c:v>143.9</c:v>
                </c:pt>
                <c:pt idx="353">
                  <c:v>143.9</c:v>
                </c:pt>
                <c:pt idx="354">
                  <c:v>143.9</c:v>
                </c:pt>
                <c:pt idx="355">
                  <c:v>143.9</c:v>
                </c:pt>
                <c:pt idx="356">
                  <c:v>143.9</c:v>
                </c:pt>
                <c:pt idx="357">
                  <c:v>143.9</c:v>
                </c:pt>
                <c:pt idx="358">
                  <c:v>143.9</c:v>
                </c:pt>
                <c:pt idx="359">
                  <c:v>143.9</c:v>
                </c:pt>
                <c:pt idx="360">
                  <c:v>143.9</c:v>
                </c:pt>
                <c:pt idx="361">
                  <c:v>143.9</c:v>
                </c:pt>
                <c:pt idx="362">
                  <c:v>143.9</c:v>
                </c:pt>
                <c:pt idx="363">
                  <c:v>143.9</c:v>
                </c:pt>
                <c:pt idx="364">
                  <c:v>143.9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4-4F61-85D9-32005EF33B34}"/>
            </c:ext>
          </c:extLst>
        </c:ser>
        <c:ser>
          <c:idx val="2"/>
          <c:order val="2"/>
          <c:tx>
            <c:strRef>
              <c:f>'Single Ride Pass vs. Year Pass'!$Q$2</c:f>
              <c:strCache>
                <c:ptCount val="1"/>
                <c:pt idx="0">
                  <c:v>Value Crossover Point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43"/>
              <c:layout>
                <c:manualLayout>
                  <c:x val="-6.8647370333582508E-2"/>
                  <c:y val="-0.1114811332606573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84-4F61-85D9-32005EF33B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Ride Pass vs. Year Pass'!$L$3:$L$367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'Single Ride Pass vs. Year Pass'!$Q$3:$Q$46</c:f>
              <c:numCache>
                <c:formatCode>_("$"* #,##0.00_);_("$"* \(#,##0.00\);_("$"* "-"??_);_(@_)</c:formatCode>
                <c:ptCount val="44"/>
                <c:pt idx="43">
                  <c:v>144.32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84-4F61-85D9-32005EF3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702592"/>
        <c:axId val="793702952"/>
      </c:lineChart>
      <c:catAx>
        <c:axId val="79370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in a 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2952"/>
        <c:crosses val="autoZero"/>
        <c:auto val="1"/>
        <c:lblAlgn val="ctr"/>
        <c:lblOffset val="100"/>
        <c:noMultiLvlLbl val="0"/>
      </c:catAx>
      <c:valAx>
        <c:axId val="79370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Money Spent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Single Ride Pass vs Year Pass Comparison (Electric Bikes Only)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'Single Ride Pass vs. Year Pass'!$O$2</c:f>
              <c:strCache>
                <c:ptCount val="1"/>
                <c:pt idx="0">
                  <c:v>Single Ride Pass (Casual)</c:v>
                </c:pt>
              </c:strCache>
            </c:strRef>
          </c:tx>
          <c:spPr>
            <a:ln w="28575" cap="rnd">
              <a:solidFill>
                <a:srgbClr val="FC8E8E"/>
              </a:solidFill>
              <a:round/>
            </a:ln>
            <a:effectLst/>
          </c:spPr>
          <c:marker>
            <c:symbol val="none"/>
          </c:marker>
          <c:cat>
            <c:numRef>
              <c:f>'Single Ride Pass vs. Year Pass'!$L$3:$L$367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'Single Ride Pass vs. Year Pass'!$O$3:$O$367</c:f>
              <c:numCache>
                <c:formatCode>_("$"* #,##0.00_);_("$"* \(#,##0.00\);_("$"* "-"??_);_(@_)</c:formatCode>
                <c:ptCount val="365"/>
                <c:pt idx="0">
                  <c:v>6.57</c:v>
                </c:pt>
                <c:pt idx="1">
                  <c:v>13.14</c:v>
                </c:pt>
                <c:pt idx="2">
                  <c:v>19.71</c:v>
                </c:pt>
                <c:pt idx="3">
                  <c:v>26.28</c:v>
                </c:pt>
                <c:pt idx="4">
                  <c:v>32.85</c:v>
                </c:pt>
                <c:pt idx="5">
                  <c:v>39.42</c:v>
                </c:pt>
                <c:pt idx="6">
                  <c:v>45.99</c:v>
                </c:pt>
                <c:pt idx="7">
                  <c:v>52.56</c:v>
                </c:pt>
                <c:pt idx="8">
                  <c:v>59.13</c:v>
                </c:pt>
                <c:pt idx="9">
                  <c:v>65.7</c:v>
                </c:pt>
                <c:pt idx="10">
                  <c:v>72.27000000000001</c:v>
                </c:pt>
                <c:pt idx="11">
                  <c:v>78.84</c:v>
                </c:pt>
                <c:pt idx="12">
                  <c:v>85.41</c:v>
                </c:pt>
                <c:pt idx="13">
                  <c:v>91.98</c:v>
                </c:pt>
                <c:pt idx="14">
                  <c:v>98.550000000000011</c:v>
                </c:pt>
                <c:pt idx="15">
                  <c:v>105.12</c:v>
                </c:pt>
                <c:pt idx="16">
                  <c:v>111.69</c:v>
                </c:pt>
                <c:pt idx="17">
                  <c:v>118.26</c:v>
                </c:pt>
                <c:pt idx="18">
                  <c:v>124.83000000000001</c:v>
                </c:pt>
                <c:pt idx="19">
                  <c:v>131.4</c:v>
                </c:pt>
                <c:pt idx="20">
                  <c:v>137.97</c:v>
                </c:pt>
                <c:pt idx="21">
                  <c:v>144.54000000000002</c:v>
                </c:pt>
                <c:pt idx="22">
                  <c:v>151.11000000000001</c:v>
                </c:pt>
                <c:pt idx="23">
                  <c:v>157.68</c:v>
                </c:pt>
                <c:pt idx="24">
                  <c:v>164.25</c:v>
                </c:pt>
                <c:pt idx="25">
                  <c:v>170.82</c:v>
                </c:pt>
                <c:pt idx="26">
                  <c:v>177.39000000000001</c:v>
                </c:pt>
                <c:pt idx="27">
                  <c:v>183.96</c:v>
                </c:pt>
                <c:pt idx="28">
                  <c:v>190.53</c:v>
                </c:pt>
                <c:pt idx="29">
                  <c:v>197.10000000000002</c:v>
                </c:pt>
                <c:pt idx="30">
                  <c:v>203.67000000000002</c:v>
                </c:pt>
                <c:pt idx="31">
                  <c:v>210.24</c:v>
                </c:pt>
                <c:pt idx="32">
                  <c:v>216.81</c:v>
                </c:pt>
                <c:pt idx="33">
                  <c:v>223.38</c:v>
                </c:pt>
                <c:pt idx="34">
                  <c:v>229.95000000000002</c:v>
                </c:pt>
                <c:pt idx="35">
                  <c:v>236.52</c:v>
                </c:pt>
                <c:pt idx="36">
                  <c:v>243.09</c:v>
                </c:pt>
                <c:pt idx="37">
                  <c:v>249.66000000000003</c:v>
                </c:pt>
                <c:pt idx="38">
                  <c:v>256.23</c:v>
                </c:pt>
                <c:pt idx="39">
                  <c:v>262.8</c:v>
                </c:pt>
                <c:pt idx="40">
                  <c:v>269.37</c:v>
                </c:pt>
                <c:pt idx="41">
                  <c:v>275.94</c:v>
                </c:pt>
                <c:pt idx="42">
                  <c:v>282.51</c:v>
                </c:pt>
                <c:pt idx="43">
                  <c:v>289.08000000000004</c:v>
                </c:pt>
                <c:pt idx="44">
                  <c:v>295.65000000000003</c:v>
                </c:pt>
                <c:pt idx="45">
                  <c:v>302.22000000000003</c:v>
                </c:pt>
                <c:pt idx="46">
                  <c:v>308.79000000000002</c:v>
                </c:pt>
                <c:pt idx="47">
                  <c:v>315.36</c:v>
                </c:pt>
                <c:pt idx="48">
                  <c:v>321.93</c:v>
                </c:pt>
                <c:pt idx="49">
                  <c:v>328.5</c:v>
                </c:pt>
                <c:pt idx="50">
                  <c:v>335.07</c:v>
                </c:pt>
                <c:pt idx="51">
                  <c:v>341.64</c:v>
                </c:pt>
                <c:pt idx="52">
                  <c:v>348.21000000000004</c:v>
                </c:pt>
                <c:pt idx="53">
                  <c:v>354.78000000000003</c:v>
                </c:pt>
                <c:pt idx="54">
                  <c:v>361.35</c:v>
                </c:pt>
                <c:pt idx="55">
                  <c:v>367.92</c:v>
                </c:pt>
                <c:pt idx="56">
                  <c:v>374.49</c:v>
                </c:pt>
                <c:pt idx="57">
                  <c:v>381.06</c:v>
                </c:pt>
                <c:pt idx="58">
                  <c:v>387.63</c:v>
                </c:pt>
                <c:pt idx="59">
                  <c:v>394.20000000000005</c:v>
                </c:pt>
                <c:pt idx="60">
                  <c:v>400.77000000000004</c:v>
                </c:pt>
                <c:pt idx="61">
                  <c:v>407.34000000000003</c:v>
                </c:pt>
                <c:pt idx="62">
                  <c:v>413.91</c:v>
                </c:pt>
                <c:pt idx="63">
                  <c:v>420.48</c:v>
                </c:pt>
                <c:pt idx="64">
                  <c:v>427.05</c:v>
                </c:pt>
                <c:pt idx="65">
                  <c:v>433.62</c:v>
                </c:pt>
                <c:pt idx="66">
                  <c:v>440.19</c:v>
                </c:pt>
                <c:pt idx="67">
                  <c:v>446.76</c:v>
                </c:pt>
                <c:pt idx="68">
                  <c:v>453.33000000000004</c:v>
                </c:pt>
                <c:pt idx="69">
                  <c:v>459.90000000000003</c:v>
                </c:pt>
                <c:pt idx="70">
                  <c:v>466.47</c:v>
                </c:pt>
                <c:pt idx="71">
                  <c:v>473.04</c:v>
                </c:pt>
                <c:pt idx="72">
                  <c:v>479.61</c:v>
                </c:pt>
                <c:pt idx="73">
                  <c:v>486.18</c:v>
                </c:pt>
                <c:pt idx="74">
                  <c:v>492.75</c:v>
                </c:pt>
                <c:pt idx="75">
                  <c:v>499.32000000000005</c:v>
                </c:pt>
                <c:pt idx="76">
                  <c:v>505.89000000000004</c:v>
                </c:pt>
                <c:pt idx="77">
                  <c:v>512.46</c:v>
                </c:pt>
                <c:pt idx="78">
                  <c:v>519.03</c:v>
                </c:pt>
                <c:pt idx="79">
                  <c:v>525.6</c:v>
                </c:pt>
                <c:pt idx="80">
                  <c:v>532.17000000000007</c:v>
                </c:pt>
                <c:pt idx="81">
                  <c:v>538.74</c:v>
                </c:pt>
                <c:pt idx="82">
                  <c:v>545.31000000000006</c:v>
                </c:pt>
                <c:pt idx="83">
                  <c:v>551.88</c:v>
                </c:pt>
                <c:pt idx="84">
                  <c:v>558.45000000000005</c:v>
                </c:pt>
                <c:pt idx="85">
                  <c:v>565.02</c:v>
                </c:pt>
                <c:pt idx="86">
                  <c:v>571.59</c:v>
                </c:pt>
                <c:pt idx="87">
                  <c:v>578.16000000000008</c:v>
                </c:pt>
                <c:pt idx="88">
                  <c:v>584.73</c:v>
                </c:pt>
                <c:pt idx="89">
                  <c:v>591.30000000000007</c:v>
                </c:pt>
                <c:pt idx="90">
                  <c:v>597.87</c:v>
                </c:pt>
                <c:pt idx="91">
                  <c:v>604.44000000000005</c:v>
                </c:pt>
                <c:pt idx="92">
                  <c:v>611.01</c:v>
                </c:pt>
                <c:pt idx="93">
                  <c:v>617.58000000000004</c:v>
                </c:pt>
                <c:pt idx="94">
                  <c:v>624.15</c:v>
                </c:pt>
                <c:pt idx="95">
                  <c:v>630.72</c:v>
                </c:pt>
                <c:pt idx="96">
                  <c:v>637.29000000000008</c:v>
                </c:pt>
                <c:pt idx="97">
                  <c:v>643.86</c:v>
                </c:pt>
                <c:pt idx="98">
                  <c:v>650.43000000000006</c:v>
                </c:pt>
                <c:pt idx="99">
                  <c:v>657</c:v>
                </c:pt>
                <c:pt idx="100">
                  <c:v>663.57</c:v>
                </c:pt>
                <c:pt idx="101">
                  <c:v>670.14</c:v>
                </c:pt>
                <c:pt idx="102">
                  <c:v>676.71</c:v>
                </c:pt>
                <c:pt idx="103">
                  <c:v>683.28</c:v>
                </c:pt>
                <c:pt idx="104">
                  <c:v>689.85</c:v>
                </c:pt>
                <c:pt idx="105">
                  <c:v>696.42000000000007</c:v>
                </c:pt>
                <c:pt idx="106">
                  <c:v>702.99</c:v>
                </c:pt>
                <c:pt idx="107">
                  <c:v>709.56000000000006</c:v>
                </c:pt>
                <c:pt idx="108">
                  <c:v>716.13</c:v>
                </c:pt>
                <c:pt idx="109">
                  <c:v>722.7</c:v>
                </c:pt>
                <c:pt idx="110">
                  <c:v>729.27</c:v>
                </c:pt>
                <c:pt idx="111">
                  <c:v>735.84</c:v>
                </c:pt>
                <c:pt idx="112">
                  <c:v>742.41000000000008</c:v>
                </c:pt>
                <c:pt idx="113">
                  <c:v>748.98</c:v>
                </c:pt>
                <c:pt idx="114">
                  <c:v>755.55000000000007</c:v>
                </c:pt>
                <c:pt idx="115">
                  <c:v>762.12</c:v>
                </c:pt>
                <c:pt idx="116">
                  <c:v>768.69</c:v>
                </c:pt>
                <c:pt idx="117">
                  <c:v>775.26</c:v>
                </c:pt>
                <c:pt idx="118">
                  <c:v>781.83</c:v>
                </c:pt>
                <c:pt idx="119">
                  <c:v>788.40000000000009</c:v>
                </c:pt>
                <c:pt idx="120">
                  <c:v>794.97</c:v>
                </c:pt>
                <c:pt idx="121">
                  <c:v>801.54000000000008</c:v>
                </c:pt>
                <c:pt idx="122">
                  <c:v>808.11</c:v>
                </c:pt>
                <c:pt idx="123">
                  <c:v>814.68000000000006</c:v>
                </c:pt>
                <c:pt idx="124">
                  <c:v>821.25</c:v>
                </c:pt>
                <c:pt idx="125">
                  <c:v>827.82</c:v>
                </c:pt>
                <c:pt idx="126">
                  <c:v>834.39</c:v>
                </c:pt>
                <c:pt idx="127">
                  <c:v>840.96</c:v>
                </c:pt>
                <c:pt idx="128">
                  <c:v>847.53000000000009</c:v>
                </c:pt>
                <c:pt idx="129">
                  <c:v>854.1</c:v>
                </c:pt>
                <c:pt idx="130">
                  <c:v>860.67000000000007</c:v>
                </c:pt>
                <c:pt idx="131">
                  <c:v>867.24</c:v>
                </c:pt>
                <c:pt idx="132">
                  <c:v>873.81000000000006</c:v>
                </c:pt>
                <c:pt idx="133">
                  <c:v>880.38</c:v>
                </c:pt>
                <c:pt idx="134">
                  <c:v>886.95</c:v>
                </c:pt>
                <c:pt idx="135">
                  <c:v>893.52</c:v>
                </c:pt>
                <c:pt idx="136">
                  <c:v>900.09</c:v>
                </c:pt>
                <c:pt idx="137">
                  <c:v>906.66000000000008</c:v>
                </c:pt>
                <c:pt idx="138">
                  <c:v>913.23</c:v>
                </c:pt>
                <c:pt idx="139">
                  <c:v>919.80000000000007</c:v>
                </c:pt>
                <c:pt idx="140">
                  <c:v>926.37</c:v>
                </c:pt>
                <c:pt idx="141">
                  <c:v>932.94</c:v>
                </c:pt>
                <c:pt idx="142">
                  <c:v>939.51</c:v>
                </c:pt>
                <c:pt idx="143">
                  <c:v>946.08</c:v>
                </c:pt>
                <c:pt idx="144">
                  <c:v>952.65000000000009</c:v>
                </c:pt>
                <c:pt idx="145">
                  <c:v>959.22</c:v>
                </c:pt>
                <c:pt idx="146">
                  <c:v>965.79000000000008</c:v>
                </c:pt>
                <c:pt idx="147">
                  <c:v>972.36</c:v>
                </c:pt>
                <c:pt idx="148">
                  <c:v>978.93000000000006</c:v>
                </c:pt>
                <c:pt idx="149">
                  <c:v>985.5</c:v>
                </c:pt>
                <c:pt idx="150">
                  <c:v>992.07</c:v>
                </c:pt>
                <c:pt idx="151">
                  <c:v>998.6400000000001</c:v>
                </c:pt>
                <c:pt idx="152">
                  <c:v>1005.21</c:v>
                </c:pt>
                <c:pt idx="153">
                  <c:v>1011.7800000000001</c:v>
                </c:pt>
                <c:pt idx="154">
                  <c:v>1018.35</c:v>
                </c:pt>
                <c:pt idx="155">
                  <c:v>1024.92</c:v>
                </c:pt>
                <c:pt idx="156">
                  <c:v>1031.49</c:v>
                </c:pt>
                <c:pt idx="157">
                  <c:v>1038.06</c:v>
                </c:pt>
                <c:pt idx="158">
                  <c:v>1044.6300000000001</c:v>
                </c:pt>
                <c:pt idx="159">
                  <c:v>1051.2</c:v>
                </c:pt>
                <c:pt idx="160">
                  <c:v>1057.77</c:v>
                </c:pt>
                <c:pt idx="161">
                  <c:v>1064.3400000000001</c:v>
                </c:pt>
                <c:pt idx="162">
                  <c:v>1070.9100000000001</c:v>
                </c:pt>
                <c:pt idx="163">
                  <c:v>1077.48</c:v>
                </c:pt>
                <c:pt idx="164">
                  <c:v>1084.05</c:v>
                </c:pt>
                <c:pt idx="165">
                  <c:v>1090.6200000000001</c:v>
                </c:pt>
                <c:pt idx="166">
                  <c:v>1097.19</c:v>
                </c:pt>
                <c:pt idx="167">
                  <c:v>1103.76</c:v>
                </c:pt>
                <c:pt idx="168">
                  <c:v>1110.3300000000002</c:v>
                </c:pt>
                <c:pt idx="169">
                  <c:v>1116.9000000000001</c:v>
                </c:pt>
                <c:pt idx="170">
                  <c:v>1123.47</c:v>
                </c:pt>
                <c:pt idx="171">
                  <c:v>1130.04</c:v>
                </c:pt>
                <c:pt idx="172">
                  <c:v>1136.6100000000001</c:v>
                </c:pt>
                <c:pt idx="173">
                  <c:v>1143.18</c:v>
                </c:pt>
                <c:pt idx="174">
                  <c:v>1149.75</c:v>
                </c:pt>
                <c:pt idx="175">
                  <c:v>1156.3200000000002</c:v>
                </c:pt>
                <c:pt idx="176">
                  <c:v>1162.8900000000001</c:v>
                </c:pt>
                <c:pt idx="177">
                  <c:v>1169.46</c:v>
                </c:pt>
                <c:pt idx="178">
                  <c:v>1176.03</c:v>
                </c:pt>
                <c:pt idx="179">
                  <c:v>1182.6000000000001</c:v>
                </c:pt>
                <c:pt idx="180">
                  <c:v>1189.17</c:v>
                </c:pt>
                <c:pt idx="181">
                  <c:v>1195.74</c:v>
                </c:pt>
                <c:pt idx="182">
                  <c:v>1202.31</c:v>
                </c:pt>
                <c:pt idx="183">
                  <c:v>1208.8800000000001</c:v>
                </c:pt>
                <c:pt idx="184">
                  <c:v>1215.45</c:v>
                </c:pt>
                <c:pt idx="185">
                  <c:v>1222.02</c:v>
                </c:pt>
                <c:pt idx="186">
                  <c:v>1228.5900000000001</c:v>
                </c:pt>
                <c:pt idx="187">
                  <c:v>1235.1600000000001</c:v>
                </c:pt>
                <c:pt idx="188">
                  <c:v>1241.73</c:v>
                </c:pt>
                <c:pt idx="189">
                  <c:v>1248.3</c:v>
                </c:pt>
                <c:pt idx="190">
                  <c:v>1254.8700000000001</c:v>
                </c:pt>
                <c:pt idx="191">
                  <c:v>1261.44</c:v>
                </c:pt>
                <c:pt idx="192">
                  <c:v>1268.01</c:v>
                </c:pt>
                <c:pt idx="193">
                  <c:v>1274.5800000000002</c:v>
                </c:pt>
                <c:pt idx="194">
                  <c:v>1281.1500000000001</c:v>
                </c:pt>
                <c:pt idx="195">
                  <c:v>1287.72</c:v>
                </c:pt>
                <c:pt idx="196">
                  <c:v>1294.29</c:v>
                </c:pt>
                <c:pt idx="197">
                  <c:v>1300.8600000000001</c:v>
                </c:pt>
                <c:pt idx="198">
                  <c:v>1307.43</c:v>
                </c:pt>
                <c:pt idx="199">
                  <c:v>1314</c:v>
                </c:pt>
                <c:pt idx="200">
                  <c:v>1320.5700000000002</c:v>
                </c:pt>
                <c:pt idx="201">
                  <c:v>1327.14</c:v>
                </c:pt>
                <c:pt idx="202">
                  <c:v>1333.71</c:v>
                </c:pt>
                <c:pt idx="203">
                  <c:v>1340.28</c:v>
                </c:pt>
                <c:pt idx="204">
                  <c:v>1346.8500000000001</c:v>
                </c:pt>
                <c:pt idx="205">
                  <c:v>1353.42</c:v>
                </c:pt>
                <c:pt idx="206">
                  <c:v>1359.99</c:v>
                </c:pt>
                <c:pt idx="207">
                  <c:v>1366.56</c:v>
                </c:pt>
                <c:pt idx="208">
                  <c:v>1373.13</c:v>
                </c:pt>
                <c:pt idx="209">
                  <c:v>1379.7</c:v>
                </c:pt>
                <c:pt idx="210">
                  <c:v>1386.27</c:v>
                </c:pt>
                <c:pt idx="211">
                  <c:v>1392.8400000000001</c:v>
                </c:pt>
                <c:pt idx="212">
                  <c:v>1399.41</c:v>
                </c:pt>
                <c:pt idx="213">
                  <c:v>1405.98</c:v>
                </c:pt>
                <c:pt idx="214">
                  <c:v>1412.55</c:v>
                </c:pt>
                <c:pt idx="215">
                  <c:v>1419.1200000000001</c:v>
                </c:pt>
                <c:pt idx="216">
                  <c:v>1425.69</c:v>
                </c:pt>
                <c:pt idx="217">
                  <c:v>1432.26</c:v>
                </c:pt>
                <c:pt idx="218">
                  <c:v>1438.8300000000002</c:v>
                </c:pt>
                <c:pt idx="219">
                  <c:v>1445.4</c:v>
                </c:pt>
                <c:pt idx="220">
                  <c:v>1451.97</c:v>
                </c:pt>
                <c:pt idx="221">
                  <c:v>1458.54</c:v>
                </c:pt>
                <c:pt idx="222">
                  <c:v>1465.1100000000001</c:v>
                </c:pt>
                <c:pt idx="223">
                  <c:v>1471.68</c:v>
                </c:pt>
                <c:pt idx="224">
                  <c:v>1478.25</c:v>
                </c:pt>
                <c:pt idx="225">
                  <c:v>1484.8200000000002</c:v>
                </c:pt>
                <c:pt idx="226">
                  <c:v>1491.39</c:v>
                </c:pt>
                <c:pt idx="227">
                  <c:v>1497.96</c:v>
                </c:pt>
                <c:pt idx="228">
                  <c:v>1504.53</c:v>
                </c:pt>
                <c:pt idx="229">
                  <c:v>1511.1000000000001</c:v>
                </c:pt>
                <c:pt idx="230">
                  <c:v>1517.67</c:v>
                </c:pt>
                <c:pt idx="231">
                  <c:v>1524.24</c:v>
                </c:pt>
                <c:pt idx="232">
                  <c:v>1530.8100000000002</c:v>
                </c:pt>
                <c:pt idx="233">
                  <c:v>1537.38</c:v>
                </c:pt>
                <c:pt idx="234">
                  <c:v>1543.95</c:v>
                </c:pt>
                <c:pt idx="235">
                  <c:v>1550.52</c:v>
                </c:pt>
                <c:pt idx="236">
                  <c:v>1557.0900000000001</c:v>
                </c:pt>
                <c:pt idx="237">
                  <c:v>1563.66</c:v>
                </c:pt>
                <c:pt idx="238">
                  <c:v>1570.23</c:v>
                </c:pt>
                <c:pt idx="239">
                  <c:v>1576.8000000000002</c:v>
                </c:pt>
                <c:pt idx="240">
                  <c:v>1583.3700000000001</c:v>
                </c:pt>
                <c:pt idx="241">
                  <c:v>1589.94</c:v>
                </c:pt>
                <c:pt idx="242">
                  <c:v>1596.51</c:v>
                </c:pt>
                <c:pt idx="243">
                  <c:v>1603.0800000000002</c:v>
                </c:pt>
                <c:pt idx="244">
                  <c:v>1609.65</c:v>
                </c:pt>
                <c:pt idx="245">
                  <c:v>1616.22</c:v>
                </c:pt>
                <c:pt idx="246">
                  <c:v>1622.79</c:v>
                </c:pt>
                <c:pt idx="247">
                  <c:v>1629.3600000000001</c:v>
                </c:pt>
                <c:pt idx="248">
                  <c:v>1635.93</c:v>
                </c:pt>
                <c:pt idx="249">
                  <c:v>1642.5</c:v>
                </c:pt>
                <c:pt idx="250">
                  <c:v>1649.0700000000002</c:v>
                </c:pt>
                <c:pt idx="251">
                  <c:v>1655.64</c:v>
                </c:pt>
                <c:pt idx="252">
                  <c:v>1662.21</c:v>
                </c:pt>
                <c:pt idx="253">
                  <c:v>1668.78</c:v>
                </c:pt>
                <c:pt idx="254">
                  <c:v>1675.3500000000001</c:v>
                </c:pt>
                <c:pt idx="255">
                  <c:v>1681.92</c:v>
                </c:pt>
                <c:pt idx="256">
                  <c:v>1688.49</c:v>
                </c:pt>
                <c:pt idx="257">
                  <c:v>1695.0600000000002</c:v>
                </c:pt>
                <c:pt idx="258">
                  <c:v>1701.63</c:v>
                </c:pt>
                <c:pt idx="259">
                  <c:v>1708.2</c:v>
                </c:pt>
                <c:pt idx="260">
                  <c:v>1714.77</c:v>
                </c:pt>
                <c:pt idx="261">
                  <c:v>1721.3400000000001</c:v>
                </c:pt>
                <c:pt idx="262">
                  <c:v>1727.91</c:v>
                </c:pt>
                <c:pt idx="263">
                  <c:v>1734.48</c:v>
                </c:pt>
                <c:pt idx="264">
                  <c:v>1741.0500000000002</c:v>
                </c:pt>
                <c:pt idx="265">
                  <c:v>1747.6200000000001</c:v>
                </c:pt>
                <c:pt idx="266">
                  <c:v>1754.19</c:v>
                </c:pt>
                <c:pt idx="267">
                  <c:v>1760.76</c:v>
                </c:pt>
                <c:pt idx="268">
                  <c:v>1767.3300000000002</c:v>
                </c:pt>
                <c:pt idx="269">
                  <c:v>1773.9</c:v>
                </c:pt>
                <c:pt idx="270">
                  <c:v>1780.47</c:v>
                </c:pt>
                <c:pt idx="271">
                  <c:v>1787.04</c:v>
                </c:pt>
                <c:pt idx="272">
                  <c:v>1793.6100000000001</c:v>
                </c:pt>
                <c:pt idx="273">
                  <c:v>1800.18</c:v>
                </c:pt>
                <c:pt idx="274">
                  <c:v>1806.75</c:v>
                </c:pt>
                <c:pt idx="275">
                  <c:v>1813.3200000000002</c:v>
                </c:pt>
                <c:pt idx="276">
                  <c:v>1819.89</c:v>
                </c:pt>
                <c:pt idx="277">
                  <c:v>1826.46</c:v>
                </c:pt>
                <c:pt idx="278">
                  <c:v>1833.03</c:v>
                </c:pt>
                <c:pt idx="279">
                  <c:v>1839.6000000000001</c:v>
                </c:pt>
                <c:pt idx="280">
                  <c:v>1846.17</c:v>
                </c:pt>
                <c:pt idx="281">
                  <c:v>1852.74</c:v>
                </c:pt>
                <c:pt idx="282">
                  <c:v>1859.3100000000002</c:v>
                </c:pt>
                <c:pt idx="283">
                  <c:v>1865.88</c:v>
                </c:pt>
                <c:pt idx="284">
                  <c:v>1872.45</c:v>
                </c:pt>
                <c:pt idx="285">
                  <c:v>1879.02</c:v>
                </c:pt>
                <c:pt idx="286">
                  <c:v>1885.5900000000001</c:v>
                </c:pt>
                <c:pt idx="287">
                  <c:v>1892.16</c:v>
                </c:pt>
                <c:pt idx="288">
                  <c:v>1898.73</c:v>
                </c:pt>
                <c:pt idx="289">
                  <c:v>1905.3000000000002</c:v>
                </c:pt>
                <c:pt idx="290">
                  <c:v>1911.8700000000001</c:v>
                </c:pt>
                <c:pt idx="291">
                  <c:v>1918.44</c:v>
                </c:pt>
                <c:pt idx="292">
                  <c:v>1925.01</c:v>
                </c:pt>
                <c:pt idx="293">
                  <c:v>1931.5800000000002</c:v>
                </c:pt>
                <c:pt idx="294">
                  <c:v>1938.15</c:v>
                </c:pt>
                <c:pt idx="295">
                  <c:v>1944.72</c:v>
                </c:pt>
                <c:pt idx="296">
                  <c:v>1951.2900000000002</c:v>
                </c:pt>
                <c:pt idx="297">
                  <c:v>1957.8600000000001</c:v>
                </c:pt>
                <c:pt idx="298">
                  <c:v>1964.43</c:v>
                </c:pt>
                <c:pt idx="299">
                  <c:v>1971</c:v>
                </c:pt>
                <c:pt idx="300">
                  <c:v>1977.5700000000002</c:v>
                </c:pt>
                <c:pt idx="301">
                  <c:v>1984.14</c:v>
                </c:pt>
                <c:pt idx="302">
                  <c:v>1990.71</c:v>
                </c:pt>
                <c:pt idx="303">
                  <c:v>1997.2800000000002</c:v>
                </c:pt>
                <c:pt idx="304">
                  <c:v>2003.8500000000001</c:v>
                </c:pt>
                <c:pt idx="305">
                  <c:v>2010.42</c:v>
                </c:pt>
                <c:pt idx="306">
                  <c:v>2016.99</c:v>
                </c:pt>
                <c:pt idx="307">
                  <c:v>2023.5600000000002</c:v>
                </c:pt>
                <c:pt idx="308">
                  <c:v>2030.13</c:v>
                </c:pt>
                <c:pt idx="309">
                  <c:v>2036.7</c:v>
                </c:pt>
                <c:pt idx="310">
                  <c:v>2043.27</c:v>
                </c:pt>
                <c:pt idx="311">
                  <c:v>2049.84</c:v>
                </c:pt>
                <c:pt idx="312">
                  <c:v>2056.4100000000003</c:v>
                </c:pt>
                <c:pt idx="313">
                  <c:v>2062.98</c:v>
                </c:pt>
                <c:pt idx="314">
                  <c:v>2069.5500000000002</c:v>
                </c:pt>
                <c:pt idx="315">
                  <c:v>2076.12</c:v>
                </c:pt>
                <c:pt idx="316">
                  <c:v>2082.69</c:v>
                </c:pt>
                <c:pt idx="317">
                  <c:v>2089.2600000000002</c:v>
                </c:pt>
                <c:pt idx="318">
                  <c:v>2095.83</c:v>
                </c:pt>
                <c:pt idx="319">
                  <c:v>2102.4</c:v>
                </c:pt>
                <c:pt idx="320">
                  <c:v>2108.9700000000003</c:v>
                </c:pt>
                <c:pt idx="321">
                  <c:v>2115.54</c:v>
                </c:pt>
                <c:pt idx="322">
                  <c:v>2122.11</c:v>
                </c:pt>
                <c:pt idx="323">
                  <c:v>2128.6800000000003</c:v>
                </c:pt>
                <c:pt idx="324">
                  <c:v>2135.25</c:v>
                </c:pt>
                <c:pt idx="325">
                  <c:v>2141.8200000000002</c:v>
                </c:pt>
                <c:pt idx="326">
                  <c:v>2148.39</c:v>
                </c:pt>
                <c:pt idx="327">
                  <c:v>2154.96</c:v>
                </c:pt>
                <c:pt idx="328">
                  <c:v>2161.5300000000002</c:v>
                </c:pt>
                <c:pt idx="329">
                  <c:v>2168.1</c:v>
                </c:pt>
                <c:pt idx="330">
                  <c:v>2174.67</c:v>
                </c:pt>
                <c:pt idx="331">
                  <c:v>2181.2400000000002</c:v>
                </c:pt>
                <c:pt idx="332">
                  <c:v>2187.81</c:v>
                </c:pt>
                <c:pt idx="333">
                  <c:v>2194.38</c:v>
                </c:pt>
                <c:pt idx="334">
                  <c:v>2200.9500000000003</c:v>
                </c:pt>
                <c:pt idx="335">
                  <c:v>2207.52</c:v>
                </c:pt>
                <c:pt idx="336">
                  <c:v>2214.09</c:v>
                </c:pt>
                <c:pt idx="337">
                  <c:v>2220.6600000000003</c:v>
                </c:pt>
                <c:pt idx="338">
                  <c:v>2227.23</c:v>
                </c:pt>
                <c:pt idx="339">
                  <c:v>2233.8000000000002</c:v>
                </c:pt>
                <c:pt idx="340">
                  <c:v>2240.37</c:v>
                </c:pt>
                <c:pt idx="341">
                  <c:v>2246.94</c:v>
                </c:pt>
                <c:pt idx="342">
                  <c:v>2253.5100000000002</c:v>
                </c:pt>
                <c:pt idx="343">
                  <c:v>2260.08</c:v>
                </c:pt>
                <c:pt idx="344">
                  <c:v>2266.65</c:v>
                </c:pt>
                <c:pt idx="345">
                  <c:v>2273.2200000000003</c:v>
                </c:pt>
                <c:pt idx="346">
                  <c:v>2279.79</c:v>
                </c:pt>
                <c:pt idx="347">
                  <c:v>2286.36</c:v>
                </c:pt>
                <c:pt idx="348">
                  <c:v>2292.9300000000003</c:v>
                </c:pt>
                <c:pt idx="349">
                  <c:v>2299.5</c:v>
                </c:pt>
                <c:pt idx="350">
                  <c:v>2306.0700000000002</c:v>
                </c:pt>
                <c:pt idx="351">
                  <c:v>2312.6400000000003</c:v>
                </c:pt>
                <c:pt idx="352">
                  <c:v>2319.21</c:v>
                </c:pt>
                <c:pt idx="353">
                  <c:v>2325.7800000000002</c:v>
                </c:pt>
                <c:pt idx="354">
                  <c:v>2332.35</c:v>
                </c:pt>
                <c:pt idx="355">
                  <c:v>2338.92</c:v>
                </c:pt>
                <c:pt idx="356">
                  <c:v>2345.4900000000002</c:v>
                </c:pt>
                <c:pt idx="357">
                  <c:v>2352.06</c:v>
                </c:pt>
                <c:pt idx="358">
                  <c:v>2358.63</c:v>
                </c:pt>
                <c:pt idx="359">
                  <c:v>2365.2000000000003</c:v>
                </c:pt>
                <c:pt idx="360">
                  <c:v>2371.77</c:v>
                </c:pt>
                <c:pt idx="361">
                  <c:v>2378.34</c:v>
                </c:pt>
                <c:pt idx="362">
                  <c:v>2384.9100000000003</c:v>
                </c:pt>
                <c:pt idx="363">
                  <c:v>2391.48</c:v>
                </c:pt>
                <c:pt idx="364">
                  <c:v>2398.0500000000002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B9-41FD-9B08-AC607FE1A4AE}"/>
            </c:ext>
          </c:extLst>
        </c:ser>
        <c:ser>
          <c:idx val="1"/>
          <c:order val="1"/>
          <c:tx>
            <c:strRef>
              <c:f>'Single Ride Pass vs. Year Pass'!$P$2</c:f>
              <c:strCache>
                <c:ptCount val="1"/>
                <c:pt idx="0">
                  <c:v>Year Pass (Member)</c:v>
                </c:pt>
              </c:strCache>
            </c:strRef>
          </c:tx>
          <c:spPr>
            <a:ln w="28575" cap="rnd">
              <a:solidFill>
                <a:srgbClr val="37D9E1"/>
              </a:solidFill>
              <a:round/>
            </a:ln>
            <a:effectLst/>
          </c:spPr>
          <c:marker>
            <c:symbol val="none"/>
          </c:marker>
          <c:cat>
            <c:numRef>
              <c:f>'Single Ride Pass vs. Year Pass'!$L$3:$L$367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'Single Ride Pass vs. Year Pass'!$P$3:$P$367</c:f>
              <c:numCache>
                <c:formatCode>_("$"* #,##0.00_);_("$"* \(#,##0.00\);_("$"* "-"??_);_(@_)</c:formatCode>
                <c:ptCount val="365"/>
                <c:pt idx="0">
                  <c:v>145.79</c:v>
                </c:pt>
                <c:pt idx="1">
                  <c:v>147.68</c:v>
                </c:pt>
                <c:pt idx="2">
                  <c:v>149.57</c:v>
                </c:pt>
                <c:pt idx="3">
                  <c:v>151.46</c:v>
                </c:pt>
                <c:pt idx="4">
                  <c:v>153.35</c:v>
                </c:pt>
                <c:pt idx="5">
                  <c:v>155.24</c:v>
                </c:pt>
                <c:pt idx="6">
                  <c:v>157.13</c:v>
                </c:pt>
                <c:pt idx="7">
                  <c:v>159.02000000000001</c:v>
                </c:pt>
                <c:pt idx="8">
                  <c:v>160.91</c:v>
                </c:pt>
                <c:pt idx="9">
                  <c:v>162.80000000000001</c:v>
                </c:pt>
                <c:pt idx="10">
                  <c:v>164.69</c:v>
                </c:pt>
                <c:pt idx="11">
                  <c:v>166.58</c:v>
                </c:pt>
                <c:pt idx="12">
                  <c:v>168.47</c:v>
                </c:pt>
                <c:pt idx="13">
                  <c:v>170.36</c:v>
                </c:pt>
                <c:pt idx="14">
                  <c:v>172.25</c:v>
                </c:pt>
                <c:pt idx="15">
                  <c:v>174.14000000000001</c:v>
                </c:pt>
                <c:pt idx="16">
                  <c:v>176.03</c:v>
                </c:pt>
                <c:pt idx="17">
                  <c:v>177.92000000000002</c:v>
                </c:pt>
                <c:pt idx="18">
                  <c:v>179.81</c:v>
                </c:pt>
                <c:pt idx="19">
                  <c:v>181.7</c:v>
                </c:pt>
                <c:pt idx="20">
                  <c:v>183.59</c:v>
                </c:pt>
                <c:pt idx="21">
                  <c:v>185.48000000000002</c:v>
                </c:pt>
                <c:pt idx="22">
                  <c:v>187.37</c:v>
                </c:pt>
                <c:pt idx="23">
                  <c:v>189.26</c:v>
                </c:pt>
                <c:pt idx="24">
                  <c:v>191.15</c:v>
                </c:pt>
                <c:pt idx="25">
                  <c:v>193.04000000000002</c:v>
                </c:pt>
                <c:pt idx="26">
                  <c:v>194.93</c:v>
                </c:pt>
                <c:pt idx="27">
                  <c:v>196.82</c:v>
                </c:pt>
                <c:pt idx="28">
                  <c:v>198.71</c:v>
                </c:pt>
                <c:pt idx="29">
                  <c:v>200.6</c:v>
                </c:pt>
                <c:pt idx="30">
                  <c:v>202.49</c:v>
                </c:pt>
                <c:pt idx="31">
                  <c:v>204.38</c:v>
                </c:pt>
                <c:pt idx="32">
                  <c:v>206.27</c:v>
                </c:pt>
                <c:pt idx="33">
                  <c:v>208.16</c:v>
                </c:pt>
                <c:pt idx="34">
                  <c:v>210.05</c:v>
                </c:pt>
                <c:pt idx="35">
                  <c:v>211.94</c:v>
                </c:pt>
                <c:pt idx="36">
                  <c:v>213.82999999999998</c:v>
                </c:pt>
                <c:pt idx="37">
                  <c:v>215.72</c:v>
                </c:pt>
                <c:pt idx="38">
                  <c:v>217.61</c:v>
                </c:pt>
                <c:pt idx="39">
                  <c:v>219.5</c:v>
                </c:pt>
                <c:pt idx="40">
                  <c:v>221.39</c:v>
                </c:pt>
                <c:pt idx="41">
                  <c:v>223.28</c:v>
                </c:pt>
                <c:pt idx="42">
                  <c:v>225.17000000000002</c:v>
                </c:pt>
                <c:pt idx="43">
                  <c:v>227.06</c:v>
                </c:pt>
                <c:pt idx="44">
                  <c:v>228.95</c:v>
                </c:pt>
                <c:pt idx="45">
                  <c:v>230.84</c:v>
                </c:pt>
                <c:pt idx="46">
                  <c:v>232.73000000000002</c:v>
                </c:pt>
                <c:pt idx="47">
                  <c:v>234.62</c:v>
                </c:pt>
                <c:pt idx="48">
                  <c:v>236.51</c:v>
                </c:pt>
                <c:pt idx="49">
                  <c:v>238.4</c:v>
                </c:pt>
                <c:pt idx="50">
                  <c:v>240.29000000000002</c:v>
                </c:pt>
                <c:pt idx="51">
                  <c:v>242.18</c:v>
                </c:pt>
                <c:pt idx="52">
                  <c:v>244.07</c:v>
                </c:pt>
                <c:pt idx="53">
                  <c:v>245.95999999999998</c:v>
                </c:pt>
                <c:pt idx="54">
                  <c:v>247.85</c:v>
                </c:pt>
                <c:pt idx="55">
                  <c:v>249.74</c:v>
                </c:pt>
                <c:pt idx="56">
                  <c:v>251.63</c:v>
                </c:pt>
                <c:pt idx="57">
                  <c:v>253.51999999999998</c:v>
                </c:pt>
                <c:pt idx="58">
                  <c:v>255.41</c:v>
                </c:pt>
                <c:pt idx="59">
                  <c:v>257.3</c:v>
                </c:pt>
                <c:pt idx="60">
                  <c:v>259.19</c:v>
                </c:pt>
                <c:pt idx="61">
                  <c:v>261.08</c:v>
                </c:pt>
                <c:pt idx="62">
                  <c:v>262.97000000000003</c:v>
                </c:pt>
                <c:pt idx="63">
                  <c:v>264.86</c:v>
                </c:pt>
                <c:pt idx="64">
                  <c:v>266.75</c:v>
                </c:pt>
                <c:pt idx="65">
                  <c:v>268.64</c:v>
                </c:pt>
                <c:pt idx="66">
                  <c:v>270.52999999999997</c:v>
                </c:pt>
                <c:pt idx="67">
                  <c:v>272.41999999999996</c:v>
                </c:pt>
                <c:pt idx="68">
                  <c:v>274.31</c:v>
                </c:pt>
                <c:pt idx="69">
                  <c:v>276.2</c:v>
                </c:pt>
                <c:pt idx="70">
                  <c:v>278.09000000000003</c:v>
                </c:pt>
                <c:pt idx="71">
                  <c:v>279.98</c:v>
                </c:pt>
                <c:pt idx="72">
                  <c:v>281.87</c:v>
                </c:pt>
                <c:pt idx="73">
                  <c:v>283.76</c:v>
                </c:pt>
                <c:pt idx="74">
                  <c:v>285.64999999999998</c:v>
                </c:pt>
                <c:pt idx="75">
                  <c:v>287.53999999999996</c:v>
                </c:pt>
                <c:pt idx="76">
                  <c:v>289.43</c:v>
                </c:pt>
                <c:pt idx="77">
                  <c:v>291.32</c:v>
                </c:pt>
                <c:pt idx="78">
                  <c:v>293.21000000000004</c:v>
                </c:pt>
                <c:pt idx="79">
                  <c:v>295.10000000000002</c:v>
                </c:pt>
                <c:pt idx="80">
                  <c:v>296.99</c:v>
                </c:pt>
                <c:pt idx="81">
                  <c:v>298.88</c:v>
                </c:pt>
                <c:pt idx="82">
                  <c:v>300.77</c:v>
                </c:pt>
                <c:pt idx="83">
                  <c:v>302.65999999999997</c:v>
                </c:pt>
                <c:pt idx="84">
                  <c:v>304.55</c:v>
                </c:pt>
                <c:pt idx="85">
                  <c:v>306.44</c:v>
                </c:pt>
                <c:pt idx="86">
                  <c:v>308.33</c:v>
                </c:pt>
                <c:pt idx="87">
                  <c:v>310.22000000000003</c:v>
                </c:pt>
                <c:pt idx="88">
                  <c:v>312.11</c:v>
                </c:pt>
                <c:pt idx="89">
                  <c:v>314</c:v>
                </c:pt>
                <c:pt idx="90">
                  <c:v>315.89</c:v>
                </c:pt>
                <c:pt idx="91">
                  <c:v>317.77999999999997</c:v>
                </c:pt>
                <c:pt idx="92">
                  <c:v>319.66999999999996</c:v>
                </c:pt>
                <c:pt idx="93">
                  <c:v>321.56</c:v>
                </c:pt>
                <c:pt idx="94">
                  <c:v>323.45</c:v>
                </c:pt>
                <c:pt idx="95">
                  <c:v>325.34000000000003</c:v>
                </c:pt>
                <c:pt idx="96">
                  <c:v>327.23</c:v>
                </c:pt>
                <c:pt idx="97">
                  <c:v>329.12</c:v>
                </c:pt>
                <c:pt idx="98">
                  <c:v>331.01</c:v>
                </c:pt>
                <c:pt idx="99">
                  <c:v>332.9</c:v>
                </c:pt>
                <c:pt idx="100">
                  <c:v>334.78999999999996</c:v>
                </c:pt>
                <c:pt idx="101">
                  <c:v>336.68</c:v>
                </c:pt>
                <c:pt idx="102">
                  <c:v>338.57</c:v>
                </c:pt>
                <c:pt idx="103">
                  <c:v>340.46000000000004</c:v>
                </c:pt>
                <c:pt idx="104">
                  <c:v>342.35</c:v>
                </c:pt>
                <c:pt idx="105">
                  <c:v>344.24</c:v>
                </c:pt>
                <c:pt idx="106">
                  <c:v>346.13</c:v>
                </c:pt>
                <c:pt idx="107">
                  <c:v>348.02</c:v>
                </c:pt>
                <c:pt idx="108">
                  <c:v>349.90999999999997</c:v>
                </c:pt>
                <c:pt idx="109">
                  <c:v>351.79999999999995</c:v>
                </c:pt>
                <c:pt idx="110">
                  <c:v>353.69</c:v>
                </c:pt>
                <c:pt idx="111">
                  <c:v>355.58</c:v>
                </c:pt>
                <c:pt idx="112">
                  <c:v>357.47</c:v>
                </c:pt>
                <c:pt idx="113">
                  <c:v>359.36</c:v>
                </c:pt>
                <c:pt idx="114">
                  <c:v>361.25</c:v>
                </c:pt>
                <c:pt idx="115">
                  <c:v>363.14</c:v>
                </c:pt>
                <c:pt idx="116">
                  <c:v>365.03</c:v>
                </c:pt>
                <c:pt idx="117">
                  <c:v>366.91999999999996</c:v>
                </c:pt>
                <c:pt idx="118">
                  <c:v>368.81</c:v>
                </c:pt>
                <c:pt idx="119">
                  <c:v>370.7</c:v>
                </c:pt>
                <c:pt idx="120">
                  <c:v>372.59000000000003</c:v>
                </c:pt>
                <c:pt idx="121">
                  <c:v>374.48</c:v>
                </c:pt>
                <c:pt idx="122">
                  <c:v>376.37</c:v>
                </c:pt>
                <c:pt idx="123">
                  <c:v>378.26</c:v>
                </c:pt>
                <c:pt idx="124">
                  <c:v>380.15</c:v>
                </c:pt>
                <c:pt idx="125">
                  <c:v>382.03999999999996</c:v>
                </c:pt>
                <c:pt idx="126">
                  <c:v>383.93</c:v>
                </c:pt>
                <c:pt idx="127">
                  <c:v>385.82</c:v>
                </c:pt>
                <c:pt idx="128">
                  <c:v>387.71</c:v>
                </c:pt>
                <c:pt idx="129">
                  <c:v>389.6</c:v>
                </c:pt>
                <c:pt idx="130">
                  <c:v>391.49</c:v>
                </c:pt>
                <c:pt idx="131">
                  <c:v>393.38</c:v>
                </c:pt>
                <c:pt idx="132">
                  <c:v>395.27</c:v>
                </c:pt>
                <c:pt idx="133">
                  <c:v>397.15999999999997</c:v>
                </c:pt>
                <c:pt idx="134">
                  <c:v>399.04999999999995</c:v>
                </c:pt>
                <c:pt idx="135">
                  <c:v>400.93999999999994</c:v>
                </c:pt>
                <c:pt idx="136">
                  <c:v>402.83000000000004</c:v>
                </c:pt>
                <c:pt idx="137">
                  <c:v>404.72</c:v>
                </c:pt>
                <c:pt idx="138">
                  <c:v>406.61</c:v>
                </c:pt>
                <c:pt idx="139">
                  <c:v>408.5</c:v>
                </c:pt>
                <c:pt idx="140">
                  <c:v>410.39</c:v>
                </c:pt>
                <c:pt idx="141">
                  <c:v>412.28</c:v>
                </c:pt>
                <c:pt idx="142">
                  <c:v>414.16999999999996</c:v>
                </c:pt>
                <c:pt idx="143">
                  <c:v>416.05999999999995</c:v>
                </c:pt>
                <c:pt idx="144">
                  <c:v>417.95000000000005</c:v>
                </c:pt>
                <c:pt idx="145">
                  <c:v>419.84000000000003</c:v>
                </c:pt>
                <c:pt idx="146">
                  <c:v>421.73</c:v>
                </c:pt>
                <c:pt idx="147">
                  <c:v>423.62</c:v>
                </c:pt>
                <c:pt idx="148">
                  <c:v>425.51</c:v>
                </c:pt>
                <c:pt idx="149">
                  <c:v>427.4</c:v>
                </c:pt>
                <c:pt idx="150">
                  <c:v>429.28999999999996</c:v>
                </c:pt>
                <c:pt idx="151">
                  <c:v>431.17999999999995</c:v>
                </c:pt>
                <c:pt idx="152">
                  <c:v>433.06999999999994</c:v>
                </c:pt>
                <c:pt idx="153">
                  <c:v>434.96000000000004</c:v>
                </c:pt>
                <c:pt idx="154">
                  <c:v>436.85</c:v>
                </c:pt>
                <c:pt idx="155">
                  <c:v>438.74</c:v>
                </c:pt>
                <c:pt idx="156">
                  <c:v>440.63</c:v>
                </c:pt>
                <c:pt idx="157">
                  <c:v>442.52</c:v>
                </c:pt>
                <c:pt idx="158">
                  <c:v>444.40999999999997</c:v>
                </c:pt>
                <c:pt idx="159">
                  <c:v>446.29999999999995</c:v>
                </c:pt>
                <c:pt idx="160">
                  <c:v>448.18999999999994</c:v>
                </c:pt>
                <c:pt idx="161">
                  <c:v>450.08000000000004</c:v>
                </c:pt>
                <c:pt idx="162">
                  <c:v>451.97</c:v>
                </c:pt>
                <c:pt idx="163">
                  <c:v>453.86</c:v>
                </c:pt>
                <c:pt idx="164">
                  <c:v>455.75</c:v>
                </c:pt>
                <c:pt idx="165">
                  <c:v>457.64</c:v>
                </c:pt>
                <c:pt idx="166">
                  <c:v>459.53</c:v>
                </c:pt>
                <c:pt idx="167">
                  <c:v>461.41999999999996</c:v>
                </c:pt>
                <c:pt idx="168">
                  <c:v>463.30999999999995</c:v>
                </c:pt>
                <c:pt idx="169">
                  <c:v>465.20000000000005</c:v>
                </c:pt>
                <c:pt idx="170">
                  <c:v>467.09000000000003</c:v>
                </c:pt>
                <c:pt idx="171">
                  <c:v>468.98</c:v>
                </c:pt>
                <c:pt idx="172">
                  <c:v>470.87</c:v>
                </c:pt>
                <c:pt idx="173">
                  <c:v>472.76</c:v>
                </c:pt>
                <c:pt idx="174">
                  <c:v>474.65</c:v>
                </c:pt>
                <c:pt idx="175">
                  <c:v>476.53999999999996</c:v>
                </c:pt>
                <c:pt idx="176">
                  <c:v>478.42999999999995</c:v>
                </c:pt>
                <c:pt idx="177">
                  <c:v>480.31999999999994</c:v>
                </c:pt>
                <c:pt idx="178">
                  <c:v>482.21000000000004</c:v>
                </c:pt>
                <c:pt idx="179">
                  <c:v>484.1</c:v>
                </c:pt>
                <c:pt idx="180">
                  <c:v>485.99</c:v>
                </c:pt>
                <c:pt idx="181">
                  <c:v>487.88</c:v>
                </c:pt>
                <c:pt idx="182">
                  <c:v>489.77</c:v>
                </c:pt>
                <c:pt idx="183">
                  <c:v>491.65999999999997</c:v>
                </c:pt>
                <c:pt idx="184">
                  <c:v>493.54999999999995</c:v>
                </c:pt>
                <c:pt idx="185">
                  <c:v>495.43999999999994</c:v>
                </c:pt>
                <c:pt idx="186">
                  <c:v>497.33000000000004</c:v>
                </c:pt>
                <c:pt idx="187">
                  <c:v>499.22</c:v>
                </c:pt>
                <c:pt idx="188">
                  <c:v>501.11</c:v>
                </c:pt>
                <c:pt idx="189">
                  <c:v>503</c:v>
                </c:pt>
                <c:pt idx="190">
                  <c:v>504.89</c:v>
                </c:pt>
                <c:pt idx="191">
                  <c:v>506.78</c:v>
                </c:pt>
                <c:pt idx="192">
                  <c:v>508.66999999999996</c:v>
                </c:pt>
                <c:pt idx="193">
                  <c:v>510.55999999999995</c:v>
                </c:pt>
                <c:pt idx="194">
                  <c:v>512.44999999999993</c:v>
                </c:pt>
                <c:pt idx="195">
                  <c:v>514.34</c:v>
                </c:pt>
                <c:pt idx="196">
                  <c:v>516.23</c:v>
                </c:pt>
                <c:pt idx="197">
                  <c:v>518.12</c:v>
                </c:pt>
                <c:pt idx="198">
                  <c:v>520.01</c:v>
                </c:pt>
                <c:pt idx="199">
                  <c:v>521.9</c:v>
                </c:pt>
                <c:pt idx="200">
                  <c:v>523.79</c:v>
                </c:pt>
                <c:pt idx="201">
                  <c:v>525.67999999999995</c:v>
                </c:pt>
                <c:pt idx="202">
                  <c:v>527.56999999999994</c:v>
                </c:pt>
                <c:pt idx="203">
                  <c:v>529.46</c:v>
                </c:pt>
                <c:pt idx="204">
                  <c:v>531.35</c:v>
                </c:pt>
                <c:pt idx="205">
                  <c:v>533.24</c:v>
                </c:pt>
                <c:pt idx="206">
                  <c:v>535.13</c:v>
                </c:pt>
                <c:pt idx="207">
                  <c:v>537.02</c:v>
                </c:pt>
                <c:pt idx="208">
                  <c:v>538.91</c:v>
                </c:pt>
                <c:pt idx="209">
                  <c:v>540.79999999999995</c:v>
                </c:pt>
                <c:pt idx="210">
                  <c:v>542.68999999999994</c:v>
                </c:pt>
                <c:pt idx="211">
                  <c:v>544.58000000000004</c:v>
                </c:pt>
                <c:pt idx="212">
                  <c:v>546.47</c:v>
                </c:pt>
                <c:pt idx="213">
                  <c:v>548.36</c:v>
                </c:pt>
                <c:pt idx="214">
                  <c:v>550.25</c:v>
                </c:pt>
                <c:pt idx="215">
                  <c:v>552.14</c:v>
                </c:pt>
                <c:pt idx="216">
                  <c:v>554.03</c:v>
                </c:pt>
                <c:pt idx="217">
                  <c:v>555.91999999999996</c:v>
                </c:pt>
                <c:pt idx="218">
                  <c:v>557.80999999999995</c:v>
                </c:pt>
                <c:pt idx="219">
                  <c:v>559.69999999999993</c:v>
                </c:pt>
                <c:pt idx="220">
                  <c:v>561.59</c:v>
                </c:pt>
                <c:pt idx="221">
                  <c:v>563.48</c:v>
                </c:pt>
                <c:pt idx="222">
                  <c:v>565.37</c:v>
                </c:pt>
                <c:pt idx="223">
                  <c:v>567.26</c:v>
                </c:pt>
                <c:pt idx="224">
                  <c:v>569.15</c:v>
                </c:pt>
                <c:pt idx="225">
                  <c:v>571.04</c:v>
                </c:pt>
                <c:pt idx="226">
                  <c:v>572.92999999999995</c:v>
                </c:pt>
                <c:pt idx="227">
                  <c:v>574.81999999999994</c:v>
                </c:pt>
                <c:pt idx="228">
                  <c:v>576.71</c:v>
                </c:pt>
                <c:pt idx="229">
                  <c:v>578.6</c:v>
                </c:pt>
                <c:pt idx="230">
                  <c:v>580.49</c:v>
                </c:pt>
                <c:pt idx="231">
                  <c:v>582.38</c:v>
                </c:pt>
                <c:pt idx="232">
                  <c:v>584.27</c:v>
                </c:pt>
                <c:pt idx="233">
                  <c:v>586.16</c:v>
                </c:pt>
                <c:pt idx="234">
                  <c:v>588.04999999999995</c:v>
                </c:pt>
                <c:pt idx="235">
                  <c:v>589.93999999999994</c:v>
                </c:pt>
                <c:pt idx="236">
                  <c:v>591.82999999999993</c:v>
                </c:pt>
                <c:pt idx="237">
                  <c:v>593.72</c:v>
                </c:pt>
                <c:pt idx="238">
                  <c:v>595.61</c:v>
                </c:pt>
                <c:pt idx="239">
                  <c:v>597.5</c:v>
                </c:pt>
                <c:pt idx="240">
                  <c:v>599.39</c:v>
                </c:pt>
                <c:pt idx="241">
                  <c:v>601.28</c:v>
                </c:pt>
                <c:pt idx="242">
                  <c:v>603.16999999999996</c:v>
                </c:pt>
                <c:pt idx="243">
                  <c:v>605.05999999999995</c:v>
                </c:pt>
                <c:pt idx="244">
                  <c:v>606.94999999999993</c:v>
                </c:pt>
                <c:pt idx="245">
                  <c:v>608.84</c:v>
                </c:pt>
                <c:pt idx="246">
                  <c:v>610.73</c:v>
                </c:pt>
                <c:pt idx="247">
                  <c:v>612.62</c:v>
                </c:pt>
                <c:pt idx="248">
                  <c:v>614.51</c:v>
                </c:pt>
                <c:pt idx="249">
                  <c:v>616.4</c:v>
                </c:pt>
                <c:pt idx="250">
                  <c:v>618.29</c:v>
                </c:pt>
                <c:pt idx="251">
                  <c:v>620.17999999999995</c:v>
                </c:pt>
                <c:pt idx="252">
                  <c:v>622.06999999999994</c:v>
                </c:pt>
                <c:pt idx="253">
                  <c:v>623.96</c:v>
                </c:pt>
                <c:pt idx="254">
                  <c:v>625.85</c:v>
                </c:pt>
                <c:pt idx="255">
                  <c:v>627.74</c:v>
                </c:pt>
                <c:pt idx="256">
                  <c:v>629.63</c:v>
                </c:pt>
                <c:pt idx="257">
                  <c:v>631.52</c:v>
                </c:pt>
                <c:pt idx="258">
                  <c:v>633.41</c:v>
                </c:pt>
                <c:pt idx="259">
                  <c:v>635.29999999999995</c:v>
                </c:pt>
                <c:pt idx="260">
                  <c:v>637.18999999999994</c:v>
                </c:pt>
                <c:pt idx="261">
                  <c:v>639.07999999999993</c:v>
                </c:pt>
                <c:pt idx="262">
                  <c:v>640.97</c:v>
                </c:pt>
                <c:pt idx="263">
                  <c:v>642.86</c:v>
                </c:pt>
                <c:pt idx="264">
                  <c:v>644.75</c:v>
                </c:pt>
                <c:pt idx="265">
                  <c:v>646.64</c:v>
                </c:pt>
                <c:pt idx="266">
                  <c:v>648.53</c:v>
                </c:pt>
                <c:pt idx="267">
                  <c:v>650.41999999999996</c:v>
                </c:pt>
                <c:pt idx="268">
                  <c:v>652.30999999999995</c:v>
                </c:pt>
                <c:pt idx="269">
                  <c:v>654.19999999999993</c:v>
                </c:pt>
                <c:pt idx="270">
                  <c:v>656.08999999999992</c:v>
                </c:pt>
                <c:pt idx="271">
                  <c:v>657.9799999999999</c:v>
                </c:pt>
                <c:pt idx="272">
                  <c:v>659.87</c:v>
                </c:pt>
                <c:pt idx="273">
                  <c:v>661.76</c:v>
                </c:pt>
                <c:pt idx="274">
                  <c:v>663.65</c:v>
                </c:pt>
                <c:pt idx="275">
                  <c:v>665.54</c:v>
                </c:pt>
                <c:pt idx="276">
                  <c:v>667.43</c:v>
                </c:pt>
                <c:pt idx="277">
                  <c:v>669.31999999999994</c:v>
                </c:pt>
                <c:pt idx="278">
                  <c:v>671.20999999999992</c:v>
                </c:pt>
                <c:pt idx="279">
                  <c:v>673.09999999999991</c:v>
                </c:pt>
                <c:pt idx="280">
                  <c:v>674.9899999999999</c:v>
                </c:pt>
                <c:pt idx="281">
                  <c:v>676.88</c:v>
                </c:pt>
                <c:pt idx="282">
                  <c:v>678.77</c:v>
                </c:pt>
                <c:pt idx="283">
                  <c:v>680.66</c:v>
                </c:pt>
                <c:pt idx="284">
                  <c:v>682.55</c:v>
                </c:pt>
                <c:pt idx="285">
                  <c:v>684.43999999999994</c:v>
                </c:pt>
                <c:pt idx="286">
                  <c:v>686.32999999999993</c:v>
                </c:pt>
                <c:pt idx="287">
                  <c:v>688.21999999999991</c:v>
                </c:pt>
                <c:pt idx="288">
                  <c:v>690.1099999999999</c:v>
                </c:pt>
                <c:pt idx="289">
                  <c:v>692</c:v>
                </c:pt>
                <c:pt idx="290">
                  <c:v>693.89</c:v>
                </c:pt>
                <c:pt idx="291">
                  <c:v>695.78</c:v>
                </c:pt>
                <c:pt idx="292">
                  <c:v>697.67</c:v>
                </c:pt>
                <c:pt idx="293">
                  <c:v>699.56</c:v>
                </c:pt>
                <c:pt idx="294">
                  <c:v>701.44999999999993</c:v>
                </c:pt>
                <c:pt idx="295">
                  <c:v>703.33999999999992</c:v>
                </c:pt>
                <c:pt idx="296">
                  <c:v>705.2299999999999</c:v>
                </c:pt>
                <c:pt idx="297">
                  <c:v>707.12</c:v>
                </c:pt>
                <c:pt idx="298">
                  <c:v>709.01</c:v>
                </c:pt>
                <c:pt idx="299">
                  <c:v>710.9</c:v>
                </c:pt>
                <c:pt idx="300">
                  <c:v>712.79</c:v>
                </c:pt>
                <c:pt idx="301">
                  <c:v>714.68</c:v>
                </c:pt>
                <c:pt idx="302">
                  <c:v>716.56999999999994</c:v>
                </c:pt>
                <c:pt idx="303">
                  <c:v>718.45999999999992</c:v>
                </c:pt>
                <c:pt idx="304">
                  <c:v>720.34999999999991</c:v>
                </c:pt>
                <c:pt idx="305">
                  <c:v>722.2399999999999</c:v>
                </c:pt>
                <c:pt idx="306">
                  <c:v>724.13</c:v>
                </c:pt>
                <c:pt idx="307">
                  <c:v>726.02</c:v>
                </c:pt>
                <c:pt idx="308">
                  <c:v>727.91</c:v>
                </c:pt>
                <c:pt idx="309">
                  <c:v>729.8</c:v>
                </c:pt>
                <c:pt idx="310">
                  <c:v>731.68999999999994</c:v>
                </c:pt>
                <c:pt idx="311">
                  <c:v>733.57999999999993</c:v>
                </c:pt>
                <c:pt idx="312">
                  <c:v>735.46999999999991</c:v>
                </c:pt>
                <c:pt idx="313">
                  <c:v>737.3599999999999</c:v>
                </c:pt>
                <c:pt idx="314">
                  <c:v>739.25</c:v>
                </c:pt>
                <c:pt idx="315">
                  <c:v>741.14</c:v>
                </c:pt>
                <c:pt idx="316">
                  <c:v>743.03</c:v>
                </c:pt>
                <c:pt idx="317">
                  <c:v>744.92</c:v>
                </c:pt>
                <c:pt idx="318">
                  <c:v>746.81</c:v>
                </c:pt>
                <c:pt idx="319">
                  <c:v>748.69999999999993</c:v>
                </c:pt>
                <c:pt idx="320">
                  <c:v>750.58999999999992</c:v>
                </c:pt>
                <c:pt idx="321">
                  <c:v>752.4799999999999</c:v>
                </c:pt>
                <c:pt idx="322">
                  <c:v>754.36999999999989</c:v>
                </c:pt>
                <c:pt idx="323">
                  <c:v>756.26</c:v>
                </c:pt>
                <c:pt idx="324">
                  <c:v>758.15</c:v>
                </c:pt>
                <c:pt idx="325">
                  <c:v>760.04</c:v>
                </c:pt>
                <c:pt idx="326">
                  <c:v>761.93</c:v>
                </c:pt>
                <c:pt idx="327">
                  <c:v>763.81999999999994</c:v>
                </c:pt>
                <c:pt idx="328">
                  <c:v>765.70999999999992</c:v>
                </c:pt>
                <c:pt idx="329">
                  <c:v>767.59999999999991</c:v>
                </c:pt>
                <c:pt idx="330">
                  <c:v>769.4899999999999</c:v>
                </c:pt>
                <c:pt idx="331">
                  <c:v>771.38</c:v>
                </c:pt>
                <c:pt idx="332">
                  <c:v>773.27</c:v>
                </c:pt>
                <c:pt idx="333">
                  <c:v>775.16</c:v>
                </c:pt>
                <c:pt idx="334">
                  <c:v>777.05</c:v>
                </c:pt>
                <c:pt idx="335">
                  <c:v>778.93999999999994</c:v>
                </c:pt>
                <c:pt idx="336">
                  <c:v>780.82999999999993</c:v>
                </c:pt>
                <c:pt idx="337">
                  <c:v>782.71999999999991</c:v>
                </c:pt>
                <c:pt idx="338">
                  <c:v>784.6099999999999</c:v>
                </c:pt>
                <c:pt idx="339">
                  <c:v>786.5</c:v>
                </c:pt>
                <c:pt idx="340">
                  <c:v>788.39</c:v>
                </c:pt>
                <c:pt idx="341">
                  <c:v>790.28</c:v>
                </c:pt>
                <c:pt idx="342">
                  <c:v>792.17</c:v>
                </c:pt>
                <c:pt idx="343">
                  <c:v>794.06</c:v>
                </c:pt>
                <c:pt idx="344">
                  <c:v>795.94999999999993</c:v>
                </c:pt>
                <c:pt idx="345">
                  <c:v>797.83999999999992</c:v>
                </c:pt>
                <c:pt idx="346">
                  <c:v>799.7299999999999</c:v>
                </c:pt>
                <c:pt idx="347">
                  <c:v>801.61999999999989</c:v>
                </c:pt>
                <c:pt idx="348">
                  <c:v>803.51</c:v>
                </c:pt>
                <c:pt idx="349">
                  <c:v>805.4</c:v>
                </c:pt>
                <c:pt idx="350">
                  <c:v>807.29</c:v>
                </c:pt>
                <c:pt idx="351">
                  <c:v>809.18</c:v>
                </c:pt>
                <c:pt idx="352">
                  <c:v>811.06999999999994</c:v>
                </c:pt>
                <c:pt idx="353">
                  <c:v>812.95999999999992</c:v>
                </c:pt>
                <c:pt idx="354">
                  <c:v>814.84999999999991</c:v>
                </c:pt>
                <c:pt idx="355">
                  <c:v>816.7399999999999</c:v>
                </c:pt>
                <c:pt idx="356">
                  <c:v>818.63</c:v>
                </c:pt>
                <c:pt idx="357">
                  <c:v>820.52</c:v>
                </c:pt>
                <c:pt idx="358">
                  <c:v>822.41</c:v>
                </c:pt>
                <c:pt idx="359">
                  <c:v>824.3</c:v>
                </c:pt>
                <c:pt idx="360">
                  <c:v>826.18999999999994</c:v>
                </c:pt>
                <c:pt idx="361">
                  <c:v>828.07999999999993</c:v>
                </c:pt>
                <c:pt idx="362">
                  <c:v>829.96999999999991</c:v>
                </c:pt>
                <c:pt idx="363">
                  <c:v>831.8599999999999</c:v>
                </c:pt>
                <c:pt idx="364">
                  <c:v>833.74999999999989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B9-41FD-9B08-AC607FE1A4AE}"/>
            </c:ext>
          </c:extLst>
        </c:ser>
        <c:ser>
          <c:idx val="2"/>
          <c:order val="2"/>
          <c:tx>
            <c:strRef>
              <c:f>'Single Ride Pass vs. Year Pass'!$Q$2:$R$2</c:f>
              <c:strCache>
                <c:ptCount val="1"/>
                <c:pt idx="0">
                  <c:v>Value Crossover Point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2"/>
              <c:layout>
                <c:manualLayout>
                  <c:x val="-5.0555499958272361E-2"/>
                  <c:y val="-0.11577010311088785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B9-41FD-9B08-AC607FE1A4AE}"/>
                </c:ext>
              </c:extLst>
            </c:dLbl>
            <c:dLbl>
              <c:idx val="30"/>
              <c:layout>
                <c:manualLayout>
                  <c:x val="-5.6586123416709079E-2"/>
                  <c:y val="-0.13292598251180995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B9-41FD-9B08-AC607FE1A4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'Single Ride Pass vs. Year Pass'!$L$3:$L$367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'Single Ride Pass vs. Year Pass'!$R$3:$R$34</c:f>
              <c:numCache>
                <c:formatCode>_("$"* #,##0.00_);_("$"* \(#,##0.00\);_("$"* "-"??_);_(@_)</c:formatCode>
                <c:ptCount val="32"/>
                <c:pt idx="30">
                  <c:v>203.67000000000002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B9-41FD-9B08-AC607FE1A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702592"/>
        <c:axId val="793702952"/>
      </c:lineChart>
      <c:catAx>
        <c:axId val="79370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in a 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2952"/>
        <c:crosses val="autoZero"/>
        <c:auto val="1"/>
        <c:lblAlgn val="ctr"/>
        <c:lblOffset val="100"/>
        <c:noMultiLvlLbl val="0"/>
      </c:catAx>
      <c:valAx>
        <c:axId val="79370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Money Spent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Day Pass vs Year Pass Comparison (Classic Bikes Only)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'Day Pass vs. Year Pass'!$M$2</c:f>
              <c:strCache>
                <c:ptCount val="1"/>
                <c:pt idx="0">
                  <c:v>Day Pass (Casual)</c:v>
                </c:pt>
              </c:strCache>
            </c:strRef>
          </c:tx>
          <c:spPr>
            <a:ln w="28575" cap="rnd">
              <a:solidFill>
                <a:srgbClr val="FC8E8E"/>
              </a:solidFill>
              <a:round/>
            </a:ln>
            <a:effectLst/>
          </c:spPr>
          <c:marker>
            <c:symbol val="none"/>
          </c:marker>
          <c:cat>
            <c:numRef>
              <c:f>'Day Pass vs. Year Pass'!$L$3:$L$367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'Day Pass vs. Year Pass'!$M$3:$M$367</c:f>
              <c:numCache>
                <c:formatCode>_("$"* #,##0.00_);_("$"* \(#,##0.00\);_("$"* "-"??_);_(@_)</c:formatCode>
                <c:ptCount val="365"/>
                <c:pt idx="0">
                  <c:v>18.100000000000001</c:v>
                </c:pt>
                <c:pt idx="1">
                  <c:v>36.200000000000003</c:v>
                </c:pt>
                <c:pt idx="2">
                  <c:v>54.300000000000004</c:v>
                </c:pt>
                <c:pt idx="3">
                  <c:v>72.400000000000006</c:v>
                </c:pt>
                <c:pt idx="4">
                  <c:v>90.5</c:v>
                </c:pt>
                <c:pt idx="5">
                  <c:v>108.60000000000001</c:v>
                </c:pt>
                <c:pt idx="6">
                  <c:v>126.70000000000002</c:v>
                </c:pt>
                <c:pt idx="7">
                  <c:v>144.80000000000001</c:v>
                </c:pt>
                <c:pt idx="8">
                  <c:v>162.9</c:v>
                </c:pt>
                <c:pt idx="9">
                  <c:v>181</c:v>
                </c:pt>
                <c:pt idx="10">
                  <c:v>199.10000000000002</c:v>
                </c:pt>
                <c:pt idx="11">
                  <c:v>217.20000000000002</c:v>
                </c:pt>
                <c:pt idx="12">
                  <c:v>235.3</c:v>
                </c:pt>
                <c:pt idx="13">
                  <c:v>253.40000000000003</c:v>
                </c:pt>
                <c:pt idx="14">
                  <c:v>271.5</c:v>
                </c:pt>
                <c:pt idx="15">
                  <c:v>289.60000000000002</c:v>
                </c:pt>
                <c:pt idx="16">
                  <c:v>307.70000000000005</c:v>
                </c:pt>
                <c:pt idx="17">
                  <c:v>325.8</c:v>
                </c:pt>
                <c:pt idx="18">
                  <c:v>343.90000000000003</c:v>
                </c:pt>
                <c:pt idx="19">
                  <c:v>362</c:v>
                </c:pt>
                <c:pt idx="20">
                  <c:v>380.1</c:v>
                </c:pt>
                <c:pt idx="21">
                  <c:v>398.20000000000005</c:v>
                </c:pt>
                <c:pt idx="22">
                  <c:v>416.3</c:v>
                </c:pt>
                <c:pt idx="23">
                  <c:v>434.40000000000003</c:v>
                </c:pt>
                <c:pt idx="24">
                  <c:v>452.50000000000006</c:v>
                </c:pt>
                <c:pt idx="25">
                  <c:v>470.6</c:v>
                </c:pt>
                <c:pt idx="26">
                  <c:v>488.70000000000005</c:v>
                </c:pt>
                <c:pt idx="27">
                  <c:v>506.80000000000007</c:v>
                </c:pt>
                <c:pt idx="28">
                  <c:v>524.90000000000009</c:v>
                </c:pt>
                <c:pt idx="29">
                  <c:v>543</c:v>
                </c:pt>
                <c:pt idx="30">
                  <c:v>561.1</c:v>
                </c:pt>
                <c:pt idx="31">
                  <c:v>579.20000000000005</c:v>
                </c:pt>
                <c:pt idx="32">
                  <c:v>597.30000000000007</c:v>
                </c:pt>
                <c:pt idx="33">
                  <c:v>615.40000000000009</c:v>
                </c:pt>
                <c:pt idx="34">
                  <c:v>633.5</c:v>
                </c:pt>
                <c:pt idx="35">
                  <c:v>651.6</c:v>
                </c:pt>
                <c:pt idx="36">
                  <c:v>669.7</c:v>
                </c:pt>
                <c:pt idx="37">
                  <c:v>687.80000000000007</c:v>
                </c:pt>
                <c:pt idx="38">
                  <c:v>705.90000000000009</c:v>
                </c:pt>
                <c:pt idx="39">
                  <c:v>724</c:v>
                </c:pt>
                <c:pt idx="40">
                  <c:v>742.1</c:v>
                </c:pt>
                <c:pt idx="41">
                  <c:v>760.2</c:v>
                </c:pt>
                <c:pt idx="42">
                  <c:v>778.30000000000007</c:v>
                </c:pt>
                <c:pt idx="43">
                  <c:v>796.40000000000009</c:v>
                </c:pt>
                <c:pt idx="44">
                  <c:v>814.50000000000011</c:v>
                </c:pt>
                <c:pt idx="45">
                  <c:v>832.6</c:v>
                </c:pt>
                <c:pt idx="46">
                  <c:v>850.7</c:v>
                </c:pt>
                <c:pt idx="47">
                  <c:v>868.80000000000007</c:v>
                </c:pt>
                <c:pt idx="48">
                  <c:v>886.90000000000009</c:v>
                </c:pt>
                <c:pt idx="49">
                  <c:v>905.00000000000011</c:v>
                </c:pt>
                <c:pt idx="50">
                  <c:v>923.1</c:v>
                </c:pt>
                <c:pt idx="51">
                  <c:v>941.2</c:v>
                </c:pt>
                <c:pt idx="52">
                  <c:v>959.30000000000007</c:v>
                </c:pt>
                <c:pt idx="53">
                  <c:v>977.40000000000009</c:v>
                </c:pt>
                <c:pt idx="54">
                  <c:v>995.50000000000011</c:v>
                </c:pt>
                <c:pt idx="55">
                  <c:v>1013.6000000000001</c:v>
                </c:pt>
                <c:pt idx="56">
                  <c:v>1031.7</c:v>
                </c:pt>
                <c:pt idx="57">
                  <c:v>1049.8000000000002</c:v>
                </c:pt>
                <c:pt idx="58">
                  <c:v>1067.9000000000001</c:v>
                </c:pt>
                <c:pt idx="59">
                  <c:v>1086</c:v>
                </c:pt>
                <c:pt idx="60">
                  <c:v>1104.1000000000001</c:v>
                </c:pt>
                <c:pt idx="61">
                  <c:v>1122.2</c:v>
                </c:pt>
                <c:pt idx="62">
                  <c:v>1140.3000000000002</c:v>
                </c:pt>
                <c:pt idx="63">
                  <c:v>1158.4000000000001</c:v>
                </c:pt>
                <c:pt idx="64">
                  <c:v>1176.5</c:v>
                </c:pt>
                <c:pt idx="65">
                  <c:v>1194.6000000000001</c:v>
                </c:pt>
                <c:pt idx="66">
                  <c:v>1212.7</c:v>
                </c:pt>
                <c:pt idx="67">
                  <c:v>1230.8000000000002</c:v>
                </c:pt>
                <c:pt idx="68">
                  <c:v>1248.9000000000001</c:v>
                </c:pt>
                <c:pt idx="69">
                  <c:v>1267</c:v>
                </c:pt>
                <c:pt idx="70">
                  <c:v>1285.1000000000001</c:v>
                </c:pt>
                <c:pt idx="71">
                  <c:v>1303.2</c:v>
                </c:pt>
                <c:pt idx="72">
                  <c:v>1321.3000000000002</c:v>
                </c:pt>
                <c:pt idx="73">
                  <c:v>1339.4</c:v>
                </c:pt>
                <c:pt idx="74">
                  <c:v>1357.5</c:v>
                </c:pt>
                <c:pt idx="75">
                  <c:v>1375.6000000000001</c:v>
                </c:pt>
                <c:pt idx="76">
                  <c:v>1393.7</c:v>
                </c:pt>
                <c:pt idx="77">
                  <c:v>1411.8000000000002</c:v>
                </c:pt>
                <c:pt idx="78">
                  <c:v>1429.9</c:v>
                </c:pt>
                <c:pt idx="79">
                  <c:v>1448</c:v>
                </c:pt>
                <c:pt idx="80">
                  <c:v>1466.1000000000001</c:v>
                </c:pt>
                <c:pt idx="81">
                  <c:v>1484.2</c:v>
                </c:pt>
                <c:pt idx="82">
                  <c:v>1502.3000000000002</c:v>
                </c:pt>
                <c:pt idx="83">
                  <c:v>1520.4</c:v>
                </c:pt>
                <c:pt idx="84">
                  <c:v>1538.5000000000002</c:v>
                </c:pt>
                <c:pt idx="85">
                  <c:v>1556.6000000000001</c:v>
                </c:pt>
                <c:pt idx="86">
                  <c:v>1574.7</c:v>
                </c:pt>
                <c:pt idx="87">
                  <c:v>1592.8000000000002</c:v>
                </c:pt>
                <c:pt idx="88">
                  <c:v>1610.9</c:v>
                </c:pt>
                <c:pt idx="89">
                  <c:v>1629.0000000000002</c:v>
                </c:pt>
                <c:pt idx="90">
                  <c:v>1647.1000000000001</c:v>
                </c:pt>
                <c:pt idx="91">
                  <c:v>1665.2</c:v>
                </c:pt>
                <c:pt idx="92">
                  <c:v>1683.3000000000002</c:v>
                </c:pt>
                <c:pt idx="93">
                  <c:v>1701.4</c:v>
                </c:pt>
                <c:pt idx="94">
                  <c:v>1719.5000000000002</c:v>
                </c:pt>
                <c:pt idx="95">
                  <c:v>1737.6000000000001</c:v>
                </c:pt>
                <c:pt idx="96">
                  <c:v>1755.7</c:v>
                </c:pt>
                <c:pt idx="97">
                  <c:v>1773.8000000000002</c:v>
                </c:pt>
                <c:pt idx="98">
                  <c:v>1791.9</c:v>
                </c:pt>
                <c:pt idx="99">
                  <c:v>1810.0000000000002</c:v>
                </c:pt>
                <c:pt idx="100">
                  <c:v>1828.1000000000001</c:v>
                </c:pt>
                <c:pt idx="101">
                  <c:v>1846.2</c:v>
                </c:pt>
                <c:pt idx="102">
                  <c:v>1864.3000000000002</c:v>
                </c:pt>
                <c:pt idx="103">
                  <c:v>1882.4</c:v>
                </c:pt>
                <c:pt idx="104">
                  <c:v>1900.5000000000002</c:v>
                </c:pt>
                <c:pt idx="105">
                  <c:v>1918.6000000000001</c:v>
                </c:pt>
                <c:pt idx="106">
                  <c:v>1936.7</c:v>
                </c:pt>
                <c:pt idx="107">
                  <c:v>1954.8000000000002</c:v>
                </c:pt>
                <c:pt idx="108">
                  <c:v>1972.9</c:v>
                </c:pt>
                <c:pt idx="109">
                  <c:v>1991.0000000000002</c:v>
                </c:pt>
                <c:pt idx="110">
                  <c:v>2009.1000000000001</c:v>
                </c:pt>
                <c:pt idx="111">
                  <c:v>2027.2000000000003</c:v>
                </c:pt>
                <c:pt idx="112">
                  <c:v>2045.3000000000002</c:v>
                </c:pt>
                <c:pt idx="113">
                  <c:v>2063.4</c:v>
                </c:pt>
                <c:pt idx="114">
                  <c:v>2081.5</c:v>
                </c:pt>
                <c:pt idx="115">
                  <c:v>2099.6000000000004</c:v>
                </c:pt>
                <c:pt idx="116">
                  <c:v>2117.7000000000003</c:v>
                </c:pt>
                <c:pt idx="117">
                  <c:v>2135.8000000000002</c:v>
                </c:pt>
                <c:pt idx="118">
                  <c:v>2153.9</c:v>
                </c:pt>
                <c:pt idx="119">
                  <c:v>2172</c:v>
                </c:pt>
                <c:pt idx="120">
                  <c:v>2190.1000000000004</c:v>
                </c:pt>
                <c:pt idx="121">
                  <c:v>2208.2000000000003</c:v>
                </c:pt>
                <c:pt idx="122">
                  <c:v>2226.3000000000002</c:v>
                </c:pt>
                <c:pt idx="123">
                  <c:v>2244.4</c:v>
                </c:pt>
                <c:pt idx="124">
                  <c:v>2262.5</c:v>
                </c:pt>
                <c:pt idx="125">
                  <c:v>2280.6000000000004</c:v>
                </c:pt>
                <c:pt idx="126">
                  <c:v>2298.7000000000003</c:v>
                </c:pt>
                <c:pt idx="127">
                  <c:v>2316.8000000000002</c:v>
                </c:pt>
                <c:pt idx="128">
                  <c:v>2334.9</c:v>
                </c:pt>
                <c:pt idx="129">
                  <c:v>2353</c:v>
                </c:pt>
                <c:pt idx="130">
                  <c:v>2371.1000000000004</c:v>
                </c:pt>
                <c:pt idx="131">
                  <c:v>2389.2000000000003</c:v>
                </c:pt>
                <c:pt idx="132">
                  <c:v>2407.3000000000002</c:v>
                </c:pt>
                <c:pt idx="133">
                  <c:v>2425.4</c:v>
                </c:pt>
                <c:pt idx="134">
                  <c:v>2443.5</c:v>
                </c:pt>
                <c:pt idx="135">
                  <c:v>2461.6000000000004</c:v>
                </c:pt>
                <c:pt idx="136">
                  <c:v>2479.7000000000003</c:v>
                </c:pt>
                <c:pt idx="137">
                  <c:v>2497.8000000000002</c:v>
                </c:pt>
                <c:pt idx="138">
                  <c:v>2515.9</c:v>
                </c:pt>
                <c:pt idx="139">
                  <c:v>2534</c:v>
                </c:pt>
                <c:pt idx="140">
                  <c:v>2552.1000000000004</c:v>
                </c:pt>
                <c:pt idx="141">
                  <c:v>2570.2000000000003</c:v>
                </c:pt>
                <c:pt idx="142">
                  <c:v>2588.3000000000002</c:v>
                </c:pt>
                <c:pt idx="143">
                  <c:v>2606.4</c:v>
                </c:pt>
                <c:pt idx="144">
                  <c:v>2624.5</c:v>
                </c:pt>
                <c:pt idx="145">
                  <c:v>2642.6000000000004</c:v>
                </c:pt>
                <c:pt idx="146">
                  <c:v>2660.7000000000003</c:v>
                </c:pt>
                <c:pt idx="147">
                  <c:v>2678.8</c:v>
                </c:pt>
                <c:pt idx="148">
                  <c:v>2696.9</c:v>
                </c:pt>
                <c:pt idx="149">
                  <c:v>2715</c:v>
                </c:pt>
                <c:pt idx="150">
                  <c:v>2733.1000000000004</c:v>
                </c:pt>
                <c:pt idx="151">
                  <c:v>2751.2000000000003</c:v>
                </c:pt>
                <c:pt idx="152">
                  <c:v>2769.3</c:v>
                </c:pt>
                <c:pt idx="153">
                  <c:v>2787.4</c:v>
                </c:pt>
                <c:pt idx="154">
                  <c:v>2805.5</c:v>
                </c:pt>
                <c:pt idx="155">
                  <c:v>2823.6000000000004</c:v>
                </c:pt>
                <c:pt idx="156">
                  <c:v>2841.7000000000003</c:v>
                </c:pt>
                <c:pt idx="157">
                  <c:v>2859.8</c:v>
                </c:pt>
                <c:pt idx="158">
                  <c:v>2877.9</c:v>
                </c:pt>
                <c:pt idx="159">
                  <c:v>2896</c:v>
                </c:pt>
                <c:pt idx="160">
                  <c:v>2914.1000000000004</c:v>
                </c:pt>
                <c:pt idx="161">
                  <c:v>2932.2000000000003</c:v>
                </c:pt>
                <c:pt idx="162">
                  <c:v>2950.3</c:v>
                </c:pt>
                <c:pt idx="163">
                  <c:v>2968.4</c:v>
                </c:pt>
                <c:pt idx="164">
                  <c:v>2986.5000000000005</c:v>
                </c:pt>
                <c:pt idx="165">
                  <c:v>3004.6000000000004</c:v>
                </c:pt>
                <c:pt idx="166">
                  <c:v>3022.7000000000003</c:v>
                </c:pt>
                <c:pt idx="167">
                  <c:v>3040.8</c:v>
                </c:pt>
                <c:pt idx="168">
                  <c:v>3058.9</c:v>
                </c:pt>
                <c:pt idx="169">
                  <c:v>3077.0000000000005</c:v>
                </c:pt>
                <c:pt idx="170">
                  <c:v>3095.1000000000004</c:v>
                </c:pt>
                <c:pt idx="171">
                  <c:v>3113.2000000000003</c:v>
                </c:pt>
                <c:pt idx="172">
                  <c:v>3131.3</c:v>
                </c:pt>
                <c:pt idx="173">
                  <c:v>3149.4</c:v>
                </c:pt>
                <c:pt idx="174">
                  <c:v>3167.5000000000005</c:v>
                </c:pt>
                <c:pt idx="175">
                  <c:v>3185.6000000000004</c:v>
                </c:pt>
                <c:pt idx="176">
                  <c:v>3203.7000000000003</c:v>
                </c:pt>
                <c:pt idx="177">
                  <c:v>3221.8</c:v>
                </c:pt>
                <c:pt idx="178">
                  <c:v>3239.9</c:v>
                </c:pt>
                <c:pt idx="179">
                  <c:v>3258.0000000000005</c:v>
                </c:pt>
                <c:pt idx="180">
                  <c:v>3276.1000000000004</c:v>
                </c:pt>
                <c:pt idx="181">
                  <c:v>3294.2000000000003</c:v>
                </c:pt>
                <c:pt idx="182">
                  <c:v>3312.3</c:v>
                </c:pt>
                <c:pt idx="183">
                  <c:v>3330.4</c:v>
                </c:pt>
                <c:pt idx="184">
                  <c:v>3348.5000000000005</c:v>
                </c:pt>
                <c:pt idx="185">
                  <c:v>3366.6000000000004</c:v>
                </c:pt>
                <c:pt idx="186">
                  <c:v>3384.7000000000003</c:v>
                </c:pt>
                <c:pt idx="187">
                  <c:v>3402.8</c:v>
                </c:pt>
                <c:pt idx="188">
                  <c:v>3420.9</c:v>
                </c:pt>
                <c:pt idx="189">
                  <c:v>3439.0000000000005</c:v>
                </c:pt>
                <c:pt idx="190">
                  <c:v>3457.1000000000004</c:v>
                </c:pt>
                <c:pt idx="191">
                  <c:v>3475.2000000000003</c:v>
                </c:pt>
                <c:pt idx="192">
                  <c:v>3493.3</c:v>
                </c:pt>
                <c:pt idx="193">
                  <c:v>3511.4</c:v>
                </c:pt>
                <c:pt idx="194">
                  <c:v>3529.5000000000005</c:v>
                </c:pt>
                <c:pt idx="195">
                  <c:v>3547.6000000000004</c:v>
                </c:pt>
                <c:pt idx="196">
                  <c:v>3565.7000000000003</c:v>
                </c:pt>
                <c:pt idx="197">
                  <c:v>3583.8</c:v>
                </c:pt>
                <c:pt idx="198">
                  <c:v>3601.9</c:v>
                </c:pt>
                <c:pt idx="199">
                  <c:v>3620.0000000000005</c:v>
                </c:pt>
                <c:pt idx="200">
                  <c:v>3638.1000000000004</c:v>
                </c:pt>
                <c:pt idx="201">
                  <c:v>3656.2000000000003</c:v>
                </c:pt>
                <c:pt idx="202">
                  <c:v>3674.3</c:v>
                </c:pt>
                <c:pt idx="203">
                  <c:v>3692.4</c:v>
                </c:pt>
                <c:pt idx="204">
                  <c:v>3710.5000000000005</c:v>
                </c:pt>
                <c:pt idx="205">
                  <c:v>3728.6000000000004</c:v>
                </c:pt>
                <c:pt idx="206">
                  <c:v>3746.7000000000003</c:v>
                </c:pt>
                <c:pt idx="207">
                  <c:v>3764.8</c:v>
                </c:pt>
                <c:pt idx="208">
                  <c:v>3782.9</c:v>
                </c:pt>
                <c:pt idx="209">
                  <c:v>3801.0000000000005</c:v>
                </c:pt>
                <c:pt idx="210">
                  <c:v>3819.1000000000004</c:v>
                </c:pt>
                <c:pt idx="211">
                  <c:v>3837.2000000000003</c:v>
                </c:pt>
                <c:pt idx="212">
                  <c:v>3855.3</c:v>
                </c:pt>
                <c:pt idx="213">
                  <c:v>3873.4</c:v>
                </c:pt>
                <c:pt idx="214">
                  <c:v>3891.5000000000005</c:v>
                </c:pt>
                <c:pt idx="215">
                  <c:v>3909.6000000000004</c:v>
                </c:pt>
                <c:pt idx="216">
                  <c:v>3927.7000000000003</c:v>
                </c:pt>
                <c:pt idx="217">
                  <c:v>3945.8</c:v>
                </c:pt>
                <c:pt idx="218">
                  <c:v>3963.9</c:v>
                </c:pt>
                <c:pt idx="219">
                  <c:v>3982.0000000000005</c:v>
                </c:pt>
                <c:pt idx="220">
                  <c:v>4000.1000000000004</c:v>
                </c:pt>
                <c:pt idx="221">
                  <c:v>4018.2000000000003</c:v>
                </c:pt>
                <c:pt idx="222">
                  <c:v>4036.3</c:v>
                </c:pt>
                <c:pt idx="223">
                  <c:v>4054.4000000000005</c:v>
                </c:pt>
                <c:pt idx="224">
                  <c:v>4072.5000000000005</c:v>
                </c:pt>
                <c:pt idx="225">
                  <c:v>4090.6000000000004</c:v>
                </c:pt>
                <c:pt idx="226">
                  <c:v>4108.7000000000007</c:v>
                </c:pt>
                <c:pt idx="227">
                  <c:v>4126.8</c:v>
                </c:pt>
                <c:pt idx="228">
                  <c:v>4144.9000000000005</c:v>
                </c:pt>
                <c:pt idx="229">
                  <c:v>4163</c:v>
                </c:pt>
                <c:pt idx="230">
                  <c:v>4181.1000000000004</c:v>
                </c:pt>
                <c:pt idx="231">
                  <c:v>4199.2000000000007</c:v>
                </c:pt>
                <c:pt idx="232">
                  <c:v>4217.3</c:v>
                </c:pt>
                <c:pt idx="233">
                  <c:v>4235.4000000000005</c:v>
                </c:pt>
                <c:pt idx="234">
                  <c:v>4253.5</c:v>
                </c:pt>
                <c:pt idx="235">
                  <c:v>4271.6000000000004</c:v>
                </c:pt>
                <c:pt idx="236">
                  <c:v>4289.7000000000007</c:v>
                </c:pt>
                <c:pt idx="237">
                  <c:v>4307.8</c:v>
                </c:pt>
                <c:pt idx="238">
                  <c:v>4325.9000000000005</c:v>
                </c:pt>
                <c:pt idx="239">
                  <c:v>4344</c:v>
                </c:pt>
                <c:pt idx="240">
                  <c:v>4362.1000000000004</c:v>
                </c:pt>
                <c:pt idx="241">
                  <c:v>4380.2000000000007</c:v>
                </c:pt>
                <c:pt idx="242">
                  <c:v>4398.3</c:v>
                </c:pt>
                <c:pt idx="243">
                  <c:v>4416.4000000000005</c:v>
                </c:pt>
                <c:pt idx="244">
                  <c:v>4434.5</c:v>
                </c:pt>
                <c:pt idx="245">
                  <c:v>4452.6000000000004</c:v>
                </c:pt>
                <c:pt idx="246">
                  <c:v>4470.7000000000007</c:v>
                </c:pt>
                <c:pt idx="247">
                  <c:v>4488.8</c:v>
                </c:pt>
                <c:pt idx="248">
                  <c:v>4506.9000000000005</c:v>
                </c:pt>
                <c:pt idx="249">
                  <c:v>4525</c:v>
                </c:pt>
                <c:pt idx="250">
                  <c:v>4543.1000000000004</c:v>
                </c:pt>
                <c:pt idx="251">
                  <c:v>4561.2000000000007</c:v>
                </c:pt>
                <c:pt idx="252">
                  <c:v>4579.3</c:v>
                </c:pt>
                <c:pt idx="253">
                  <c:v>4597.4000000000005</c:v>
                </c:pt>
                <c:pt idx="254">
                  <c:v>4615.5</c:v>
                </c:pt>
                <c:pt idx="255">
                  <c:v>4633.6000000000004</c:v>
                </c:pt>
                <c:pt idx="256">
                  <c:v>4651.7000000000007</c:v>
                </c:pt>
                <c:pt idx="257">
                  <c:v>4669.8</c:v>
                </c:pt>
                <c:pt idx="258">
                  <c:v>4687.9000000000005</c:v>
                </c:pt>
                <c:pt idx="259">
                  <c:v>4706</c:v>
                </c:pt>
                <c:pt idx="260">
                  <c:v>4724.1000000000004</c:v>
                </c:pt>
                <c:pt idx="261">
                  <c:v>4742.2000000000007</c:v>
                </c:pt>
                <c:pt idx="262">
                  <c:v>4760.3</c:v>
                </c:pt>
                <c:pt idx="263">
                  <c:v>4778.4000000000005</c:v>
                </c:pt>
                <c:pt idx="264">
                  <c:v>4796.5</c:v>
                </c:pt>
                <c:pt idx="265">
                  <c:v>4814.6000000000004</c:v>
                </c:pt>
                <c:pt idx="266">
                  <c:v>4832.7000000000007</c:v>
                </c:pt>
                <c:pt idx="267">
                  <c:v>4850.8</c:v>
                </c:pt>
                <c:pt idx="268">
                  <c:v>4868.9000000000005</c:v>
                </c:pt>
                <c:pt idx="269">
                  <c:v>4887</c:v>
                </c:pt>
                <c:pt idx="270">
                  <c:v>4905.1000000000004</c:v>
                </c:pt>
                <c:pt idx="271">
                  <c:v>4923.2000000000007</c:v>
                </c:pt>
                <c:pt idx="272">
                  <c:v>4941.3</c:v>
                </c:pt>
                <c:pt idx="273">
                  <c:v>4959.4000000000005</c:v>
                </c:pt>
                <c:pt idx="274">
                  <c:v>4977.5</c:v>
                </c:pt>
                <c:pt idx="275">
                  <c:v>4995.6000000000004</c:v>
                </c:pt>
                <c:pt idx="276">
                  <c:v>5013.7000000000007</c:v>
                </c:pt>
                <c:pt idx="277">
                  <c:v>5031.8</c:v>
                </c:pt>
                <c:pt idx="278">
                  <c:v>5049.9000000000005</c:v>
                </c:pt>
                <c:pt idx="279">
                  <c:v>5068</c:v>
                </c:pt>
                <c:pt idx="280">
                  <c:v>5086.1000000000004</c:v>
                </c:pt>
                <c:pt idx="281">
                  <c:v>5104.2000000000007</c:v>
                </c:pt>
                <c:pt idx="282">
                  <c:v>5122.3</c:v>
                </c:pt>
                <c:pt idx="283">
                  <c:v>5140.4000000000005</c:v>
                </c:pt>
                <c:pt idx="284">
                  <c:v>5158.5</c:v>
                </c:pt>
                <c:pt idx="285">
                  <c:v>5176.6000000000004</c:v>
                </c:pt>
                <c:pt idx="286">
                  <c:v>5194.7000000000007</c:v>
                </c:pt>
                <c:pt idx="287">
                  <c:v>5212.8</c:v>
                </c:pt>
                <c:pt idx="288">
                  <c:v>5230.9000000000005</c:v>
                </c:pt>
                <c:pt idx="289">
                  <c:v>5249</c:v>
                </c:pt>
                <c:pt idx="290">
                  <c:v>5267.1</c:v>
                </c:pt>
                <c:pt idx="291">
                  <c:v>5285.2000000000007</c:v>
                </c:pt>
                <c:pt idx="292">
                  <c:v>5303.3</c:v>
                </c:pt>
                <c:pt idx="293">
                  <c:v>5321.4000000000005</c:v>
                </c:pt>
                <c:pt idx="294">
                  <c:v>5339.5</c:v>
                </c:pt>
                <c:pt idx="295">
                  <c:v>5357.6</c:v>
                </c:pt>
                <c:pt idx="296">
                  <c:v>5375.7000000000007</c:v>
                </c:pt>
                <c:pt idx="297">
                  <c:v>5393.8</c:v>
                </c:pt>
                <c:pt idx="298">
                  <c:v>5411.9000000000005</c:v>
                </c:pt>
                <c:pt idx="299">
                  <c:v>5430</c:v>
                </c:pt>
                <c:pt idx="300">
                  <c:v>5448.1</c:v>
                </c:pt>
                <c:pt idx="301">
                  <c:v>5466.2000000000007</c:v>
                </c:pt>
                <c:pt idx="302">
                  <c:v>5484.3</c:v>
                </c:pt>
                <c:pt idx="303">
                  <c:v>5502.4000000000005</c:v>
                </c:pt>
                <c:pt idx="304">
                  <c:v>5520.5</c:v>
                </c:pt>
                <c:pt idx="305">
                  <c:v>5538.6</c:v>
                </c:pt>
                <c:pt idx="306">
                  <c:v>5556.7000000000007</c:v>
                </c:pt>
                <c:pt idx="307">
                  <c:v>5574.8</c:v>
                </c:pt>
                <c:pt idx="308">
                  <c:v>5592.9000000000005</c:v>
                </c:pt>
                <c:pt idx="309">
                  <c:v>5611</c:v>
                </c:pt>
                <c:pt idx="310">
                  <c:v>5629.1</c:v>
                </c:pt>
                <c:pt idx="311">
                  <c:v>5647.2000000000007</c:v>
                </c:pt>
                <c:pt idx="312">
                  <c:v>5665.3</c:v>
                </c:pt>
                <c:pt idx="313">
                  <c:v>5683.4000000000005</c:v>
                </c:pt>
                <c:pt idx="314">
                  <c:v>5701.5</c:v>
                </c:pt>
                <c:pt idx="315">
                  <c:v>5719.6</c:v>
                </c:pt>
                <c:pt idx="316">
                  <c:v>5737.7000000000007</c:v>
                </c:pt>
                <c:pt idx="317">
                  <c:v>5755.8</c:v>
                </c:pt>
                <c:pt idx="318">
                  <c:v>5773.9000000000005</c:v>
                </c:pt>
                <c:pt idx="319">
                  <c:v>5792</c:v>
                </c:pt>
                <c:pt idx="320">
                  <c:v>5810.1</c:v>
                </c:pt>
                <c:pt idx="321">
                  <c:v>5828.2000000000007</c:v>
                </c:pt>
                <c:pt idx="322">
                  <c:v>5846.3</c:v>
                </c:pt>
                <c:pt idx="323">
                  <c:v>5864.4000000000005</c:v>
                </c:pt>
                <c:pt idx="324">
                  <c:v>5882.5000000000009</c:v>
                </c:pt>
                <c:pt idx="325">
                  <c:v>5900.6</c:v>
                </c:pt>
                <c:pt idx="326">
                  <c:v>5918.7000000000007</c:v>
                </c:pt>
                <c:pt idx="327">
                  <c:v>5936.8</c:v>
                </c:pt>
                <c:pt idx="328">
                  <c:v>5954.9000000000005</c:v>
                </c:pt>
                <c:pt idx="329">
                  <c:v>5973.0000000000009</c:v>
                </c:pt>
                <c:pt idx="330">
                  <c:v>5991.1</c:v>
                </c:pt>
                <c:pt idx="331">
                  <c:v>6009.2000000000007</c:v>
                </c:pt>
                <c:pt idx="332">
                  <c:v>6027.3</c:v>
                </c:pt>
                <c:pt idx="333">
                  <c:v>6045.4000000000005</c:v>
                </c:pt>
                <c:pt idx="334">
                  <c:v>6063.5000000000009</c:v>
                </c:pt>
                <c:pt idx="335">
                  <c:v>6081.6</c:v>
                </c:pt>
                <c:pt idx="336">
                  <c:v>6099.7000000000007</c:v>
                </c:pt>
                <c:pt idx="337">
                  <c:v>6117.8</c:v>
                </c:pt>
                <c:pt idx="338">
                  <c:v>6135.9000000000005</c:v>
                </c:pt>
                <c:pt idx="339">
                  <c:v>6154.0000000000009</c:v>
                </c:pt>
                <c:pt idx="340">
                  <c:v>6172.1</c:v>
                </c:pt>
                <c:pt idx="341">
                  <c:v>6190.2000000000007</c:v>
                </c:pt>
                <c:pt idx="342">
                  <c:v>6208.3</c:v>
                </c:pt>
                <c:pt idx="343">
                  <c:v>6226.4000000000005</c:v>
                </c:pt>
                <c:pt idx="344">
                  <c:v>6244.5000000000009</c:v>
                </c:pt>
                <c:pt idx="345">
                  <c:v>6262.6</c:v>
                </c:pt>
                <c:pt idx="346">
                  <c:v>6280.7000000000007</c:v>
                </c:pt>
                <c:pt idx="347">
                  <c:v>6298.8</c:v>
                </c:pt>
                <c:pt idx="348">
                  <c:v>6316.9000000000005</c:v>
                </c:pt>
                <c:pt idx="349">
                  <c:v>6335.0000000000009</c:v>
                </c:pt>
                <c:pt idx="350">
                  <c:v>6353.1</c:v>
                </c:pt>
                <c:pt idx="351">
                  <c:v>6371.2000000000007</c:v>
                </c:pt>
                <c:pt idx="352">
                  <c:v>6389.3</c:v>
                </c:pt>
                <c:pt idx="353">
                  <c:v>6407.4000000000005</c:v>
                </c:pt>
                <c:pt idx="354">
                  <c:v>6425.5000000000009</c:v>
                </c:pt>
                <c:pt idx="355">
                  <c:v>6443.6</c:v>
                </c:pt>
                <c:pt idx="356">
                  <c:v>6461.7000000000007</c:v>
                </c:pt>
                <c:pt idx="357">
                  <c:v>6479.8</c:v>
                </c:pt>
                <c:pt idx="358">
                  <c:v>6497.9000000000005</c:v>
                </c:pt>
                <c:pt idx="359">
                  <c:v>6516.0000000000009</c:v>
                </c:pt>
                <c:pt idx="360">
                  <c:v>6534.1</c:v>
                </c:pt>
                <c:pt idx="361">
                  <c:v>6552.2000000000007</c:v>
                </c:pt>
                <c:pt idx="362">
                  <c:v>6570.3</c:v>
                </c:pt>
                <c:pt idx="363">
                  <c:v>6588.4000000000005</c:v>
                </c:pt>
                <c:pt idx="364">
                  <c:v>6606.5000000000009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B-4F69-8B93-68BC2E521066}"/>
            </c:ext>
          </c:extLst>
        </c:ser>
        <c:ser>
          <c:idx val="1"/>
          <c:order val="1"/>
          <c:tx>
            <c:strRef>
              <c:f>'Day Pass vs. Year Pass'!$N$2</c:f>
              <c:strCache>
                <c:ptCount val="1"/>
                <c:pt idx="0">
                  <c:v>Year Pass (Member)</c:v>
                </c:pt>
              </c:strCache>
            </c:strRef>
          </c:tx>
          <c:spPr>
            <a:ln w="28575" cap="rnd">
              <a:solidFill>
                <a:srgbClr val="37D9E1"/>
              </a:solidFill>
              <a:round/>
            </a:ln>
            <a:effectLst/>
          </c:spPr>
          <c:marker>
            <c:symbol val="none"/>
          </c:marker>
          <c:cat>
            <c:numRef>
              <c:f>'Day Pass vs. Year Pass'!$L$3:$L$367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'Day Pass vs. Year Pass'!$N$3:$N$367</c:f>
              <c:numCache>
                <c:formatCode>_("$"* #,##0.00_);_("$"* \(#,##0.00\);_("$"* "-"??_);_(@_)</c:formatCode>
                <c:ptCount val="365"/>
                <c:pt idx="0">
                  <c:v>143.9</c:v>
                </c:pt>
                <c:pt idx="1">
                  <c:v>143.9</c:v>
                </c:pt>
                <c:pt idx="2">
                  <c:v>143.9</c:v>
                </c:pt>
                <c:pt idx="3">
                  <c:v>143.9</c:v>
                </c:pt>
                <c:pt idx="4">
                  <c:v>143.9</c:v>
                </c:pt>
                <c:pt idx="5">
                  <c:v>143.9</c:v>
                </c:pt>
                <c:pt idx="6">
                  <c:v>143.9</c:v>
                </c:pt>
                <c:pt idx="7">
                  <c:v>143.9</c:v>
                </c:pt>
                <c:pt idx="8">
                  <c:v>143.9</c:v>
                </c:pt>
                <c:pt idx="9">
                  <c:v>143.9</c:v>
                </c:pt>
                <c:pt idx="10">
                  <c:v>143.9</c:v>
                </c:pt>
                <c:pt idx="11">
                  <c:v>143.9</c:v>
                </c:pt>
                <c:pt idx="12">
                  <c:v>143.9</c:v>
                </c:pt>
                <c:pt idx="13">
                  <c:v>143.9</c:v>
                </c:pt>
                <c:pt idx="14">
                  <c:v>143.9</c:v>
                </c:pt>
                <c:pt idx="15">
                  <c:v>143.9</c:v>
                </c:pt>
                <c:pt idx="16">
                  <c:v>143.9</c:v>
                </c:pt>
                <c:pt idx="17">
                  <c:v>143.9</c:v>
                </c:pt>
                <c:pt idx="18">
                  <c:v>143.9</c:v>
                </c:pt>
                <c:pt idx="19">
                  <c:v>143.9</c:v>
                </c:pt>
                <c:pt idx="20">
                  <c:v>143.9</c:v>
                </c:pt>
                <c:pt idx="21">
                  <c:v>143.9</c:v>
                </c:pt>
                <c:pt idx="22">
                  <c:v>143.9</c:v>
                </c:pt>
                <c:pt idx="23">
                  <c:v>143.9</c:v>
                </c:pt>
                <c:pt idx="24">
                  <c:v>143.9</c:v>
                </c:pt>
                <c:pt idx="25">
                  <c:v>143.9</c:v>
                </c:pt>
                <c:pt idx="26">
                  <c:v>143.9</c:v>
                </c:pt>
                <c:pt idx="27">
                  <c:v>143.9</c:v>
                </c:pt>
                <c:pt idx="28">
                  <c:v>143.9</c:v>
                </c:pt>
                <c:pt idx="29">
                  <c:v>143.9</c:v>
                </c:pt>
                <c:pt idx="30">
                  <c:v>143.9</c:v>
                </c:pt>
                <c:pt idx="31">
                  <c:v>143.9</c:v>
                </c:pt>
                <c:pt idx="32">
                  <c:v>143.9</c:v>
                </c:pt>
                <c:pt idx="33">
                  <c:v>143.9</c:v>
                </c:pt>
                <c:pt idx="34">
                  <c:v>143.9</c:v>
                </c:pt>
                <c:pt idx="35">
                  <c:v>143.9</c:v>
                </c:pt>
                <c:pt idx="36">
                  <c:v>143.9</c:v>
                </c:pt>
                <c:pt idx="37">
                  <c:v>143.9</c:v>
                </c:pt>
                <c:pt idx="38">
                  <c:v>143.9</c:v>
                </c:pt>
                <c:pt idx="39">
                  <c:v>143.9</c:v>
                </c:pt>
                <c:pt idx="40">
                  <c:v>143.9</c:v>
                </c:pt>
                <c:pt idx="41">
                  <c:v>143.9</c:v>
                </c:pt>
                <c:pt idx="42">
                  <c:v>143.9</c:v>
                </c:pt>
                <c:pt idx="43">
                  <c:v>143.9</c:v>
                </c:pt>
                <c:pt idx="44">
                  <c:v>143.9</c:v>
                </c:pt>
                <c:pt idx="45">
                  <c:v>143.9</c:v>
                </c:pt>
                <c:pt idx="46">
                  <c:v>143.9</c:v>
                </c:pt>
                <c:pt idx="47">
                  <c:v>143.9</c:v>
                </c:pt>
                <c:pt idx="48">
                  <c:v>143.9</c:v>
                </c:pt>
                <c:pt idx="49">
                  <c:v>143.9</c:v>
                </c:pt>
                <c:pt idx="50">
                  <c:v>143.9</c:v>
                </c:pt>
                <c:pt idx="51">
                  <c:v>143.9</c:v>
                </c:pt>
                <c:pt idx="52">
                  <c:v>143.9</c:v>
                </c:pt>
                <c:pt idx="53">
                  <c:v>143.9</c:v>
                </c:pt>
                <c:pt idx="54">
                  <c:v>143.9</c:v>
                </c:pt>
                <c:pt idx="55">
                  <c:v>143.9</c:v>
                </c:pt>
                <c:pt idx="56">
                  <c:v>143.9</c:v>
                </c:pt>
                <c:pt idx="57">
                  <c:v>143.9</c:v>
                </c:pt>
                <c:pt idx="58">
                  <c:v>143.9</c:v>
                </c:pt>
                <c:pt idx="59">
                  <c:v>143.9</c:v>
                </c:pt>
                <c:pt idx="60">
                  <c:v>143.9</c:v>
                </c:pt>
                <c:pt idx="61">
                  <c:v>143.9</c:v>
                </c:pt>
                <c:pt idx="62">
                  <c:v>143.9</c:v>
                </c:pt>
                <c:pt idx="63">
                  <c:v>143.9</c:v>
                </c:pt>
                <c:pt idx="64">
                  <c:v>143.9</c:v>
                </c:pt>
                <c:pt idx="65">
                  <c:v>143.9</c:v>
                </c:pt>
                <c:pt idx="66">
                  <c:v>143.9</c:v>
                </c:pt>
                <c:pt idx="67">
                  <c:v>143.9</c:v>
                </c:pt>
                <c:pt idx="68">
                  <c:v>143.9</c:v>
                </c:pt>
                <c:pt idx="69">
                  <c:v>143.9</c:v>
                </c:pt>
                <c:pt idx="70">
                  <c:v>143.9</c:v>
                </c:pt>
                <c:pt idx="71">
                  <c:v>143.9</c:v>
                </c:pt>
                <c:pt idx="72">
                  <c:v>143.9</c:v>
                </c:pt>
                <c:pt idx="73">
                  <c:v>143.9</c:v>
                </c:pt>
                <c:pt idx="74">
                  <c:v>143.9</c:v>
                </c:pt>
                <c:pt idx="75">
                  <c:v>143.9</c:v>
                </c:pt>
                <c:pt idx="76">
                  <c:v>143.9</c:v>
                </c:pt>
                <c:pt idx="77">
                  <c:v>143.9</c:v>
                </c:pt>
                <c:pt idx="78">
                  <c:v>143.9</c:v>
                </c:pt>
                <c:pt idx="79">
                  <c:v>143.9</c:v>
                </c:pt>
                <c:pt idx="80">
                  <c:v>143.9</c:v>
                </c:pt>
                <c:pt idx="81">
                  <c:v>143.9</c:v>
                </c:pt>
                <c:pt idx="82">
                  <c:v>143.9</c:v>
                </c:pt>
                <c:pt idx="83">
                  <c:v>143.9</c:v>
                </c:pt>
                <c:pt idx="84">
                  <c:v>143.9</c:v>
                </c:pt>
                <c:pt idx="85">
                  <c:v>143.9</c:v>
                </c:pt>
                <c:pt idx="86">
                  <c:v>143.9</c:v>
                </c:pt>
                <c:pt idx="87">
                  <c:v>143.9</c:v>
                </c:pt>
                <c:pt idx="88">
                  <c:v>143.9</c:v>
                </c:pt>
                <c:pt idx="89">
                  <c:v>143.9</c:v>
                </c:pt>
                <c:pt idx="90">
                  <c:v>143.9</c:v>
                </c:pt>
                <c:pt idx="91">
                  <c:v>143.9</c:v>
                </c:pt>
                <c:pt idx="92">
                  <c:v>143.9</c:v>
                </c:pt>
                <c:pt idx="93">
                  <c:v>143.9</c:v>
                </c:pt>
                <c:pt idx="94">
                  <c:v>143.9</c:v>
                </c:pt>
                <c:pt idx="95">
                  <c:v>143.9</c:v>
                </c:pt>
                <c:pt idx="96">
                  <c:v>143.9</c:v>
                </c:pt>
                <c:pt idx="97">
                  <c:v>143.9</c:v>
                </c:pt>
                <c:pt idx="98">
                  <c:v>143.9</c:v>
                </c:pt>
                <c:pt idx="99">
                  <c:v>143.9</c:v>
                </c:pt>
                <c:pt idx="100">
                  <c:v>143.9</c:v>
                </c:pt>
                <c:pt idx="101">
                  <c:v>143.9</c:v>
                </c:pt>
                <c:pt idx="102">
                  <c:v>143.9</c:v>
                </c:pt>
                <c:pt idx="103">
                  <c:v>143.9</c:v>
                </c:pt>
                <c:pt idx="104">
                  <c:v>143.9</c:v>
                </c:pt>
                <c:pt idx="105">
                  <c:v>143.9</c:v>
                </c:pt>
                <c:pt idx="106">
                  <c:v>143.9</c:v>
                </c:pt>
                <c:pt idx="107">
                  <c:v>143.9</c:v>
                </c:pt>
                <c:pt idx="108">
                  <c:v>143.9</c:v>
                </c:pt>
                <c:pt idx="109">
                  <c:v>143.9</c:v>
                </c:pt>
                <c:pt idx="110">
                  <c:v>143.9</c:v>
                </c:pt>
                <c:pt idx="111">
                  <c:v>143.9</c:v>
                </c:pt>
                <c:pt idx="112">
                  <c:v>143.9</c:v>
                </c:pt>
                <c:pt idx="113">
                  <c:v>143.9</c:v>
                </c:pt>
                <c:pt idx="114">
                  <c:v>143.9</c:v>
                </c:pt>
                <c:pt idx="115">
                  <c:v>143.9</c:v>
                </c:pt>
                <c:pt idx="116">
                  <c:v>143.9</c:v>
                </c:pt>
                <c:pt idx="117">
                  <c:v>143.9</c:v>
                </c:pt>
                <c:pt idx="118">
                  <c:v>143.9</c:v>
                </c:pt>
                <c:pt idx="119">
                  <c:v>143.9</c:v>
                </c:pt>
                <c:pt idx="120">
                  <c:v>143.9</c:v>
                </c:pt>
                <c:pt idx="121">
                  <c:v>143.9</c:v>
                </c:pt>
                <c:pt idx="122">
                  <c:v>143.9</c:v>
                </c:pt>
                <c:pt idx="123">
                  <c:v>143.9</c:v>
                </c:pt>
                <c:pt idx="124">
                  <c:v>143.9</c:v>
                </c:pt>
                <c:pt idx="125">
                  <c:v>143.9</c:v>
                </c:pt>
                <c:pt idx="126">
                  <c:v>143.9</c:v>
                </c:pt>
                <c:pt idx="127">
                  <c:v>143.9</c:v>
                </c:pt>
                <c:pt idx="128">
                  <c:v>143.9</c:v>
                </c:pt>
                <c:pt idx="129">
                  <c:v>143.9</c:v>
                </c:pt>
                <c:pt idx="130">
                  <c:v>143.9</c:v>
                </c:pt>
                <c:pt idx="131">
                  <c:v>143.9</c:v>
                </c:pt>
                <c:pt idx="132">
                  <c:v>143.9</c:v>
                </c:pt>
                <c:pt idx="133">
                  <c:v>143.9</c:v>
                </c:pt>
                <c:pt idx="134">
                  <c:v>143.9</c:v>
                </c:pt>
                <c:pt idx="135">
                  <c:v>143.9</c:v>
                </c:pt>
                <c:pt idx="136">
                  <c:v>143.9</c:v>
                </c:pt>
                <c:pt idx="137">
                  <c:v>143.9</c:v>
                </c:pt>
                <c:pt idx="138">
                  <c:v>143.9</c:v>
                </c:pt>
                <c:pt idx="139">
                  <c:v>143.9</c:v>
                </c:pt>
                <c:pt idx="140">
                  <c:v>143.9</c:v>
                </c:pt>
                <c:pt idx="141">
                  <c:v>143.9</c:v>
                </c:pt>
                <c:pt idx="142">
                  <c:v>143.9</c:v>
                </c:pt>
                <c:pt idx="143">
                  <c:v>143.9</c:v>
                </c:pt>
                <c:pt idx="144">
                  <c:v>143.9</c:v>
                </c:pt>
                <c:pt idx="145">
                  <c:v>143.9</c:v>
                </c:pt>
                <c:pt idx="146">
                  <c:v>143.9</c:v>
                </c:pt>
                <c:pt idx="147">
                  <c:v>143.9</c:v>
                </c:pt>
                <c:pt idx="148">
                  <c:v>143.9</c:v>
                </c:pt>
                <c:pt idx="149">
                  <c:v>143.9</c:v>
                </c:pt>
                <c:pt idx="150">
                  <c:v>143.9</c:v>
                </c:pt>
                <c:pt idx="151">
                  <c:v>143.9</c:v>
                </c:pt>
                <c:pt idx="152">
                  <c:v>143.9</c:v>
                </c:pt>
                <c:pt idx="153">
                  <c:v>143.9</c:v>
                </c:pt>
                <c:pt idx="154">
                  <c:v>143.9</c:v>
                </c:pt>
                <c:pt idx="155">
                  <c:v>143.9</c:v>
                </c:pt>
                <c:pt idx="156">
                  <c:v>143.9</c:v>
                </c:pt>
                <c:pt idx="157">
                  <c:v>143.9</c:v>
                </c:pt>
                <c:pt idx="158">
                  <c:v>143.9</c:v>
                </c:pt>
                <c:pt idx="159">
                  <c:v>143.9</c:v>
                </c:pt>
                <c:pt idx="160">
                  <c:v>143.9</c:v>
                </c:pt>
                <c:pt idx="161">
                  <c:v>143.9</c:v>
                </c:pt>
                <c:pt idx="162">
                  <c:v>143.9</c:v>
                </c:pt>
                <c:pt idx="163">
                  <c:v>143.9</c:v>
                </c:pt>
                <c:pt idx="164">
                  <c:v>143.9</c:v>
                </c:pt>
                <c:pt idx="165">
                  <c:v>143.9</c:v>
                </c:pt>
                <c:pt idx="166">
                  <c:v>143.9</c:v>
                </c:pt>
                <c:pt idx="167">
                  <c:v>143.9</c:v>
                </c:pt>
                <c:pt idx="168">
                  <c:v>143.9</c:v>
                </c:pt>
                <c:pt idx="169">
                  <c:v>143.9</c:v>
                </c:pt>
                <c:pt idx="170">
                  <c:v>143.9</c:v>
                </c:pt>
                <c:pt idx="171">
                  <c:v>143.9</c:v>
                </c:pt>
                <c:pt idx="172">
                  <c:v>143.9</c:v>
                </c:pt>
                <c:pt idx="173">
                  <c:v>143.9</c:v>
                </c:pt>
                <c:pt idx="174">
                  <c:v>143.9</c:v>
                </c:pt>
                <c:pt idx="175">
                  <c:v>143.9</c:v>
                </c:pt>
                <c:pt idx="176">
                  <c:v>143.9</c:v>
                </c:pt>
                <c:pt idx="177">
                  <c:v>143.9</c:v>
                </c:pt>
                <c:pt idx="178">
                  <c:v>143.9</c:v>
                </c:pt>
                <c:pt idx="179">
                  <c:v>143.9</c:v>
                </c:pt>
                <c:pt idx="180">
                  <c:v>143.9</c:v>
                </c:pt>
                <c:pt idx="181">
                  <c:v>143.9</c:v>
                </c:pt>
                <c:pt idx="182">
                  <c:v>143.9</c:v>
                </c:pt>
                <c:pt idx="183">
                  <c:v>143.9</c:v>
                </c:pt>
                <c:pt idx="184">
                  <c:v>143.9</c:v>
                </c:pt>
                <c:pt idx="185">
                  <c:v>143.9</c:v>
                </c:pt>
                <c:pt idx="186">
                  <c:v>143.9</c:v>
                </c:pt>
                <c:pt idx="187">
                  <c:v>143.9</c:v>
                </c:pt>
                <c:pt idx="188">
                  <c:v>143.9</c:v>
                </c:pt>
                <c:pt idx="189">
                  <c:v>143.9</c:v>
                </c:pt>
                <c:pt idx="190">
                  <c:v>143.9</c:v>
                </c:pt>
                <c:pt idx="191">
                  <c:v>143.9</c:v>
                </c:pt>
                <c:pt idx="192">
                  <c:v>143.9</c:v>
                </c:pt>
                <c:pt idx="193">
                  <c:v>143.9</c:v>
                </c:pt>
                <c:pt idx="194">
                  <c:v>143.9</c:v>
                </c:pt>
                <c:pt idx="195">
                  <c:v>143.9</c:v>
                </c:pt>
                <c:pt idx="196">
                  <c:v>143.9</c:v>
                </c:pt>
                <c:pt idx="197">
                  <c:v>143.9</c:v>
                </c:pt>
                <c:pt idx="198">
                  <c:v>143.9</c:v>
                </c:pt>
                <c:pt idx="199">
                  <c:v>143.9</c:v>
                </c:pt>
                <c:pt idx="200">
                  <c:v>143.9</c:v>
                </c:pt>
                <c:pt idx="201">
                  <c:v>143.9</c:v>
                </c:pt>
                <c:pt idx="202">
                  <c:v>143.9</c:v>
                </c:pt>
                <c:pt idx="203">
                  <c:v>143.9</c:v>
                </c:pt>
                <c:pt idx="204">
                  <c:v>143.9</c:v>
                </c:pt>
                <c:pt idx="205">
                  <c:v>143.9</c:v>
                </c:pt>
                <c:pt idx="206">
                  <c:v>143.9</c:v>
                </c:pt>
                <c:pt idx="207">
                  <c:v>143.9</c:v>
                </c:pt>
                <c:pt idx="208">
                  <c:v>143.9</c:v>
                </c:pt>
                <c:pt idx="209">
                  <c:v>143.9</c:v>
                </c:pt>
                <c:pt idx="210">
                  <c:v>143.9</c:v>
                </c:pt>
                <c:pt idx="211">
                  <c:v>143.9</c:v>
                </c:pt>
                <c:pt idx="212">
                  <c:v>143.9</c:v>
                </c:pt>
                <c:pt idx="213">
                  <c:v>143.9</c:v>
                </c:pt>
                <c:pt idx="214">
                  <c:v>143.9</c:v>
                </c:pt>
                <c:pt idx="215">
                  <c:v>143.9</c:v>
                </c:pt>
                <c:pt idx="216">
                  <c:v>143.9</c:v>
                </c:pt>
                <c:pt idx="217">
                  <c:v>143.9</c:v>
                </c:pt>
                <c:pt idx="218">
                  <c:v>143.9</c:v>
                </c:pt>
                <c:pt idx="219">
                  <c:v>143.9</c:v>
                </c:pt>
                <c:pt idx="220">
                  <c:v>143.9</c:v>
                </c:pt>
                <c:pt idx="221">
                  <c:v>143.9</c:v>
                </c:pt>
                <c:pt idx="222">
                  <c:v>143.9</c:v>
                </c:pt>
                <c:pt idx="223">
                  <c:v>143.9</c:v>
                </c:pt>
                <c:pt idx="224">
                  <c:v>143.9</c:v>
                </c:pt>
                <c:pt idx="225">
                  <c:v>143.9</c:v>
                </c:pt>
                <c:pt idx="226">
                  <c:v>143.9</c:v>
                </c:pt>
                <c:pt idx="227">
                  <c:v>143.9</c:v>
                </c:pt>
                <c:pt idx="228">
                  <c:v>143.9</c:v>
                </c:pt>
                <c:pt idx="229">
                  <c:v>143.9</c:v>
                </c:pt>
                <c:pt idx="230">
                  <c:v>143.9</c:v>
                </c:pt>
                <c:pt idx="231">
                  <c:v>143.9</c:v>
                </c:pt>
                <c:pt idx="232">
                  <c:v>143.9</c:v>
                </c:pt>
                <c:pt idx="233">
                  <c:v>143.9</c:v>
                </c:pt>
                <c:pt idx="234">
                  <c:v>143.9</c:v>
                </c:pt>
                <c:pt idx="235">
                  <c:v>143.9</c:v>
                </c:pt>
                <c:pt idx="236">
                  <c:v>143.9</c:v>
                </c:pt>
                <c:pt idx="237">
                  <c:v>143.9</c:v>
                </c:pt>
                <c:pt idx="238">
                  <c:v>143.9</c:v>
                </c:pt>
                <c:pt idx="239">
                  <c:v>143.9</c:v>
                </c:pt>
                <c:pt idx="240">
                  <c:v>143.9</c:v>
                </c:pt>
                <c:pt idx="241">
                  <c:v>143.9</c:v>
                </c:pt>
                <c:pt idx="242">
                  <c:v>143.9</c:v>
                </c:pt>
                <c:pt idx="243">
                  <c:v>143.9</c:v>
                </c:pt>
                <c:pt idx="244">
                  <c:v>143.9</c:v>
                </c:pt>
                <c:pt idx="245">
                  <c:v>143.9</c:v>
                </c:pt>
                <c:pt idx="246">
                  <c:v>143.9</c:v>
                </c:pt>
                <c:pt idx="247">
                  <c:v>143.9</c:v>
                </c:pt>
                <c:pt idx="248">
                  <c:v>143.9</c:v>
                </c:pt>
                <c:pt idx="249">
                  <c:v>143.9</c:v>
                </c:pt>
                <c:pt idx="250">
                  <c:v>143.9</c:v>
                </c:pt>
                <c:pt idx="251">
                  <c:v>143.9</c:v>
                </c:pt>
                <c:pt idx="252">
                  <c:v>143.9</c:v>
                </c:pt>
                <c:pt idx="253">
                  <c:v>143.9</c:v>
                </c:pt>
                <c:pt idx="254">
                  <c:v>143.9</c:v>
                </c:pt>
                <c:pt idx="255">
                  <c:v>143.9</c:v>
                </c:pt>
                <c:pt idx="256">
                  <c:v>143.9</c:v>
                </c:pt>
                <c:pt idx="257">
                  <c:v>143.9</c:v>
                </c:pt>
                <c:pt idx="258">
                  <c:v>143.9</c:v>
                </c:pt>
                <c:pt idx="259">
                  <c:v>143.9</c:v>
                </c:pt>
                <c:pt idx="260">
                  <c:v>143.9</c:v>
                </c:pt>
                <c:pt idx="261">
                  <c:v>143.9</c:v>
                </c:pt>
                <c:pt idx="262">
                  <c:v>143.9</c:v>
                </c:pt>
                <c:pt idx="263">
                  <c:v>143.9</c:v>
                </c:pt>
                <c:pt idx="264">
                  <c:v>143.9</c:v>
                </c:pt>
                <c:pt idx="265">
                  <c:v>143.9</c:v>
                </c:pt>
                <c:pt idx="266">
                  <c:v>143.9</c:v>
                </c:pt>
                <c:pt idx="267">
                  <c:v>143.9</c:v>
                </c:pt>
                <c:pt idx="268">
                  <c:v>143.9</c:v>
                </c:pt>
                <c:pt idx="269">
                  <c:v>143.9</c:v>
                </c:pt>
                <c:pt idx="270">
                  <c:v>143.9</c:v>
                </c:pt>
                <c:pt idx="271">
                  <c:v>143.9</c:v>
                </c:pt>
                <c:pt idx="272">
                  <c:v>143.9</c:v>
                </c:pt>
                <c:pt idx="273">
                  <c:v>143.9</c:v>
                </c:pt>
                <c:pt idx="274">
                  <c:v>143.9</c:v>
                </c:pt>
                <c:pt idx="275">
                  <c:v>143.9</c:v>
                </c:pt>
                <c:pt idx="276">
                  <c:v>143.9</c:v>
                </c:pt>
                <c:pt idx="277">
                  <c:v>143.9</c:v>
                </c:pt>
                <c:pt idx="278">
                  <c:v>143.9</c:v>
                </c:pt>
                <c:pt idx="279">
                  <c:v>143.9</c:v>
                </c:pt>
                <c:pt idx="280">
                  <c:v>143.9</c:v>
                </c:pt>
                <c:pt idx="281">
                  <c:v>143.9</c:v>
                </c:pt>
                <c:pt idx="282">
                  <c:v>143.9</c:v>
                </c:pt>
                <c:pt idx="283">
                  <c:v>143.9</c:v>
                </c:pt>
                <c:pt idx="284">
                  <c:v>143.9</c:v>
                </c:pt>
                <c:pt idx="285">
                  <c:v>143.9</c:v>
                </c:pt>
                <c:pt idx="286">
                  <c:v>143.9</c:v>
                </c:pt>
                <c:pt idx="287">
                  <c:v>143.9</c:v>
                </c:pt>
                <c:pt idx="288">
                  <c:v>143.9</c:v>
                </c:pt>
                <c:pt idx="289">
                  <c:v>143.9</c:v>
                </c:pt>
                <c:pt idx="290">
                  <c:v>143.9</c:v>
                </c:pt>
                <c:pt idx="291">
                  <c:v>143.9</c:v>
                </c:pt>
                <c:pt idx="292">
                  <c:v>143.9</c:v>
                </c:pt>
                <c:pt idx="293">
                  <c:v>143.9</c:v>
                </c:pt>
                <c:pt idx="294">
                  <c:v>143.9</c:v>
                </c:pt>
                <c:pt idx="295">
                  <c:v>143.9</c:v>
                </c:pt>
                <c:pt idx="296">
                  <c:v>143.9</c:v>
                </c:pt>
                <c:pt idx="297">
                  <c:v>143.9</c:v>
                </c:pt>
                <c:pt idx="298">
                  <c:v>143.9</c:v>
                </c:pt>
                <c:pt idx="299">
                  <c:v>143.9</c:v>
                </c:pt>
                <c:pt idx="300">
                  <c:v>143.9</c:v>
                </c:pt>
                <c:pt idx="301">
                  <c:v>143.9</c:v>
                </c:pt>
                <c:pt idx="302">
                  <c:v>143.9</c:v>
                </c:pt>
                <c:pt idx="303">
                  <c:v>143.9</c:v>
                </c:pt>
                <c:pt idx="304">
                  <c:v>143.9</c:v>
                </c:pt>
                <c:pt idx="305">
                  <c:v>143.9</c:v>
                </c:pt>
                <c:pt idx="306">
                  <c:v>143.9</c:v>
                </c:pt>
                <c:pt idx="307">
                  <c:v>143.9</c:v>
                </c:pt>
                <c:pt idx="308">
                  <c:v>143.9</c:v>
                </c:pt>
                <c:pt idx="309">
                  <c:v>143.9</c:v>
                </c:pt>
                <c:pt idx="310">
                  <c:v>143.9</c:v>
                </c:pt>
                <c:pt idx="311">
                  <c:v>143.9</c:v>
                </c:pt>
                <c:pt idx="312">
                  <c:v>143.9</c:v>
                </c:pt>
                <c:pt idx="313">
                  <c:v>143.9</c:v>
                </c:pt>
                <c:pt idx="314">
                  <c:v>143.9</c:v>
                </c:pt>
                <c:pt idx="315">
                  <c:v>143.9</c:v>
                </c:pt>
                <c:pt idx="316">
                  <c:v>143.9</c:v>
                </c:pt>
                <c:pt idx="317">
                  <c:v>143.9</c:v>
                </c:pt>
                <c:pt idx="318">
                  <c:v>143.9</c:v>
                </c:pt>
                <c:pt idx="319">
                  <c:v>143.9</c:v>
                </c:pt>
                <c:pt idx="320">
                  <c:v>143.9</c:v>
                </c:pt>
                <c:pt idx="321">
                  <c:v>143.9</c:v>
                </c:pt>
                <c:pt idx="322">
                  <c:v>143.9</c:v>
                </c:pt>
                <c:pt idx="323">
                  <c:v>143.9</c:v>
                </c:pt>
                <c:pt idx="324">
                  <c:v>143.9</c:v>
                </c:pt>
                <c:pt idx="325">
                  <c:v>143.9</c:v>
                </c:pt>
                <c:pt idx="326">
                  <c:v>143.9</c:v>
                </c:pt>
                <c:pt idx="327">
                  <c:v>143.9</c:v>
                </c:pt>
                <c:pt idx="328">
                  <c:v>143.9</c:v>
                </c:pt>
                <c:pt idx="329">
                  <c:v>143.9</c:v>
                </c:pt>
                <c:pt idx="330">
                  <c:v>143.9</c:v>
                </c:pt>
                <c:pt idx="331">
                  <c:v>143.9</c:v>
                </c:pt>
                <c:pt idx="332">
                  <c:v>143.9</c:v>
                </c:pt>
                <c:pt idx="333">
                  <c:v>143.9</c:v>
                </c:pt>
                <c:pt idx="334">
                  <c:v>143.9</c:v>
                </c:pt>
                <c:pt idx="335">
                  <c:v>143.9</c:v>
                </c:pt>
                <c:pt idx="336">
                  <c:v>143.9</c:v>
                </c:pt>
                <c:pt idx="337">
                  <c:v>143.9</c:v>
                </c:pt>
                <c:pt idx="338">
                  <c:v>143.9</c:v>
                </c:pt>
                <c:pt idx="339">
                  <c:v>143.9</c:v>
                </c:pt>
                <c:pt idx="340">
                  <c:v>143.9</c:v>
                </c:pt>
                <c:pt idx="341">
                  <c:v>143.9</c:v>
                </c:pt>
                <c:pt idx="342">
                  <c:v>143.9</c:v>
                </c:pt>
                <c:pt idx="343">
                  <c:v>143.9</c:v>
                </c:pt>
                <c:pt idx="344">
                  <c:v>143.9</c:v>
                </c:pt>
                <c:pt idx="345">
                  <c:v>143.9</c:v>
                </c:pt>
                <c:pt idx="346">
                  <c:v>143.9</c:v>
                </c:pt>
                <c:pt idx="347">
                  <c:v>143.9</c:v>
                </c:pt>
                <c:pt idx="348">
                  <c:v>143.9</c:v>
                </c:pt>
                <c:pt idx="349">
                  <c:v>143.9</c:v>
                </c:pt>
                <c:pt idx="350">
                  <c:v>143.9</c:v>
                </c:pt>
                <c:pt idx="351">
                  <c:v>143.9</c:v>
                </c:pt>
                <c:pt idx="352">
                  <c:v>143.9</c:v>
                </c:pt>
                <c:pt idx="353">
                  <c:v>143.9</c:v>
                </c:pt>
                <c:pt idx="354">
                  <c:v>143.9</c:v>
                </c:pt>
                <c:pt idx="355">
                  <c:v>143.9</c:v>
                </c:pt>
                <c:pt idx="356">
                  <c:v>143.9</c:v>
                </c:pt>
                <c:pt idx="357">
                  <c:v>143.9</c:v>
                </c:pt>
                <c:pt idx="358">
                  <c:v>143.9</c:v>
                </c:pt>
                <c:pt idx="359">
                  <c:v>143.9</c:v>
                </c:pt>
                <c:pt idx="360">
                  <c:v>143.9</c:v>
                </c:pt>
                <c:pt idx="361">
                  <c:v>143.9</c:v>
                </c:pt>
                <c:pt idx="362">
                  <c:v>143.9</c:v>
                </c:pt>
                <c:pt idx="363">
                  <c:v>143.9</c:v>
                </c:pt>
                <c:pt idx="364">
                  <c:v>143.9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B-4F69-8B93-68BC2E521066}"/>
            </c:ext>
          </c:extLst>
        </c:ser>
        <c:ser>
          <c:idx val="2"/>
          <c:order val="2"/>
          <c:tx>
            <c:strRef>
              <c:f>'Day Pass vs. Year Pass'!$Q$2</c:f>
              <c:strCache>
                <c:ptCount val="1"/>
                <c:pt idx="0">
                  <c:v>Value Crossover Point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7"/>
              <c:layout>
                <c:manualLayout>
                  <c:x val="-1.9599526239919361E-2"/>
                  <c:y val="-8.970766803790124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5BB-4F69-8B93-68BC2E521066}"/>
                </c:ext>
              </c:extLst>
            </c:dLbl>
            <c:dLbl>
              <c:idx val="43"/>
              <c:layout>
                <c:manualLayout>
                  <c:x val="-6.8647370333582508E-2"/>
                  <c:y val="-0.11148113326065733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BB-4F69-8B93-68BC2E5210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'Day Pass vs. Year Pass'!$L$3:$L$367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'Day Pass vs. Year Pass'!$Q$3:$Q$46</c:f>
              <c:numCache>
                <c:formatCode>_("$"* #,##0.00_);_("$"* \(#,##0.00\);_("$"* "-"??_);_(@_)</c:formatCode>
                <c:ptCount val="44"/>
                <c:pt idx="7">
                  <c:v>144.80000000000001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BB-4F69-8B93-68BC2E521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702592"/>
        <c:axId val="793702952"/>
      </c:lineChart>
      <c:catAx>
        <c:axId val="79370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in a 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2952"/>
        <c:crosses val="autoZero"/>
        <c:auto val="1"/>
        <c:lblAlgn val="ctr"/>
        <c:lblOffset val="100"/>
        <c:noMultiLvlLbl val="0"/>
      </c:catAx>
      <c:valAx>
        <c:axId val="79370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Money Spent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Day Pass vs Year Pass Comparison (Electric Bikes Only)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'Day Pass vs. Year Pass'!$O$2</c:f>
              <c:strCache>
                <c:ptCount val="1"/>
                <c:pt idx="0">
                  <c:v>Day Pass (Casual)</c:v>
                </c:pt>
              </c:strCache>
            </c:strRef>
          </c:tx>
          <c:spPr>
            <a:ln w="28575" cap="rnd">
              <a:solidFill>
                <a:srgbClr val="FC8E8E"/>
              </a:solidFill>
              <a:round/>
            </a:ln>
            <a:effectLst/>
          </c:spPr>
          <c:marker>
            <c:symbol val="none"/>
          </c:marker>
          <c:cat>
            <c:numRef>
              <c:f>'Day Pass vs. Year Pass'!$L$3:$L$367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'Day Pass vs. Year Pass'!$O$3:$O$367</c:f>
              <c:numCache>
                <c:formatCode>_("$"* #,##0.00_);_("$"* \(#,##0.00\);_("$"* "-"??_);_(@_)</c:formatCode>
                <c:ptCount val="365"/>
                <c:pt idx="0">
                  <c:v>23.67</c:v>
                </c:pt>
                <c:pt idx="1">
                  <c:v>47.34</c:v>
                </c:pt>
                <c:pt idx="2">
                  <c:v>71.010000000000005</c:v>
                </c:pt>
                <c:pt idx="3">
                  <c:v>94.68</c:v>
                </c:pt>
                <c:pt idx="4">
                  <c:v>118.35000000000001</c:v>
                </c:pt>
                <c:pt idx="5">
                  <c:v>142.02000000000001</c:v>
                </c:pt>
                <c:pt idx="6">
                  <c:v>165.69</c:v>
                </c:pt>
                <c:pt idx="7">
                  <c:v>189.36</c:v>
                </c:pt>
                <c:pt idx="8">
                  <c:v>213.03000000000003</c:v>
                </c:pt>
                <c:pt idx="9">
                  <c:v>236.70000000000002</c:v>
                </c:pt>
                <c:pt idx="10">
                  <c:v>260.37</c:v>
                </c:pt>
                <c:pt idx="11">
                  <c:v>284.04000000000002</c:v>
                </c:pt>
                <c:pt idx="12">
                  <c:v>307.71000000000004</c:v>
                </c:pt>
                <c:pt idx="13">
                  <c:v>331.38</c:v>
                </c:pt>
                <c:pt idx="14">
                  <c:v>355.05</c:v>
                </c:pt>
                <c:pt idx="15">
                  <c:v>378.72</c:v>
                </c:pt>
                <c:pt idx="16">
                  <c:v>402.39000000000004</c:v>
                </c:pt>
                <c:pt idx="17">
                  <c:v>426.06000000000006</c:v>
                </c:pt>
                <c:pt idx="18">
                  <c:v>449.73</c:v>
                </c:pt>
                <c:pt idx="19">
                  <c:v>473.40000000000003</c:v>
                </c:pt>
                <c:pt idx="20">
                  <c:v>497.07000000000005</c:v>
                </c:pt>
                <c:pt idx="21">
                  <c:v>520.74</c:v>
                </c:pt>
                <c:pt idx="22">
                  <c:v>544.41000000000008</c:v>
                </c:pt>
                <c:pt idx="23">
                  <c:v>568.08000000000004</c:v>
                </c:pt>
                <c:pt idx="24">
                  <c:v>591.75</c:v>
                </c:pt>
                <c:pt idx="25">
                  <c:v>615.42000000000007</c:v>
                </c:pt>
                <c:pt idx="26">
                  <c:v>639.09</c:v>
                </c:pt>
                <c:pt idx="27">
                  <c:v>662.76</c:v>
                </c:pt>
                <c:pt idx="28">
                  <c:v>686.43000000000006</c:v>
                </c:pt>
                <c:pt idx="29">
                  <c:v>710.1</c:v>
                </c:pt>
                <c:pt idx="30">
                  <c:v>733.7700000000001</c:v>
                </c:pt>
                <c:pt idx="31">
                  <c:v>757.44</c:v>
                </c:pt>
                <c:pt idx="32">
                  <c:v>781.11</c:v>
                </c:pt>
                <c:pt idx="33">
                  <c:v>804.78000000000009</c:v>
                </c:pt>
                <c:pt idx="34">
                  <c:v>828.45</c:v>
                </c:pt>
                <c:pt idx="35">
                  <c:v>852.12000000000012</c:v>
                </c:pt>
                <c:pt idx="36">
                  <c:v>875.79000000000008</c:v>
                </c:pt>
                <c:pt idx="37">
                  <c:v>899.46</c:v>
                </c:pt>
                <c:pt idx="38">
                  <c:v>923.13000000000011</c:v>
                </c:pt>
                <c:pt idx="39">
                  <c:v>946.80000000000007</c:v>
                </c:pt>
                <c:pt idx="40">
                  <c:v>970.47</c:v>
                </c:pt>
                <c:pt idx="41">
                  <c:v>994.1400000000001</c:v>
                </c:pt>
                <c:pt idx="42">
                  <c:v>1017.8100000000001</c:v>
                </c:pt>
                <c:pt idx="43">
                  <c:v>1041.48</c:v>
                </c:pt>
                <c:pt idx="44">
                  <c:v>1065.1500000000001</c:v>
                </c:pt>
                <c:pt idx="45">
                  <c:v>1088.8200000000002</c:v>
                </c:pt>
                <c:pt idx="46">
                  <c:v>1112.49</c:v>
                </c:pt>
                <c:pt idx="47">
                  <c:v>1136.1600000000001</c:v>
                </c:pt>
                <c:pt idx="48">
                  <c:v>1159.8300000000002</c:v>
                </c:pt>
                <c:pt idx="49">
                  <c:v>1183.5</c:v>
                </c:pt>
                <c:pt idx="50">
                  <c:v>1207.17</c:v>
                </c:pt>
                <c:pt idx="51">
                  <c:v>1230.8400000000001</c:v>
                </c:pt>
                <c:pt idx="52">
                  <c:v>1254.51</c:v>
                </c:pt>
                <c:pt idx="53">
                  <c:v>1278.18</c:v>
                </c:pt>
                <c:pt idx="54">
                  <c:v>1301.8500000000001</c:v>
                </c:pt>
                <c:pt idx="55">
                  <c:v>1325.52</c:v>
                </c:pt>
                <c:pt idx="56">
                  <c:v>1349.19</c:v>
                </c:pt>
                <c:pt idx="57">
                  <c:v>1372.8600000000001</c:v>
                </c:pt>
                <c:pt idx="58">
                  <c:v>1396.5300000000002</c:v>
                </c:pt>
                <c:pt idx="59">
                  <c:v>1420.2</c:v>
                </c:pt>
                <c:pt idx="60">
                  <c:v>1443.8700000000001</c:v>
                </c:pt>
                <c:pt idx="61">
                  <c:v>1467.5400000000002</c:v>
                </c:pt>
                <c:pt idx="62">
                  <c:v>1491.21</c:v>
                </c:pt>
                <c:pt idx="63">
                  <c:v>1514.88</c:v>
                </c:pt>
                <c:pt idx="64">
                  <c:v>1538.5500000000002</c:v>
                </c:pt>
                <c:pt idx="65">
                  <c:v>1562.22</c:v>
                </c:pt>
                <c:pt idx="66">
                  <c:v>1585.89</c:v>
                </c:pt>
                <c:pt idx="67">
                  <c:v>1609.5600000000002</c:v>
                </c:pt>
                <c:pt idx="68">
                  <c:v>1633.23</c:v>
                </c:pt>
                <c:pt idx="69">
                  <c:v>1656.9</c:v>
                </c:pt>
                <c:pt idx="70">
                  <c:v>1680.5700000000002</c:v>
                </c:pt>
                <c:pt idx="71">
                  <c:v>1704.2400000000002</c:v>
                </c:pt>
                <c:pt idx="72">
                  <c:v>1727.91</c:v>
                </c:pt>
                <c:pt idx="73">
                  <c:v>1751.5800000000002</c:v>
                </c:pt>
                <c:pt idx="74">
                  <c:v>1775.2500000000002</c:v>
                </c:pt>
                <c:pt idx="75">
                  <c:v>1798.92</c:v>
                </c:pt>
                <c:pt idx="76">
                  <c:v>1822.5900000000001</c:v>
                </c:pt>
                <c:pt idx="77">
                  <c:v>1846.2600000000002</c:v>
                </c:pt>
                <c:pt idx="78">
                  <c:v>1869.93</c:v>
                </c:pt>
                <c:pt idx="79">
                  <c:v>1893.6000000000001</c:v>
                </c:pt>
                <c:pt idx="80">
                  <c:v>1917.2700000000002</c:v>
                </c:pt>
                <c:pt idx="81">
                  <c:v>1940.94</c:v>
                </c:pt>
                <c:pt idx="82">
                  <c:v>1964.6100000000001</c:v>
                </c:pt>
                <c:pt idx="83">
                  <c:v>1988.2800000000002</c:v>
                </c:pt>
                <c:pt idx="84">
                  <c:v>2011.95</c:v>
                </c:pt>
                <c:pt idx="85">
                  <c:v>2035.6200000000001</c:v>
                </c:pt>
                <c:pt idx="86">
                  <c:v>2059.29</c:v>
                </c:pt>
                <c:pt idx="87">
                  <c:v>2082.96</c:v>
                </c:pt>
                <c:pt idx="88">
                  <c:v>2106.63</c:v>
                </c:pt>
                <c:pt idx="89">
                  <c:v>2130.3000000000002</c:v>
                </c:pt>
                <c:pt idx="90">
                  <c:v>2153.9700000000003</c:v>
                </c:pt>
                <c:pt idx="91">
                  <c:v>2177.6400000000003</c:v>
                </c:pt>
                <c:pt idx="92">
                  <c:v>2201.31</c:v>
                </c:pt>
                <c:pt idx="93">
                  <c:v>2224.98</c:v>
                </c:pt>
                <c:pt idx="94">
                  <c:v>2248.65</c:v>
                </c:pt>
                <c:pt idx="95">
                  <c:v>2272.3200000000002</c:v>
                </c:pt>
                <c:pt idx="96">
                  <c:v>2295.9900000000002</c:v>
                </c:pt>
                <c:pt idx="97">
                  <c:v>2319.6600000000003</c:v>
                </c:pt>
                <c:pt idx="98">
                  <c:v>2343.3300000000004</c:v>
                </c:pt>
                <c:pt idx="99">
                  <c:v>2367</c:v>
                </c:pt>
                <c:pt idx="100">
                  <c:v>2390.67</c:v>
                </c:pt>
                <c:pt idx="101">
                  <c:v>2414.34</c:v>
                </c:pt>
                <c:pt idx="102">
                  <c:v>2438.0100000000002</c:v>
                </c:pt>
                <c:pt idx="103">
                  <c:v>2461.6800000000003</c:v>
                </c:pt>
                <c:pt idx="104">
                  <c:v>2485.3500000000004</c:v>
                </c:pt>
                <c:pt idx="105">
                  <c:v>2509.02</c:v>
                </c:pt>
                <c:pt idx="106">
                  <c:v>2532.69</c:v>
                </c:pt>
                <c:pt idx="107">
                  <c:v>2556.36</c:v>
                </c:pt>
                <c:pt idx="108">
                  <c:v>2580.0300000000002</c:v>
                </c:pt>
                <c:pt idx="109">
                  <c:v>2603.7000000000003</c:v>
                </c:pt>
                <c:pt idx="110">
                  <c:v>2627.3700000000003</c:v>
                </c:pt>
                <c:pt idx="111">
                  <c:v>2651.04</c:v>
                </c:pt>
                <c:pt idx="112">
                  <c:v>2674.71</c:v>
                </c:pt>
                <c:pt idx="113">
                  <c:v>2698.38</c:v>
                </c:pt>
                <c:pt idx="114">
                  <c:v>2722.05</c:v>
                </c:pt>
                <c:pt idx="115">
                  <c:v>2745.7200000000003</c:v>
                </c:pt>
                <c:pt idx="116">
                  <c:v>2769.3900000000003</c:v>
                </c:pt>
                <c:pt idx="117">
                  <c:v>2793.0600000000004</c:v>
                </c:pt>
                <c:pt idx="118">
                  <c:v>2816.73</c:v>
                </c:pt>
                <c:pt idx="119">
                  <c:v>2840.4</c:v>
                </c:pt>
                <c:pt idx="120">
                  <c:v>2864.07</c:v>
                </c:pt>
                <c:pt idx="121">
                  <c:v>2887.7400000000002</c:v>
                </c:pt>
                <c:pt idx="122">
                  <c:v>2911.4100000000003</c:v>
                </c:pt>
                <c:pt idx="123">
                  <c:v>2935.0800000000004</c:v>
                </c:pt>
                <c:pt idx="124">
                  <c:v>2958.75</c:v>
                </c:pt>
                <c:pt idx="125">
                  <c:v>2982.42</c:v>
                </c:pt>
                <c:pt idx="126">
                  <c:v>3006.09</c:v>
                </c:pt>
                <c:pt idx="127">
                  <c:v>3029.76</c:v>
                </c:pt>
                <c:pt idx="128">
                  <c:v>3053.4300000000003</c:v>
                </c:pt>
                <c:pt idx="129">
                  <c:v>3077.1000000000004</c:v>
                </c:pt>
                <c:pt idx="130">
                  <c:v>3100.7700000000004</c:v>
                </c:pt>
                <c:pt idx="131">
                  <c:v>3124.44</c:v>
                </c:pt>
                <c:pt idx="132">
                  <c:v>3148.11</c:v>
                </c:pt>
                <c:pt idx="133">
                  <c:v>3171.78</c:v>
                </c:pt>
                <c:pt idx="134">
                  <c:v>3195.4500000000003</c:v>
                </c:pt>
                <c:pt idx="135">
                  <c:v>3219.1200000000003</c:v>
                </c:pt>
                <c:pt idx="136">
                  <c:v>3242.7900000000004</c:v>
                </c:pt>
                <c:pt idx="137">
                  <c:v>3266.46</c:v>
                </c:pt>
                <c:pt idx="138">
                  <c:v>3290.13</c:v>
                </c:pt>
                <c:pt idx="139">
                  <c:v>3313.8</c:v>
                </c:pt>
                <c:pt idx="140">
                  <c:v>3337.4700000000003</c:v>
                </c:pt>
                <c:pt idx="141">
                  <c:v>3361.1400000000003</c:v>
                </c:pt>
                <c:pt idx="142">
                  <c:v>3384.8100000000004</c:v>
                </c:pt>
                <c:pt idx="143">
                  <c:v>3408.4800000000005</c:v>
                </c:pt>
                <c:pt idx="144">
                  <c:v>3432.15</c:v>
                </c:pt>
                <c:pt idx="145">
                  <c:v>3455.82</c:v>
                </c:pt>
                <c:pt idx="146">
                  <c:v>3479.4900000000002</c:v>
                </c:pt>
                <c:pt idx="147">
                  <c:v>3503.1600000000003</c:v>
                </c:pt>
                <c:pt idx="148">
                  <c:v>3526.8300000000004</c:v>
                </c:pt>
                <c:pt idx="149">
                  <c:v>3550.5000000000005</c:v>
                </c:pt>
                <c:pt idx="150">
                  <c:v>3574.17</c:v>
                </c:pt>
                <c:pt idx="151">
                  <c:v>3597.84</c:v>
                </c:pt>
                <c:pt idx="152">
                  <c:v>3621.51</c:v>
                </c:pt>
                <c:pt idx="153">
                  <c:v>3645.1800000000003</c:v>
                </c:pt>
                <c:pt idx="154">
                  <c:v>3668.8500000000004</c:v>
                </c:pt>
                <c:pt idx="155">
                  <c:v>3692.5200000000004</c:v>
                </c:pt>
                <c:pt idx="156">
                  <c:v>3716.19</c:v>
                </c:pt>
                <c:pt idx="157">
                  <c:v>3739.86</c:v>
                </c:pt>
                <c:pt idx="158">
                  <c:v>3763.53</c:v>
                </c:pt>
                <c:pt idx="159">
                  <c:v>3787.2000000000003</c:v>
                </c:pt>
                <c:pt idx="160">
                  <c:v>3810.8700000000003</c:v>
                </c:pt>
                <c:pt idx="161">
                  <c:v>3834.5400000000004</c:v>
                </c:pt>
                <c:pt idx="162">
                  <c:v>3858.2100000000005</c:v>
                </c:pt>
                <c:pt idx="163">
                  <c:v>3881.88</c:v>
                </c:pt>
                <c:pt idx="164">
                  <c:v>3905.55</c:v>
                </c:pt>
                <c:pt idx="165">
                  <c:v>3929.2200000000003</c:v>
                </c:pt>
                <c:pt idx="166">
                  <c:v>3952.8900000000003</c:v>
                </c:pt>
                <c:pt idx="167">
                  <c:v>3976.5600000000004</c:v>
                </c:pt>
                <c:pt idx="168">
                  <c:v>4000.2300000000005</c:v>
                </c:pt>
                <c:pt idx="169">
                  <c:v>4023.9</c:v>
                </c:pt>
                <c:pt idx="170">
                  <c:v>4047.57</c:v>
                </c:pt>
                <c:pt idx="171">
                  <c:v>4071.2400000000002</c:v>
                </c:pt>
                <c:pt idx="172">
                  <c:v>4094.9100000000003</c:v>
                </c:pt>
                <c:pt idx="173">
                  <c:v>4118.58</c:v>
                </c:pt>
                <c:pt idx="174">
                  <c:v>4142.25</c:v>
                </c:pt>
                <c:pt idx="175">
                  <c:v>4165.92</c:v>
                </c:pt>
                <c:pt idx="176">
                  <c:v>4189.59</c:v>
                </c:pt>
                <c:pt idx="177">
                  <c:v>4213.26</c:v>
                </c:pt>
                <c:pt idx="178">
                  <c:v>4236.93</c:v>
                </c:pt>
                <c:pt idx="179">
                  <c:v>4260.6000000000004</c:v>
                </c:pt>
                <c:pt idx="180">
                  <c:v>4284.2700000000004</c:v>
                </c:pt>
                <c:pt idx="181">
                  <c:v>4307.9400000000005</c:v>
                </c:pt>
                <c:pt idx="182">
                  <c:v>4331.6100000000006</c:v>
                </c:pt>
                <c:pt idx="183">
                  <c:v>4355.2800000000007</c:v>
                </c:pt>
                <c:pt idx="184">
                  <c:v>4378.9500000000007</c:v>
                </c:pt>
                <c:pt idx="185">
                  <c:v>4402.62</c:v>
                </c:pt>
                <c:pt idx="186">
                  <c:v>4426.29</c:v>
                </c:pt>
                <c:pt idx="187">
                  <c:v>4449.96</c:v>
                </c:pt>
                <c:pt idx="188">
                  <c:v>4473.63</c:v>
                </c:pt>
                <c:pt idx="189">
                  <c:v>4497.3</c:v>
                </c:pt>
                <c:pt idx="190">
                  <c:v>4520.97</c:v>
                </c:pt>
                <c:pt idx="191">
                  <c:v>4544.6400000000003</c:v>
                </c:pt>
                <c:pt idx="192">
                  <c:v>4568.3100000000004</c:v>
                </c:pt>
                <c:pt idx="193">
                  <c:v>4591.9800000000005</c:v>
                </c:pt>
                <c:pt idx="194">
                  <c:v>4615.6500000000005</c:v>
                </c:pt>
                <c:pt idx="195">
                  <c:v>4639.3200000000006</c:v>
                </c:pt>
                <c:pt idx="196">
                  <c:v>4662.9900000000007</c:v>
                </c:pt>
                <c:pt idx="197">
                  <c:v>4686.6600000000008</c:v>
                </c:pt>
                <c:pt idx="198">
                  <c:v>4710.33</c:v>
                </c:pt>
                <c:pt idx="199">
                  <c:v>4734</c:v>
                </c:pt>
                <c:pt idx="200">
                  <c:v>4757.67</c:v>
                </c:pt>
                <c:pt idx="201">
                  <c:v>4781.34</c:v>
                </c:pt>
                <c:pt idx="202">
                  <c:v>4805.01</c:v>
                </c:pt>
                <c:pt idx="203">
                  <c:v>4828.68</c:v>
                </c:pt>
                <c:pt idx="204">
                  <c:v>4852.3500000000004</c:v>
                </c:pt>
                <c:pt idx="205">
                  <c:v>4876.0200000000004</c:v>
                </c:pt>
                <c:pt idx="206">
                  <c:v>4899.6900000000005</c:v>
                </c:pt>
                <c:pt idx="207">
                  <c:v>4923.3600000000006</c:v>
                </c:pt>
                <c:pt idx="208">
                  <c:v>4947.0300000000007</c:v>
                </c:pt>
                <c:pt idx="209">
                  <c:v>4970.7000000000007</c:v>
                </c:pt>
                <c:pt idx="210">
                  <c:v>4994.3700000000008</c:v>
                </c:pt>
                <c:pt idx="211">
                  <c:v>5018.04</c:v>
                </c:pt>
                <c:pt idx="212">
                  <c:v>5041.71</c:v>
                </c:pt>
                <c:pt idx="213">
                  <c:v>5065.38</c:v>
                </c:pt>
                <c:pt idx="214">
                  <c:v>5089.05</c:v>
                </c:pt>
                <c:pt idx="215">
                  <c:v>5112.72</c:v>
                </c:pt>
                <c:pt idx="216">
                  <c:v>5136.3900000000003</c:v>
                </c:pt>
                <c:pt idx="217">
                  <c:v>5160.0600000000004</c:v>
                </c:pt>
                <c:pt idx="218">
                  <c:v>5183.7300000000005</c:v>
                </c:pt>
                <c:pt idx="219">
                  <c:v>5207.4000000000005</c:v>
                </c:pt>
                <c:pt idx="220">
                  <c:v>5231.0700000000006</c:v>
                </c:pt>
                <c:pt idx="221">
                  <c:v>5254.7400000000007</c:v>
                </c:pt>
                <c:pt idx="222">
                  <c:v>5278.4100000000008</c:v>
                </c:pt>
                <c:pt idx="223">
                  <c:v>5302.08</c:v>
                </c:pt>
                <c:pt idx="224">
                  <c:v>5325.75</c:v>
                </c:pt>
                <c:pt idx="225">
                  <c:v>5349.42</c:v>
                </c:pt>
                <c:pt idx="226">
                  <c:v>5373.09</c:v>
                </c:pt>
                <c:pt idx="227">
                  <c:v>5396.76</c:v>
                </c:pt>
                <c:pt idx="228">
                  <c:v>5420.43</c:v>
                </c:pt>
                <c:pt idx="229">
                  <c:v>5444.1</c:v>
                </c:pt>
                <c:pt idx="230">
                  <c:v>5467.77</c:v>
                </c:pt>
                <c:pt idx="231">
                  <c:v>5491.4400000000005</c:v>
                </c:pt>
                <c:pt idx="232">
                  <c:v>5515.1100000000006</c:v>
                </c:pt>
                <c:pt idx="233">
                  <c:v>5538.7800000000007</c:v>
                </c:pt>
                <c:pt idx="234">
                  <c:v>5562.4500000000007</c:v>
                </c:pt>
                <c:pt idx="235">
                  <c:v>5586.1200000000008</c:v>
                </c:pt>
                <c:pt idx="236">
                  <c:v>5609.79</c:v>
                </c:pt>
                <c:pt idx="237">
                  <c:v>5633.46</c:v>
                </c:pt>
                <c:pt idx="238">
                  <c:v>5657.13</c:v>
                </c:pt>
                <c:pt idx="239">
                  <c:v>5680.8</c:v>
                </c:pt>
                <c:pt idx="240">
                  <c:v>5704.47</c:v>
                </c:pt>
                <c:pt idx="241">
                  <c:v>5728.14</c:v>
                </c:pt>
                <c:pt idx="242">
                  <c:v>5751.81</c:v>
                </c:pt>
                <c:pt idx="243">
                  <c:v>5775.4800000000005</c:v>
                </c:pt>
                <c:pt idx="244">
                  <c:v>5799.1500000000005</c:v>
                </c:pt>
                <c:pt idx="245">
                  <c:v>5822.8200000000006</c:v>
                </c:pt>
                <c:pt idx="246">
                  <c:v>5846.4900000000007</c:v>
                </c:pt>
                <c:pt idx="247">
                  <c:v>5870.1600000000008</c:v>
                </c:pt>
                <c:pt idx="248">
                  <c:v>5893.8300000000008</c:v>
                </c:pt>
                <c:pt idx="249">
                  <c:v>5917.5</c:v>
                </c:pt>
                <c:pt idx="250">
                  <c:v>5941.17</c:v>
                </c:pt>
                <c:pt idx="251">
                  <c:v>5964.84</c:v>
                </c:pt>
                <c:pt idx="252">
                  <c:v>5988.51</c:v>
                </c:pt>
                <c:pt idx="253">
                  <c:v>6012.18</c:v>
                </c:pt>
                <c:pt idx="254">
                  <c:v>6035.85</c:v>
                </c:pt>
                <c:pt idx="255">
                  <c:v>6059.52</c:v>
                </c:pt>
                <c:pt idx="256">
                  <c:v>6083.1900000000005</c:v>
                </c:pt>
                <c:pt idx="257">
                  <c:v>6106.8600000000006</c:v>
                </c:pt>
                <c:pt idx="258">
                  <c:v>6130.5300000000007</c:v>
                </c:pt>
                <c:pt idx="259">
                  <c:v>6154.2000000000007</c:v>
                </c:pt>
                <c:pt idx="260">
                  <c:v>6177.8700000000008</c:v>
                </c:pt>
                <c:pt idx="261">
                  <c:v>6201.5400000000009</c:v>
                </c:pt>
                <c:pt idx="262">
                  <c:v>6225.21</c:v>
                </c:pt>
                <c:pt idx="263">
                  <c:v>6248.88</c:v>
                </c:pt>
                <c:pt idx="264">
                  <c:v>6272.55</c:v>
                </c:pt>
                <c:pt idx="265">
                  <c:v>6296.22</c:v>
                </c:pt>
                <c:pt idx="266">
                  <c:v>6319.89</c:v>
                </c:pt>
                <c:pt idx="267">
                  <c:v>6343.56</c:v>
                </c:pt>
                <c:pt idx="268">
                  <c:v>6367.2300000000005</c:v>
                </c:pt>
                <c:pt idx="269">
                  <c:v>6390.9000000000005</c:v>
                </c:pt>
                <c:pt idx="270">
                  <c:v>6414.5700000000006</c:v>
                </c:pt>
                <c:pt idx="271">
                  <c:v>6438.2400000000007</c:v>
                </c:pt>
                <c:pt idx="272">
                  <c:v>6461.9100000000008</c:v>
                </c:pt>
                <c:pt idx="273">
                  <c:v>6485.5800000000008</c:v>
                </c:pt>
                <c:pt idx="274">
                  <c:v>6509.2500000000009</c:v>
                </c:pt>
                <c:pt idx="275">
                  <c:v>6532.92</c:v>
                </c:pt>
                <c:pt idx="276">
                  <c:v>6556.59</c:v>
                </c:pt>
                <c:pt idx="277">
                  <c:v>6580.26</c:v>
                </c:pt>
                <c:pt idx="278">
                  <c:v>6603.93</c:v>
                </c:pt>
                <c:pt idx="279">
                  <c:v>6627.6</c:v>
                </c:pt>
                <c:pt idx="280">
                  <c:v>6651.27</c:v>
                </c:pt>
                <c:pt idx="281">
                  <c:v>6674.9400000000005</c:v>
                </c:pt>
                <c:pt idx="282">
                  <c:v>6698.6100000000006</c:v>
                </c:pt>
                <c:pt idx="283">
                  <c:v>6722.2800000000007</c:v>
                </c:pt>
                <c:pt idx="284">
                  <c:v>6745.9500000000007</c:v>
                </c:pt>
                <c:pt idx="285">
                  <c:v>6769.6200000000008</c:v>
                </c:pt>
                <c:pt idx="286">
                  <c:v>6793.2900000000009</c:v>
                </c:pt>
                <c:pt idx="287">
                  <c:v>6816.9600000000009</c:v>
                </c:pt>
                <c:pt idx="288">
                  <c:v>6840.63</c:v>
                </c:pt>
                <c:pt idx="289">
                  <c:v>6864.3</c:v>
                </c:pt>
                <c:pt idx="290">
                  <c:v>6887.97</c:v>
                </c:pt>
                <c:pt idx="291">
                  <c:v>6911.64</c:v>
                </c:pt>
                <c:pt idx="292">
                  <c:v>6935.31</c:v>
                </c:pt>
                <c:pt idx="293">
                  <c:v>6958.9800000000005</c:v>
                </c:pt>
                <c:pt idx="294">
                  <c:v>6982.6500000000005</c:v>
                </c:pt>
                <c:pt idx="295">
                  <c:v>7006.3200000000006</c:v>
                </c:pt>
                <c:pt idx="296">
                  <c:v>7029.9900000000007</c:v>
                </c:pt>
                <c:pt idx="297">
                  <c:v>7053.6600000000008</c:v>
                </c:pt>
                <c:pt idx="298">
                  <c:v>7077.3300000000008</c:v>
                </c:pt>
                <c:pt idx="299">
                  <c:v>7101.0000000000009</c:v>
                </c:pt>
                <c:pt idx="300">
                  <c:v>7124.67</c:v>
                </c:pt>
                <c:pt idx="301">
                  <c:v>7148.34</c:v>
                </c:pt>
                <c:pt idx="302">
                  <c:v>7172.01</c:v>
                </c:pt>
                <c:pt idx="303">
                  <c:v>7195.68</c:v>
                </c:pt>
                <c:pt idx="304">
                  <c:v>7219.35</c:v>
                </c:pt>
                <c:pt idx="305">
                  <c:v>7243.02</c:v>
                </c:pt>
                <c:pt idx="306">
                  <c:v>7266.6900000000005</c:v>
                </c:pt>
                <c:pt idx="307">
                  <c:v>7290.3600000000006</c:v>
                </c:pt>
                <c:pt idx="308">
                  <c:v>7314.0300000000007</c:v>
                </c:pt>
                <c:pt idx="309">
                  <c:v>7337.7000000000007</c:v>
                </c:pt>
                <c:pt idx="310">
                  <c:v>7361.3700000000008</c:v>
                </c:pt>
                <c:pt idx="311">
                  <c:v>7385.0400000000009</c:v>
                </c:pt>
                <c:pt idx="312">
                  <c:v>7408.7100000000009</c:v>
                </c:pt>
                <c:pt idx="313">
                  <c:v>7432.38</c:v>
                </c:pt>
                <c:pt idx="314">
                  <c:v>7456.05</c:v>
                </c:pt>
                <c:pt idx="315">
                  <c:v>7479.72</c:v>
                </c:pt>
                <c:pt idx="316">
                  <c:v>7503.39</c:v>
                </c:pt>
                <c:pt idx="317">
                  <c:v>7527.06</c:v>
                </c:pt>
                <c:pt idx="318">
                  <c:v>7550.7300000000005</c:v>
                </c:pt>
                <c:pt idx="319">
                  <c:v>7574.4000000000005</c:v>
                </c:pt>
                <c:pt idx="320">
                  <c:v>7598.0700000000006</c:v>
                </c:pt>
                <c:pt idx="321">
                  <c:v>7621.7400000000007</c:v>
                </c:pt>
                <c:pt idx="322">
                  <c:v>7645.4100000000008</c:v>
                </c:pt>
                <c:pt idx="323">
                  <c:v>7669.0800000000008</c:v>
                </c:pt>
                <c:pt idx="324">
                  <c:v>7692.7500000000009</c:v>
                </c:pt>
                <c:pt idx="325">
                  <c:v>7716.420000000001</c:v>
                </c:pt>
                <c:pt idx="326">
                  <c:v>7740.09</c:v>
                </c:pt>
                <c:pt idx="327">
                  <c:v>7763.76</c:v>
                </c:pt>
                <c:pt idx="328">
                  <c:v>7787.43</c:v>
                </c:pt>
                <c:pt idx="329">
                  <c:v>7811.1</c:v>
                </c:pt>
                <c:pt idx="330">
                  <c:v>7834.77</c:v>
                </c:pt>
                <c:pt idx="331">
                  <c:v>7858.4400000000005</c:v>
                </c:pt>
                <c:pt idx="332">
                  <c:v>7882.1100000000006</c:v>
                </c:pt>
                <c:pt idx="333">
                  <c:v>7905.7800000000007</c:v>
                </c:pt>
                <c:pt idx="334">
                  <c:v>7929.4500000000007</c:v>
                </c:pt>
                <c:pt idx="335">
                  <c:v>7953.1200000000008</c:v>
                </c:pt>
                <c:pt idx="336">
                  <c:v>7976.7900000000009</c:v>
                </c:pt>
                <c:pt idx="337">
                  <c:v>8000.4600000000009</c:v>
                </c:pt>
                <c:pt idx="338">
                  <c:v>8024.130000000001</c:v>
                </c:pt>
                <c:pt idx="339">
                  <c:v>8047.8</c:v>
                </c:pt>
                <c:pt idx="340">
                  <c:v>8071.47</c:v>
                </c:pt>
                <c:pt idx="341">
                  <c:v>8095.14</c:v>
                </c:pt>
                <c:pt idx="342">
                  <c:v>8118.81</c:v>
                </c:pt>
                <c:pt idx="343">
                  <c:v>8142.4800000000005</c:v>
                </c:pt>
                <c:pt idx="344">
                  <c:v>8166.1500000000005</c:v>
                </c:pt>
                <c:pt idx="345">
                  <c:v>8189.8200000000006</c:v>
                </c:pt>
                <c:pt idx="346">
                  <c:v>8213.49</c:v>
                </c:pt>
                <c:pt idx="347">
                  <c:v>8237.16</c:v>
                </c:pt>
                <c:pt idx="348">
                  <c:v>8260.83</c:v>
                </c:pt>
                <c:pt idx="349">
                  <c:v>8284.5</c:v>
                </c:pt>
                <c:pt idx="350">
                  <c:v>8308.17</c:v>
                </c:pt>
                <c:pt idx="351">
                  <c:v>8331.84</c:v>
                </c:pt>
                <c:pt idx="352">
                  <c:v>8355.51</c:v>
                </c:pt>
                <c:pt idx="353">
                  <c:v>8379.18</c:v>
                </c:pt>
                <c:pt idx="354">
                  <c:v>8402.85</c:v>
                </c:pt>
                <c:pt idx="355">
                  <c:v>8426.52</c:v>
                </c:pt>
                <c:pt idx="356">
                  <c:v>8450.19</c:v>
                </c:pt>
                <c:pt idx="357">
                  <c:v>8473.86</c:v>
                </c:pt>
                <c:pt idx="358">
                  <c:v>8497.5300000000007</c:v>
                </c:pt>
                <c:pt idx="359">
                  <c:v>8521.2000000000007</c:v>
                </c:pt>
                <c:pt idx="360">
                  <c:v>8544.8700000000008</c:v>
                </c:pt>
                <c:pt idx="361">
                  <c:v>8568.5400000000009</c:v>
                </c:pt>
                <c:pt idx="362">
                  <c:v>8592.2100000000009</c:v>
                </c:pt>
                <c:pt idx="363">
                  <c:v>8615.880000000001</c:v>
                </c:pt>
                <c:pt idx="364">
                  <c:v>8639.5500000000011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7-4FC3-B350-396EF9557273}"/>
            </c:ext>
          </c:extLst>
        </c:ser>
        <c:ser>
          <c:idx val="1"/>
          <c:order val="1"/>
          <c:tx>
            <c:strRef>
              <c:f>'Day Pass vs. Year Pass'!$P$2</c:f>
              <c:strCache>
                <c:ptCount val="1"/>
                <c:pt idx="0">
                  <c:v>Year Pass (Member)</c:v>
                </c:pt>
              </c:strCache>
            </c:strRef>
          </c:tx>
          <c:spPr>
            <a:ln w="28575" cap="rnd">
              <a:solidFill>
                <a:srgbClr val="37D9E1"/>
              </a:solidFill>
              <a:round/>
            </a:ln>
            <a:effectLst/>
          </c:spPr>
          <c:marker>
            <c:symbol val="none"/>
          </c:marker>
          <c:cat>
            <c:numRef>
              <c:f>'Day Pass vs. Year Pass'!$L$3:$L$367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'Day Pass vs. Year Pass'!$P$3:$P$367</c:f>
              <c:numCache>
                <c:formatCode>_("$"* #,##0.00_);_("$"* \(#,##0.00\);_("$"* "-"??_);_(@_)</c:formatCode>
                <c:ptCount val="365"/>
                <c:pt idx="0">
                  <c:v>145.79</c:v>
                </c:pt>
                <c:pt idx="1">
                  <c:v>147.68</c:v>
                </c:pt>
                <c:pt idx="2">
                  <c:v>149.57</c:v>
                </c:pt>
                <c:pt idx="3">
                  <c:v>151.46</c:v>
                </c:pt>
                <c:pt idx="4">
                  <c:v>153.35</c:v>
                </c:pt>
                <c:pt idx="5">
                  <c:v>155.24</c:v>
                </c:pt>
                <c:pt idx="6">
                  <c:v>157.13</c:v>
                </c:pt>
                <c:pt idx="7">
                  <c:v>159.02000000000001</c:v>
                </c:pt>
                <c:pt idx="8">
                  <c:v>160.91</c:v>
                </c:pt>
                <c:pt idx="9">
                  <c:v>162.80000000000001</c:v>
                </c:pt>
                <c:pt idx="10">
                  <c:v>164.69</c:v>
                </c:pt>
                <c:pt idx="11">
                  <c:v>166.58</c:v>
                </c:pt>
                <c:pt idx="12">
                  <c:v>168.47</c:v>
                </c:pt>
                <c:pt idx="13">
                  <c:v>170.36</c:v>
                </c:pt>
                <c:pt idx="14">
                  <c:v>172.25</c:v>
                </c:pt>
                <c:pt idx="15">
                  <c:v>174.14000000000001</c:v>
                </c:pt>
                <c:pt idx="16">
                  <c:v>176.03</c:v>
                </c:pt>
                <c:pt idx="17">
                  <c:v>177.92000000000002</c:v>
                </c:pt>
                <c:pt idx="18">
                  <c:v>179.81</c:v>
                </c:pt>
                <c:pt idx="19">
                  <c:v>181.7</c:v>
                </c:pt>
                <c:pt idx="20">
                  <c:v>183.59</c:v>
                </c:pt>
                <c:pt idx="21">
                  <c:v>185.48000000000002</c:v>
                </c:pt>
                <c:pt idx="22">
                  <c:v>187.37</c:v>
                </c:pt>
                <c:pt idx="23">
                  <c:v>189.26</c:v>
                </c:pt>
                <c:pt idx="24">
                  <c:v>191.15</c:v>
                </c:pt>
                <c:pt idx="25">
                  <c:v>193.04000000000002</c:v>
                </c:pt>
                <c:pt idx="26">
                  <c:v>194.93</c:v>
                </c:pt>
                <c:pt idx="27">
                  <c:v>196.82</c:v>
                </c:pt>
                <c:pt idx="28">
                  <c:v>198.71</c:v>
                </c:pt>
                <c:pt idx="29">
                  <c:v>200.6</c:v>
                </c:pt>
                <c:pt idx="30">
                  <c:v>202.49</c:v>
                </c:pt>
                <c:pt idx="31">
                  <c:v>204.38</c:v>
                </c:pt>
                <c:pt idx="32">
                  <c:v>206.27</c:v>
                </c:pt>
                <c:pt idx="33">
                  <c:v>208.16</c:v>
                </c:pt>
                <c:pt idx="34">
                  <c:v>210.05</c:v>
                </c:pt>
                <c:pt idx="35">
                  <c:v>211.94</c:v>
                </c:pt>
                <c:pt idx="36">
                  <c:v>213.82999999999998</c:v>
                </c:pt>
                <c:pt idx="37">
                  <c:v>215.72</c:v>
                </c:pt>
                <c:pt idx="38">
                  <c:v>217.61</c:v>
                </c:pt>
                <c:pt idx="39">
                  <c:v>219.5</c:v>
                </c:pt>
                <c:pt idx="40">
                  <c:v>221.39</c:v>
                </c:pt>
                <c:pt idx="41">
                  <c:v>223.28</c:v>
                </c:pt>
                <c:pt idx="42">
                  <c:v>225.17000000000002</c:v>
                </c:pt>
                <c:pt idx="43">
                  <c:v>227.06</c:v>
                </c:pt>
                <c:pt idx="44">
                  <c:v>228.95</c:v>
                </c:pt>
                <c:pt idx="45">
                  <c:v>230.84</c:v>
                </c:pt>
                <c:pt idx="46">
                  <c:v>232.73000000000002</c:v>
                </c:pt>
                <c:pt idx="47">
                  <c:v>234.62</c:v>
                </c:pt>
                <c:pt idx="48">
                  <c:v>236.51</c:v>
                </c:pt>
                <c:pt idx="49">
                  <c:v>238.4</c:v>
                </c:pt>
                <c:pt idx="50">
                  <c:v>240.29000000000002</c:v>
                </c:pt>
                <c:pt idx="51">
                  <c:v>242.18</c:v>
                </c:pt>
                <c:pt idx="52">
                  <c:v>244.07</c:v>
                </c:pt>
                <c:pt idx="53">
                  <c:v>245.95999999999998</c:v>
                </c:pt>
                <c:pt idx="54">
                  <c:v>247.85</c:v>
                </c:pt>
                <c:pt idx="55">
                  <c:v>249.74</c:v>
                </c:pt>
                <c:pt idx="56">
                  <c:v>251.63</c:v>
                </c:pt>
                <c:pt idx="57">
                  <c:v>253.51999999999998</c:v>
                </c:pt>
                <c:pt idx="58">
                  <c:v>255.41</c:v>
                </c:pt>
                <c:pt idx="59">
                  <c:v>257.3</c:v>
                </c:pt>
                <c:pt idx="60">
                  <c:v>259.19</c:v>
                </c:pt>
                <c:pt idx="61">
                  <c:v>261.08</c:v>
                </c:pt>
                <c:pt idx="62">
                  <c:v>262.97000000000003</c:v>
                </c:pt>
                <c:pt idx="63">
                  <c:v>264.86</c:v>
                </c:pt>
                <c:pt idx="64">
                  <c:v>266.75</c:v>
                </c:pt>
                <c:pt idx="65">
                  <c:v>268.64</c:v>
                </c:pt>
                <c:pt idx="66">
                  <c:v>270.52999999999997</c:v>
                </c:pt>
                <c:pt idx="67">
                  <c:v>272.41999999999996</c:v>
                </c:pt>
                <c:pt idx="68">
                  <c:v>274.31</c:v>
                </c:pt>
                <c:pt idx="69">
                  <c:v>276.2</c:v>
                </c:pt>
                <c:pt idx="70">
                  <c:v>278.09000000000003</c:v>
                </c:pt>
                <c:pt idx="71">
                  <c:v>279.98</c:v>
                </c:pt>
                <c:pt idx="72">
                  <c:v>281.87</c:v>
                </c:pt>
                <c:pt idx="73">
                  <c:v>283.76</c:v>
                </c:pt>
                <c:pt idx="74">
                  <c:v>285.64999999999998</c:v>
                </c:pt>
                <c:pt idx="75">
                  <c:v>287.53999999999996</c:v>
                </c:pt>
                <c:pt idx="76">
                  <c:v>289.43</c:v>
                </c:pt>
                <c:pt idx="77">
                  <c:v>291.32</c:v>
                </c:pt>
                <c:pt idx="78">
                  <c:v>293.21000000000004</c:v>
                </c:pt>
                <c:pt idx="79">
                  <c:v>295.10000000000002</c:v>
                </c:pt>
                <c:pt idx="80">
                  <c:v>296.99</c:v>
                </c:pt>
                <c:pt idx="81">
                  <c:v>298.88</c:v>
                </c:pt>
                <c:pt idx="82">
                  <c:v>300.77</c:v>
                </c:pt>
                <c:pt idx="83">
                  <c:v>302.65999999999997</c:v>
                </c:pt>
                <c:pt idx="84">
                  <c:v>304.55</c:v>
                </c:pt>
                <c:pt idx="85">
                  <c:v>306.44</c:v>
                </c:pt>
                <c:pt idx="86">
                  <c:v>308.33</c:v>
                </c:pt>
                <c:pt idx="87">
                  <c:v>310.22000000000003</c:v>
                </c:pt>
                <c:pt idx="88">
                  <c:v>312.11</c:v>
                </c:pt>
                <c:pt idx="89">
                  <c:v>314</c:v>
                </c:pt>
                <c:pt idx="90">
                  <c:v>315.89</c:v>
                </c:pt>
                <c:pt idx="91">
                  <c:v>317.77999999999997</c:v>
                </c:pt>
                <c:pt idx="92">
                  <c:v>319.66999999999996</c:v>
                </c:pt>
                <c:pt idx="93">
                  <c:v>321.56</c:v>
                </c:pt>
                <c:pt idx="94">
                  <c:v>323.45</c:v>
                </c:pt>
                <c:pt idx="95">
                  <c:v>325.34000000000003</c:v>
                </c:pt>
                <c:pt idx="96">
                  <c:v>327.23</c:v>
                </c:pt>
                <c:pt idx="97">
                  <c:v>329.12</c:v>
                </c:pt>
                <c:pt idx="98">
                  <c:v>331.01</c:v>
                </c:pt>
                <c:pt idx="99">
                  <c:v>332.9</c:v>
                </c:pt>
                <c:pt idx="100">
                  <c:v>334.78999999999996</c:v>
                </c:pt>
                <c:pt idx="101">
                  <c:v>336.68</c:v>
                </c:pt>
                <c:pt idx="102">
                  <c:v>338.57</c:v>
                </c:pt>
                <c:pt idx="103">
                  <c:v>340.46000000000004</c:v>
                </c:pt>
                <c:pt idx="104">
                  <c:v>342.35</c:v>
                </c:pt>
                <c:pt idx="105">
                  <c:v>344.24</c:v>
                </c:pt>
                <c:pt idx="106">
                  <c:v>346.13</c:v>
                </c:pt>
                <c:pt idx="107">
                  <c:v>348.02</c:v>
                </c:pt>
                <c:pt idx="108">
                  <c:v>349.90999999999997</c:v>
                </c:pt>
                <c:pt idx="109">
                  <c:v>351.79999999999995</c:v>
                </c:pt>
                <c:pt idx="110">
                  <c:v>353.69</c:v>
                </c:pt>
                <c:pt idx="111">
                  <c:v>355.58</c:v>
                </c:pt>
                <c:pt idx="112">
                  <c:v>357.47</c:v>
                </c:pt>
                <c:pt idx="113">
                  <c:v>359.36</c:v>
                </c:pt>
                <c:pt idx="114">
                  <c:v>361.25</c:v>
                </c:pt>
                <c:pt idx="115">
                  <c:v>363.14</c:v>
                </c:pt>
                <c:pt idx="116">
                  <c:v>365.03</c:v>
                </c:pt>
                <c:pt idx="117">
                  <c:v>366.91999999999996</c:v>
                </c:pt>
                <c:pt idx="118">
                  <c:v>368.81</c:v>
                </c:pt>
                <c:pt idx="119">
                  <c:v>370.7</c:v>
                </c:pt>
                <c:pt idx="120">
                  <c:v>372.59000000000003</c:v>
                </c:pt>
                <c:pt idx="121">
                  <c:v>374.48</c:v>
                </c:pt>
                <c:pt idx="122">
                  <c:v>376.37</c:v>
                </c:pt>
                <c:pt idx="123">
                  <c:v>378.26</c:v>
                </c:pt>
                <c:pt idx="124">
                  <c:v>380.15</c:v>
                </c:pt>
                <c:pt idx="125">
                  <c:v>382.03999999999996</c:v>
                </c:pt>
                <c:pt idx="126">
                  <c:v>383.93</c:v>
                </c:pt>
                <c:pt idx="127">
                  <c:v>385.82</c:v>
                </c:pt>
                <c:pt idx="128">
                  <c:v>387.71</c:v>
                </c:pt>
                <c:pt idx="129">
                  <c:v>389.6</c:v>
                </c:pt>
                <c:pt idx="130">
                  <c:v>391.49</c:v>
                </c:pt>
                <c:pt idx="131">
                  <c:v>393.38</c:v>
                </c:pt>
                <c:pt idx="132">
                  <c:v>395.27</c:v>
                </c:pt>
                <c:pt idx="133">
                  <c:v>397.15999999999997</c:v>
                </c:pt>
                <c:pt idx="134">
                  <c:v>399.04999999999995</c:v>
                </c:pt>
                <c:pt idx="135">
                  <c:v>400.93999999999994</c:v>
                </c:pt>
                <c:pt idx="136">
                  <c:v>402.83000000000004</c:v>
                </c:pt>
                <c:pt idx="137">
                  <c:v>404.72</c:v>
                </c:pt>
                <c:pt idx="138">
                  <c:v>406.61</c:v>
                </c:pt>
                <c:pt idx="139">
                  <c:v>408.5</c:v>
                </c:pt>
                <c:pt idx="140">
                  <c:v>410.39</c:v>
                </c:pt>
                <c:pt idx="141">
                  <c:v>412.28</c:v>
                </c:pt>
                <c:pt idx="142">
                  <c:v>414.16999999999996</c:v>
                </c:pt>
                <c:pt idx="143">
                  <c:v>416.05999999999995</c:v>
                </c:pt>
                <c:pt idx="144">
                  <c:v>417.95000000000005</c:v>
                </c:pt>
                <c:pt idx="145">
                  <c:v>419.84000000000003</c:v>
                </c:pt>
                <c:pt idx="146">
                  <c:v>421.73</c:v>
                </c:pt>
                <c:pt idx="147">
                  <c:v>423.62</c:v>
                </c:pt>
                <c:pt idx="148">
                  <c:v>425.51</c:v>
                </c:pt>
                <c:pt idx="149">
                  <c:v>427.4</c:v>
                </c:pt>
                <c:pt idx="150">
                  <c:v>429.28999999999996</c:v>
                </c:pt>
                <c:pt idx="151">
                  <c:v>431.17999999999995</c:v>
                </c:pt>
                <c:pt idx="152">
                  <c:v>433.06999999999994</c:v>
                </c:pt>
                <c:pt idx="153">
                  <c:v>434.96000000000004</c:v>
                </c:pt>
                <c:pt idx="154">
                  <c:v>436.85</c:v>
                </c:pt>
                <c:pt idx="155">
                  <c:v>438.74</c:v>
                </c:pt>
                <c:pt idx="156">
                  <c:v>440.63</c:v>
                </c:pt>
                <c:pt idx="157">
                  <c:v>442.52</c:v>
                </c:pt>
                <c:pt idx="158">
                  <c:v>444.40999999999997</c:v>
                </c:pt>
                <c:pt idx="159">
                  <c:v>446.29999999999995</c:v>
                </c:pt>
                <c:pt idx="160">
                  <c:v>448.18999999999994</c:v>
                </c:pt>
                <c:pt idx="161">
                  <c:v>450.08000000000004</c:v>
                </c:pt>
                <c:pt idx="162">
                  <c:v>451.97</c:v>
                </c:pt>
                <c:pt idx="163">
                  <c:v>453.86</c:v>
                </c:pt>
                <c:pt idx="164">
                  <c:v>455.75</c:v>
                </c:pt>
                <c:pt idx="165">
                  <c:v>457.64</c:v>
                </c:pt>
                <c:pt idx="166">
                  <c:v>459.53</c:v>
                </c:pt>
                <c:pt idx="167">
                  <c:v>461.41999999999996</c:v>
                </c:pt>
                <c:pt idx="168">
                  <c:v>463.30999999999995</c:v>
                </c:pt>
                <c:pt idx="169">
                  <c:v>465.20000000000005</c:v>
                </c:pt>
                <c:pt idx="170">
                  <c:v>467.09000000000003</c:v>
                </c:pt>
                <c:pt idx="171">
                  <c:v>468.98</c:v>
                </c:pt>
                <c:pt idx="172">
                  <c:v>470.87</c:v>
                </c:pt>
                <c:pt idx="173">
                  <c:v>472.76</c:v>
                </c:pt>
                <c:pt idx="174">
                  <c:v>474.65</c:v>
                </c:pt>
                <c:pt idx="175">
                  <c:v>476.53999999999996</c:v>
                </c:pt>
                <c:pt idx="176">
                  <c:v>478.42999999999995</c:v>
                </c:pt>
                <c:pt idx="177">
                  <c:v>480.31999999999994</c:v>
                </c:pt>
                <c:pt idx="178">
                  <c:v>482.21000000000004</c:v>
                </c:pt>
                <c:pt idx="179">
                  <c:v>484.1</c:v>
                </c:pt>
                <c:pt idx="180">
                  <c:v>485.99</c:v>
                </c:pt>
                <c:pt idx="181">
                  <c:v>487.88</c:v>
                </c:pt>
                <c:pt idx="182">
                  <c:v>489.77</c:v>
                </c:pt>
                <c:pt idx="183">
                  <c:v>491.65999999999997</c:v>
                </c:pt>
                <c:pt idx="184">
                  <c:v>493.54999999999995</c:v>
                </c:pt>
                <c:pt idx="185">
                  <c:v>495.43999999999994</c:v>
                </c:pt>
                <c:pt idx="186">
                  <c:v>497.33000000000004</c:v>
                </c:pt>
                <c:pt idx="187">
                  <c:v>499.22</c:v>
                </c:pt>
                <c:pt idx="188">
                  <c:v>501.11</c:v>
                </c:pt>
                <c:pt idx="189">
                  <c:v>503</c:v>
                </c:pt>
                <c:pt idx="190">
                  <c:v>504.89</c:v>
                </c:pt>
                <c:pt idx="191">
                  <c:v>506.78</c:v>
                </c:pt>
                <c:pt idx="192">
                  <c:v>508.66999999999996</c:v>
                </c:pt>
                <c:pt idx="193">
                  <c:v>510.55999999999995</c:v>
                </c:pt>
                <c:pt idx="194">
                  <c:v>512.44999999999993</c:v>
                </c:pt>
                <c:pt idx="195">
                  <c:v>514.34</c:v>
                </c:pt>
                <c:pt idx="196">
                  <c:v>516.23</c:v>
                </c:pt>
                <c:pt idx="197">
                  <c:v>518.12</c:v>
                </c:pt>
                <c:pt idx="198">
                  <c:v>520.01</c:v>
                </c:pt>
                <c:pt idx="199">
                  <c:v>521.9</c:v>
                </c:pt>
                <c:pt idx="200">
                  <c:v>523.79</c:v>
                </c:pt>
                <c:pt idx="201">
                  <c:v>525.67999999999995</c:v>
                </c:pt>
                <c:pt idx="202">
                  <c:v>527.56999999999994</c:v>
                </c:pt>
                <c:pt idx="203">
                  <c:v>529.46</c:v>
                </c:pt>
                <c:pt idx="204">
                  <c:v>531.35</c:v>
                </c:pt>
                <c:pt idx="205">
                  <c:v>533.24</c:v>
                </c:pt>
                <c:pt idx="206">
                  <c:v>535.13</c:v>
                </c:pt>
                <c:pt idx="207">
                  <c:v>537.02</c:v>
                </c:pt>
                <c:pt idx="208">
                  <c:v>538.91</c:v>
                </c:pt>
                <c:pt idx="209">
                  <c:v>540.79999999999995</c:v>
                </c:pt>
                <c:pt idx="210">
                  <c:v>542.68999999999994</c:v>
                </c:pt>
                <c:pt idx="211">
                  <c:v>544.58000000000004</c:v>
                </c:pt>
                <c:pt idx="212">
                  <c:v>546.47</c:v>
                </c:pt>
                <c:pt idx="213">
                  <c:v>548.36</c:v>
                </c:pt>
                <c:pt idx="214">
                  <c:v>550.25</c:v>
                </c:pt>
                <c:pt idx="215">
                  <c:v>552.14</c:v>
                </c:pt>
                <c:pt idx="216">
                  <c:v>554.03</c:v>
                </c:pt>
                <c:pt idx="217">
                  <c:v>555.91999999999996</c:v>
                </c:pt>
                <c:pt idx="218">
                  <c:v>557.80999999999995</c:v>
                </c:pt>
                <c:pt idx="219">
                  <c:v>559.69999999999993</c:v>
                </c:pt>
                <c:pt idx="220">
                  <c:v>561.59</c:v>
                </c:pt>
                <c:pt idx="221">
                  <c:v>563.48</c:v>
                </c:pt>
                <c:pt idx="222">
                  <c:v>565.37</c:v>
                </c:pt>
                <c:pt idx="223">
                  <c:v>567.26</c:v>
                </c:pt>
                <c:pt idx="224">
                  <c:v>569.15</c:v>
                </c:pt>
                <c:pt idx="225">
                  <c:v>571.04</c:v>
                </c:pt>
                <c:pt idx="226">
                  <c:v>572.92999999999995</c:v>
                </c:pt>
                <c:pt idx="227">
                  <c:v>574.81999999999994</c:v>
                </c:pt>
                <c:pt idx="228">
                  <c:v>576.71</c:v>
                </c:pt>
                <c:pt idx="229">
                  <c:v>578.6</c:v>
                </c:pt>
                <c:pt idx="230">
                  <c:v>580.49</c:v>
                </c:pt>
                <c:pt idx="231">
                  <c:v>582.38</c:v>
                </c:pt>
                <c:pt idx="232">
                  <c:v>584.27</c:v>
                </c:pt>
                <c:pt idx="233">
                  <c:v>586.16</c:v>
                </c:pt>
                <c:pt idx="234">
                  <c:v>588.04999999999995</c:v>
                </c:pt>
                <c:pt idx="235">
                  <c:v>589.93999999999994</c:v>
                </c:pt>
                <c:pt idx="236">
                  <c:v>591.82999999999993</c:v>
                </c:pt>
                <c:pt idx="237">
                  <c:v>593.72</c:v>
                </c:pt>
                <c:pt idx="238">
                  <c:v>595.61</c:v>
                </c:pt>
                <c:pt idx="239">
                  <c:v>597.5</c:v>
                </c:pt>
                <c:pt idx="240">
                  <c:v>599.39</c:v>
                </c:pt>
                <c:pt idx="241">
                  <c:v>601.28</c:v>
                </c:pt>
                <c:pt idx="242">
                  <c:v>603.16999999999996</c:v>
                </c:pt>
                <c:pt idx="243">
                  <c:v>605.05999999999995</c:v>
                </c:pt>
                <c:pt idx="244">
                  <c:v>606.94999999999993</c:v>
                </c:pt>
                <c:pt idx="245">
                  <c:v>608.84</c:v>
                </c:pt>
                <c:pt idx="246">
                  <c:v>610.73</c:v>
                </c:pt>
                <c:pt idx="247">
                  <c:v>612.62</c:v>
                </c:pt>
                <c:pt idx="248">
                  <c:v>614.51</c:v>
                </c:pt>
                <c:pt idx="249">
                  <c:v>616.4</c:v>
                </c:pt>
                <c:pt idx="250">
                  <c:v>618.29</c:v>
                </c:pt>
                <c:pt idx="251">
                  <c:v>620.17999999999995</c:v>
                </c:pt>
                <c:pt idx="252">
                  <c:v>622.06999999999994</c:v>
                </c:pt>
                <c:pt idx="253">
                  <c:v>623.96</c:v>
                </c:pt>
                <c:pt idx="254">
                  <c:v>625.85</c:v>
                </c:pt>
                <c:pt idx="255">
                  <c:v>627.74</c:v>
                </c:pt>
                <c:pt idx="256">
                  <c:v>629.63</c:v>
                </c:pt>
                <c:pt idx="257">
                  <c:v>631.52</c:v>
                </c:pt>
                <c:pt idx="258">
                  <c:v>633.41</c:v>
                </c:pt>
                <c:pt idx="259">
                  <c:v>635.29999999999995</c:v>
                </c:pt>
                <c:pt idx="260">
                  <c:v>637.18999999999994</c:v>
                </c:pt>
                <c:pt idx="261">
                  <c:v>639.07999999999993</c:v>
                </c:pt>
                <c:pt idx="262">
                  <c:v>640.97</c:v>
                </c:pt>
                <c:pt idx="263">
                  <c:v>642.86</c:v>
                </c:pt>
                <c:pt idx="264">
                  <c:v>644.75</c:v>
                </c:pt>
                <c:pt idx="265">
                  <c:v>646.64</c:v>
                </c:pt>
                <c:pt idx="266">
                  <c:v>648.53</c:v>
                </c:pt>
                <c:pt idx="267">
                  <c:v>650.41999999999996</c:v>
                </c:pt>
                <c:pt idx="268">
                  <c:v>652.30999999999995</c:v>
                </c:pt>
                <c:pt idx="269">
                  <c:v>654.19999999999993</c:v>
                </c:pt>
                <c:pt idx="270">
                  <c:v>656.08999999999992</c:v>
                </c:pt>
                <c:pt idx="271">
                  <c:v>657.9799999999999</c:v>
                </c:pt>
                <c:pt idx="272">
                  <c:v>659.87</c:v>
                </c:pt>
                <c:pt idx="273">
                  <c:v>661.76</c:v>
                </c:pt>
                <c:pt idx="274">
                  <c:v>663.65</c:v>
                </c:pt>
                <c:pt idx="275">
                  <c:v>665.54</c:v>
                </c:pt>
                <c:pt idx="276">
                  <c:v>667.43</c:v>
                </c:pt>
                <c:pt idx="277">
                  <c:v>669.31999999999994</c:v>
                </c:pt>
                <c:pt idx="278">
                  <c:v>671.20999999999992</c:v>
                </c:pt>
                <c:pt idx="279">
                  <c:v>673.09999999999991</c:v>
                </c:pt>
                <c:pt idx="280">
                  <c:v>674.9899999999999</c:v>
                </c:pt>
                <c:pt idx="281">
                  <c:v>676.88</c:v>
                </c:pt>
                <c:pt idx="282">
                  <c:v>678.77</c:v>
                </c:pt>
                <c:pt idx="283">
                  <c:v>680.66</c:v>
                </c:pt>
                <c:pt idx="284">
                  <c:v>682.55</c:v>
                </c:pt>
                <c:pt idx="285">
                  <c:v>684.43999999999994</c:v>
                </c:pt>
                <c:pt idx="286">
                  <c:v>686.32999999999993</c:v>
                </c:pt>
                <c:pt idx="287">
                  <c:v>688.21999999999991</c:v>
                </c:pt>
                <c:pt idx="288">
                  <c:v>690.1099999999999</c:v>
                </c:pt>
                <c:pt idx="289">
                  <c:v>692</c:v>
                </c:pt>
                <c:pt idx="290">
                  <c:v>693.89</c:v>
                </c:pt>
                <c:pt idx="291">
                  <c:v>695.78</c:v>
                </c:pt>
                <c:pt idx="292">
                  <c:v>697.67</c:v>
                </c:pt>
                <c:pt idx="293">
                  <c:v>699.56</c:v>
                </c:pt>
                <c:pt idx="294">
                  <c:v>701.44999999999993</c:v>
                </c:pt>
                <c:pt idx="295">
                  <c:v>703.33999999999992</c:v>
                </c:pt>
                <c:pt idx="296">
                  <c:v>705.2299999999999</c:v>
                </c:pt>
                <c:pt idx="297">
                  <c:v>707.12</c:v>
                </c:pt>
                <c:pt idx="298">
                  <c:v>709.01</c:v>
                </c:pt>
                <c:pt idx="299">
                  <c:v>710.9</c:v>
                </c:pt>
                <c:pt idx="300">
                  <c:v>712.79</c:v>
                </c:pt>
                <c:pt idx="301">
                  <c:v>714.68</c:v>
                </c:pt>
                <c:pt idx="302">
                  <c:v>716.56999999999994</c:v>
                </c:pt>
                <c:pt idx="303">
                  <c:v>718.45999999999992</c:v>
                </c:pt>
                <c:pt idx="304">
                  <c:v>720.34999999999991</c:v>
                </c:pt>
                <c:pt idx="305">
                  <c:v>722.2399999999999</c:v>
                </c:pt>
                <c:pt idx="306">
                  <c:v>724.13</c:v>
                </c:pt>
                <c:pt idx="307">
                  <c:v>726.02</c:v>
                </c:pt>
                <c:pt idx="308">
                  <c:v>727.91</c:v>
                </c:pt>
                <c:pt idx="309">
                  <c:v>729.8</c:v>
                </c:pt>
                <c:pt idx="310">
                  <c:v>731.68999999999994</c:v>
                </c:pt>
                <c:pt idx="311">
                  <c:v>733.57999999999993</c:v>
                </c:pt>
                <c:pt idx="312">
                  <c:v>735.46999999999991</c:v>
                </c:pt>
                <c:pt idx="313">
                  <c:v>737.3599999999999</c:v>
                </c:pt>
                <c:pt idx="314">
                  <c:v>739.25</c:v>
                </c:pt>
                <c:pt idx="315">
                  <c:v>741.14</c:v>
                </c:pt>
                <c:pt idx="316">
                  <c:v>743.03</c:v>
                </c:pt>
                <c:pt idx="317">
                  <c:v>744.92</c:v>
                </c:pt>
                <c:pt idx="318">
                  <c:v>746.81</c:v>
                </c:pt>
                <c:pt idx="319">
                  <c:v>748.69999999999993</c:v>
                </c:pt>
                <c:pt idx="320">
                  <c:v>750.58999999999992</c:v>
                </c:pt>
                <c:pt idx="321">
                  <c:v>752.4799999999999</c:v>
                </c:pt>
                <c:pt idx="322">
                  <c:v>754.36999999999989</c:v>
                </c:pt>
                <c:pt idx="323">
                  <c:v>756.26</c:v>
                </c:pt>
                <c:pt idx="324">
                  <c:v>758.15</c:v>
                </c:pt>
                <c:pt idx="325">
                  <c:v>760.04</c:v>
                </c:pt>
                <c:pt idx="326">
                  <c:v>761.93</c:v>
                </c:pt>
                <c:pt idx="327">
                  <c:v>763.81999999999994</c:v>
                </c:pt>
                <c:pt idx="328">
                  <c:v>765.70999999999992</c:v>
                </c:pt>
                <c:pt idx="329">
                  <c:v>767.59999999999991</c:v>
                </c:pt>
                <c:pt idx="330">
                  <c:v>769.4899999999999</c:v>
                </c:pt>
                <c:pt idx="331">
                  <c:v>771.38</c:v>
                </c:pt>
                <c:pt idx="332">
                  <c:v>773.27</c:v>
                </c:pt>
                <c:pt idx="333">
                  <c:v>775.16</c:v>
                </c:pt>
                <c:pt idx="334">
                  <c:v>777.05</c:v>
                </c:pt>
                <c:pt idx="335">
                  <c:v>778.93999999999994</c:v>
                </c:pt>
                <c:pt idx="336">
                  <c:v>780.82999999999993</c:v>
                </c:pt>
                <c:pt idx="337">
                  <c:v>782.71999999999991</c:v>
                </c:pt>
                <c:pt idx="338">
                  <c:v>784.6099999999999</c:v>
                </c:pt>
                <c:pt idx="339">
                  <c:v>786.5</c:v>
                </c:pt>
                <c:pt idx="340">
                  <c:v>788.39</c:v>
                </c:pt>
                <c:pt idx="341">
                  <c:v>790.28</c:v>
                </c:pt>
                <c:pt idx="342">
                  <c:v>792.17</c:v>
                </c:pt>
                <c:pt idx="343">
                  <c:v>794.06</c:v>
                </c:pt>
                <c:pt idx="344">
                  <c:v>795.94999999999993</c:v>
                </c:pt>
                <c:pt idx="345">
                  <c:v>797.83999999999992</c:v>
                </c:pt>
                <c:pt idx="346">
                  <c:v>799.7299999999999</c:v>
                </c:pt>
                <c:pt idx="347">
                  <c:v>801.61999999999989</c:v>
                </c:pt>
                <c:pt idx="348">
                  <c:v>803.51</c:v>
                </c:pt>
                <c:pt idx="349">
                  <c:v>805.4</c:v>
                </c:pt>
                <c:pt idx="350">
                  <c:v>807.29</c:v>
                </c:pt>
                <c:pt idx="351">
                  <c:v>809.18</c:v>
                </c:pt>
                <c:pt idx="352">
                  <c:v>811.06999999999994</c:v>
                </c:pt>
                <c:pt idx="353">
                  <c:v>812.95999999999992</c:v>
                </c:pt>
                <c:pt idx="354">
                  <c:v>814.84999999999991</c:v>
                </c:pt>
                <c:pt idx="355">
                  <c:v>816.7399999999999</c:v>
                </c:pt>
                <c:pt idx="356">
                  <c:v>818.63</c:v>
                </c:pt>
                <c:pt idx="357">
                  <c:v>820.52</c:v>
                </c:pt>
                <c:pt idx="358">
                  <c:v>822.41</c:v>
                </c:pt>
                <c:pt idx="359">
                  <c:v>824.3</c:v>
                </c:pt>
                <c:pt idx="360">
                  <c:v>826.18999999999994</c:v>
                </c:pt>
                <c:pt idx="361">
                  <c:v>828.07999999999993</c:v>
                </c:pt>
                <c:pt idx="362">
                  <c:v>829.96999999999991</c:v>
                </c:pt>
                <c:pt idx="363">
                  <c:v>831.8599999999999</c:v>
                </c:pt>
                <c:pt idx="364">
                  <c:v>833.74999999999989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7-4FC3-B350-396EF9557273}"/>
            </c:ext>
          </c:extLst>
        </c:ser>
        <c:ser>
          <c:idx val="2"/>
          <c:order val="2"/>
          <c:tx>
            <c:strRef>
              <c:f>'Day Pass vs. Year Pass'!$Q$2:$R$2</c:f>
              <c:strCache>
                <c:ptCount val="1"/>
                <c:pt idx="0">
                  <c:v>Value Crossover Point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2.4503206617825738E-2"/>
                  <c:y val="-9.9012334962487847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57-4FC3-B350-396EF9557273}"/>
                </c:ext>
              </c:extLst>
            </c:dLbl>
            <c:dLbl>
              <c:idx val="22"/>
              <c:layout>
                <c:manualLayout>
                  <c:x val="-5.0555499958272361E-2"/>
                  <c:y val="-0.11577010311088785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57-4FC3-B350-396EF955727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'Day Pass vs. Year Pass'!$L$3:$L$367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cat>
          <c:val>
            <c:numRef>
              <c:f>'Day Pass vs. Year Pass'!$R$3:$R$25</c:f>
              <c:numCache>
                <c:formatCode>_("$"* #,##0.00_);_("$"* \(#,##0.00\);_("$"* "-"??_);_(@_)</c:formatCode>
                <c:ptCount val="23"/>
                <c:pt idx="6">
                  <c:v>165.69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57-4FC3-B350-396EF9557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702592"/>
        <c:axId val="793702952"/>
      </c:lineChart>
      <c:catAx>
        <c:axId val="793702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in a Year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2952"/>
        <c:crosses val="autoZero"/>
        <c:auto val="1"/>
        <c:lblAlgn val="ctr"/>
        <c:lblOffset val="100"/>
        <c:noMultiLvlLbl val="0"/>
      </c:catAx>
      <c:valAx>
        <c:axId val="79370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Money Spent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148826</xdr:colOff>
      <xdr:row>8</xdr:row>
      <xdr:rowOff>39291</xdr:rowOff>
    </xdr:from>
    <xdr:to>
      <xdr:col>10</xdr:col>
      <xdr:colOff>500061</xdr:colOff>
      <xdr:row>23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176056-39FA-2922-36FB-BF59CDADE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154781</xdr:colOff>
      <xdr:row>24</xdr:row>
      <xdr:rowOff>35719</xdr:rowOff>
    </xdr:from>
    <xdr:to>
      <xdr:col>10</xdr:col>
      <xdr:colOff>506016</xdr:colOff>
      <xdr:row>39</xdr:row>
      <xdr:rowOff>127397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881ABE-48CC-4EE6-9A2A-4BF0BFA2A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148826</xdr:colOff>
      <xdr:row>8</xdr:row>
      <xdr:rowOff>39291</xdr:rowOff>
    </xdr:from>
    <xdr:to>
      <xdr:col>10</xdr:col>
      <xdr:colOff>500061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50EEE-5D1D-4312-9469-3787DE835B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154781</xdr:colOff>
      <xdr:row>24</xdr:row>
      <xdr:rowOff>35719</xdr:rowOff>
    </xdr:from>
    <xdr:to>
      <xdr:col>10</xdr:col>
      <xdr:colOff>506016</xdr:colOff>
      <xdr:row>39</xdr:row>
      <xdr:rowOff>127397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E05AE7-8BC7-4358-886F-802716421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D3C05-69FB-4363-9E1B-4C4D497AA733}">
  <dimension ref="A1:T367"/>
  <sheetViews>
    <sheetView zoomScale="80" zoomScaleNormal="80" workbookViewId="0">
      <selection activeCell="O3" sqref="O3"/>
    </sheetView>
  </sheetViews>
  <sheetFormatPr defaultRowHeight="14.4" x14ac:dyDescent="0.3"/>
  <cols>
    <col min="1" max="1" width="18" bestFit="1" customWidth="1"/>
    <col min="2" max="2" width="6.6640625" bestFit="1" customWidth="1"/>
    <col min="3" max="3" width="8.5546875" bestFit="1" customWidth="1"/>
    <col min="4" max="4" width="8.5546875" customWidth="1"/>
    <col min="5" max="5" width="9.5546875" bestFit="1" customWidth="1"/>
    <col min="6" max="6" width="8.5546875" customWidth="1"/>
    <col min="7" max="7" width="8.5546875" style="2" customWidth="1"/>
    <col min="8" max="8" width="10" style="2" bestFit="1" customWidth="1"/>
    <col min="9" max="9" width="23.109375" bestFit="1" customWidth="1"/>
    <col min="10" max="10" width="19.109375" customWidth="1"/>
    <col min="11" max="11" width="9.33203125" bestFit="1" customWidth="1"/>
    <col min="12" max="12" width="37.6640625" style="1" bestFit="1" customWidth="1"/>
    <col min="13" max="13" width="23.6640625" bestFit="1" customWidth="1"/>
    <col min="14" max="14" width="19.44140625" bestFit="1" customWidth="1"/>
    <col min="15" max="15" width="23.6640625" bestFit="1" customWidth="1"/>
    <col min="16" max="16" width="19.44140625" bestFit="1" customWidth="1"/>
    <col min="17" max="17" width="11.6640625" bestFit="1" customWidth="1"/>
    <col min="18" max="18" width="12.21875" bestFit="1" customWidth="1"/>
  </cols>
  <sheetData>
    <row r="1" spans="1:20" ht="15" thickBot="1" x14ac:dyDescent="0.35">
      <c r="A1" s="16" t="s">
        <v>11</v>
      </c>
      <c r="B1" s="15" t="s">
        <v>5</v>
      </c>
      <c r="C1" s="14" t="s">
        <v>6</v>
      </c>
      <c r="D1" s="17"/>
      <c r="E1" s="82" t="s">
        <v>12</v>
      </c>
      <c r="F1" s="83"/>
      <c r="H1" s="17"/>
      <c r="I1" s="76" t="s">
        <v>1</v>
      </c>
      <c r="J1" s="77"/>
      <c r="K1" s="28"/>
      <c r="L1" s="58"/>
      <c r="M1" s="78" t="s">
        <v>1</v>
      </c>
      <c r="N1" s="79"/>
      <c r="O1" s="80" t="s">
        <v>0</v>
      </c>
      <c r="P1" s="81"/>
      <c r="Q1" s="59" t="s">
        <v>1</v>
      </c>
      <c r="R1" s="60" t="s">
        <v>0</v>
      </c>
      <c r="S1" s="28"/>
      <c r="T1" s="28"/>
    </row>
    <row r="2" spans="1:20" ht="15" thickBot="1" x14ac:dyDescent="0.35">
      <c r="A2" s="36" t="s">
        <v>7</v>
      </c>
      <c r="B2" s="37">
        <v>12.66</v>
      </c>
      <c r="C2" s="38">
        <v>10.5</v>
      </c>
      <c r="D2" s="18"/>
      <c r="E2" s="10">
        <v>143.9</v>
      </c>
      <c r="F2" s="11" t="s">
        <v>2</v>
      </c>
      <c r="G2" s="17"/>
      <c r="H2" s="24"/>
      <c r="I2" s="32" t="s">
        <v>8</v>
      </c>
      <c r="J2" s="21" t="s">
        <v>10</v>
      </c>
      <c r="K2" s="29"/>
      <c r="L2" s="61" t="s">
        <v>13</v>
      </c>
      <c r="M2" s="39" t="s">
        <v>8</v>
      </c>
      <c r="N2" s="40" t="s">
        <v>10</v>
      </c>
      <c r="O2" s="62" t="s">
        <v>8</v>
      </c>
      <c r="P2" s="63" t="s">
        <v>10</v>
      </c>
      <c r="Q2" s="84" t="s">
        <v>14</v>
      </c>
      <c r="R2" s="85"/>
    </row>
    <row r="3" spans="1:20" ht="15" thickBot="1" x14ac:dyDescent="0.35">
      <c r="A3" s="17"/>
      <c r="B3" s="18"/>
      <c r="C3" s="18"/>
      <c r="D3" s="18"/>
      <c r="E3" s="10">
        <f>E2/12</f>
        <v>11.991666666666667</v>
      </c>
      <c r="F3" s="11" t="s">
        <v>3</v>
      </c>
      <c r="G3" s="18"/>
      <c r="H3" s="16" t="s">
        <v>7</v>
      </c>
      <c r="I3" s="45">
        <f>1+(B2*0.18)</f>
        <v>3.2787999999999999</v>
      </c>
      <c r="J3" s="46">
        <v>143.9</v>
      </c>
      <c r="K3" s="30"/>
      <c r="L3" s="33">
        <v>1</v>
      </c>
      <c r="M3" s="27">
        <f>L3*3.28</f>
        <v>3.28</v>
      </c>
      <c r="N3" s="41">
        <v>143.9</v>
      </c>
      <c r="O3" s="25">
        <f>L3*6.57</f>
        <v>6.57</v>
      </c>
      <c r="P3" s="26">
        <f>143.9+(($C$2*0.18)*L3)</f>
        <v>145.79</v>
      </c>
      <c r="Q3" s="72"/>
      <c r="R3" s="57"/>
    </row>
    <row r="4" spans="1:20" ht="15" thickBot="1" x14ac:dyDescent="0.35">
      <c r="A4" s="17"/>
      <c r="B4" s="18"/>
      <c r="C4" s="18"/>
      <c r="D4" s="18"/>
      <c r="E4" s="12">
        <f>E2/365</f>
        <v>0.39424657534246577</v>
      </c>
      <c r="F4" s="13" t="s">
        <v>4</v>
      </c>
      <c r="G4" s="18"/>
      <c r="K4" s="31"/>
      <c r="L4" s="8">
        <v>2</v>
      </c>
      <c r="M4" s="19">
        <f>L4*3.28</f>
        <v>6.56</v>
      </c>
      <c r="N4" s="44">
        <v>143.9</v>
      </c>
      <c r="O4" s="20">
        <f t="shared" ref="O4:O10" si="0">L4*6.57</f>
        <v>13.14</v>
      </c>
      <c r="P4" s="3">
        <f>143.9+(($C$2*0.18)*L4)</f>
        <v>147.68</v>
      </c>
      <c r="Q4" s="67"/>
      <c r="R4" s="55"/>
    </row>
    <row r="5" spans="1:20" ht="15" thickBot="1" x14ac:dyDescent="0.35">
      <c r="G5" s="18"/>
      <c r="I5" s="86" t="s">
        <v>0</v>
      </c>
      <c r="J5" s="87"/>
      <c r="K5" s="31"/>
      <c r="L5" s="8">
        <v>3</v>
      </c>
      <c r="M5" s="6">
        <f t="shared" ref="M5:M68" si="1">L5*3.28</f>
        <v>9.84</v>
      </c>
      <c r="N5" s="42">
        <v>143.9</v>
      </c>
      <c r="O5" s="20">
        <f t="shared" si="0"/>
        <v>19.71</v>
      </c>
      <c r="P5" s="3">
        <f t="shared" ref="P5:P68" si="2">143.9+(($C$2*0.18)*L5)</f>
        <v>149.57</v>
      </c>
      <c r="Q5" s="67"/>
      <c r="R5" s="55"/>
    </row>
    <row r="6" spans="1:20" ht="15" thickBot="1" x14ac:dyDescent="0.35">
      <c r="I6" s="22" t="s">
        <v>8</v>
      </c>
      <c r="J6" s="23" t="s">
        <v>10</v>
      </c>
      <c r="K6" s="31"/>
      <c r="L6" s="8">
        <v>4</v>
      </c>
      <c r="M6" s="6">
        <f t="shared" si="1"/>
        <v>13.12</v>
      </c>
      <c r="N6" s="42">
        <v>143.9</v>
      </c>
      <c r="O6" s="20">
        <f t="shared" si="0"/>
        <v>26.28</v>
      </c>
      <c r="P6" s="3">
        <f t="shared" si="2"/>
        <v>151.46</v>
      </c>
      <c r="Q6" s="67"/>
      <c r="R6" s="55"/>
    </row>
    <row r="7" spans="1:20" ht="15" thickBot="1" x14ac:dyDescent="0.35">
      <c r="H7" s="16" t="s">
        <v>7</v>
      </c>
      <c r="I7" s="34">
        <f>1+(B2*0.44)</f>
        <v>6.5704000000000002</v>
      </c>
      <c r="J7" s="35">
        <f>143.9+(C2*0.18)</f>
        <v>145.79</v>
      </c>
      <c r="K7" s="18"/>
      <c r="L7" s="8">
        <v>5</v>
      </c>
      <c r="M7" s="6">
        <f t="shared" si="1"/>
        <v>16.399999999999999</v>
      </c>
      <c r="N7" s="42">
        <v>143.9</v>
      </c>
      <c r="O7" s="20">
        <f t="shared" si="0"/>
        <v>32.85</v>
      </c>
      <c r="P7" s="3">
        <f t="shared" si="2"/>
        <v>153.35</v>
      </c>
      <c r="Q7" s="67"/>
      <c r="R7" s="55"/>
    </row>
    <row r="8" spans="1:20" x14ac:dyDescent="0.3">
      <c r="H8" s="17"/>
      <c r="I8" s="31"/>
      <c r="J8" s="31"/>
      <c r="K8" s="28"/>
      <c r="L8" s="8">
        <v>6</v>
      </c>
      <c r="M8" s="6">
        <f t="shared" si="1"/>
        <v>19.68</v>
      </c>
      <c r="N8" s="42">
        <v>143.9</v>
      </c>
      <c r="O8" s="20">
        <f t="shared" ref="O8" si="3">L8*6.57</f>
        <v>39.42</v>
      </c>
      <c r="P8" s="3">
        <f t="shared" si="2"/>
        <v>155.24</v>
      </c>
      <c r="Q8" s="73"/>
      <c r="R8" s="55"/>
    </row>
    <row r="9" spans="1:20" x14ac:dyDescent="0.3">
      <c r="H9" s="17"/>
      <c r="I9" s="31"/>
      <c r="J9" s="31"/>
      <c r="K9" s="29"/>
      <c r="L9" s="8">
        <v>7</v>
      </c>
      <c r="M9" s="6">
        <f t="shared" si="1"/>
        <v>22.959999999999997</v>
      </c>
      <c r="N9" s="42">
        <v>143.9</v>
      </c>
      <c r="O9" s="20">
        <f t="shared" si="0"/>
        <v>45.99</v>
      </c>
      <c r="P9" s="3">
        <f t="shared" si="2"/>
        <v>157.13</v>
      </c>
      <c r="Q9" s="74"/>
      <c r="R9" s="55"/>
    </row>
    <row r="10" spans="1:20" x14ac:dyDescent="0.3">
      <c r="H10" s="18"/>
      <c r="I10" s="18"/>
      <c r="J10" s="18"/>
      <c r="K10" s="30"/>
      <c r="L10" s="8">
        <v>8</v>
      </c>
      <c r="M10" s="6">
        <f t="shared" si="1"/>
        <v>26.24</v>
      </c>
      <c r="N10" s="42">
        <v>143.9</v>
      </c>
      <c r="O10" s="20">
        <f t="shared" si="0"/>
        <v>52.56</v>
      </c>
      <c r="P10" s="3">
        <f t="shared" si="2"/>
        <v>159.02000000000001</v>
      </c>
      <c r="Q10" s="75"/>
      <c r="R10" s="55"/>
    </row>
    <row r="11" spans="1:20" x14ac:dyDescent="0.3">
      <c r="K11" s="31"/>
      <c r="L11" s="8">
        <v>9</v>
      </c>
      <c r="M11" s="6">
        <f t="shared" si="1"/>
        <v>29.52</v>
      </c>
      <c r="N11" s="42">
        <v>143.9</v>
      </c>
      <c r="O11" s="20">
        <f t="shared" ref="O11:O16" si="4">L11*6.57</f>
        <v>59.13</v>
      </c>
      <c r="P11" s="3">
        <f t="shared" si="2"/>
        <v>160.91</v>
      </c>
      <c r="Q11" s="67"/>
      <c r="R11" s="55"/>
    </row>
    <row r="12" spans="1:20" x14ac:dyDescent="0.3">
      <c r="K12" s="31"/>
      <c r="L12" s="8">
        <v>10</v>
      </c>
      <c r="M12" s="6">
        <f t="shared" si="1"/>
        <v>32.799999999999997</v>
      </c>
      <c r="N12" s="42">
        <v>143.9</v>
      </c>
      <c r="O12" s="20">
        <f t="shared" si="4"/>
        <v>65.7</v>
      </c>
      <c r="P12" s="3">
        <f t="shared" si="2"/>
        <v>162.80000000000001</v>
      </c>
      <c r="Q12" s="67"/>
      <c r="R12" s="55"/>
    </row>
    <row r="13" spans="1:20" x14ac:dyDescent="0.3">
      <c r="K13" s="31"/>
      <c r="L13" s="8">
        <v>11</v>
      </c>
      <c r="M13" s="6">
        <f t="shared" si="1"/>
        <v>36.08</v>
      </c>
      <c r="N13" s="42">
        <v>143.9</v>
      </c>
      <c r="O13" s="20">
        <f t="shared" si="4"/>
        <v>72.27000000000001</v>
      </c>
      <c r="P13" s="3">
        <f t="shared" si="2"/>
        <v>164.69</v>
      </c>
      <c r="Q13" s="67"/>
      <c r="R13" s="55"/>
    </row>
    <row r="14" spans="1:20" x14ac:dyDescent="0.3">
      <c r="L14" s="8">
        <v>12</v>
      </c>
      <c r="M14" s="6">
        <f t="shared" si="1"/>
        <v>39.36</v>
      </c>
      <c r="N14" s="42">
        <v>143.9</v>
      </c>
      <c r="O14" s="20">
        <f t="shared" si="4"/>
        <v>78.84</v>
      </c>
      <c r="P14" s="3">
        <f t="shared" si="2"/>
        <v>166.58</v>
      </c>
      <c r="Q14" s="65"/>
      <c r="R14" s="55"/>
    </row>
    <row r="15" spans="1:20" x14ac:dyDescent="0.3">
      <c r="L15" s="8">
        <v>13</v>
      </c>
      <c r="M15" s="6">
        <f t="shared" si="1"/>
        <v>42.64</v>
      </c>
      <c r="N15" s="42">
        <v>143.9</v>
      </c>
      <c r="O15" s="20">
        <f t="shared" si="4"/>
        <v>85.41</v>
      </c>
      <c r="P15" s="3">
        <f t="shared" si="2"/>
        <v>168.47</v>
      </c>
      <c r="Q15" s="65"/>
      <c r="R15" s="55"/>
    </row>
    <row r="16" spans="1:20" x14ac:dyDescent="0.3">
      <c r="L16" s="8">
        <v>14</v>
      </c>
      <c r="M16" s="6">
        <f t="shared" si="1"/>
        <v>45.919999999999995</v>
      </c>
      <c r="N16" s="42">
        <v>143.9</v>
      </c>
      <c r="O16" s="20">
        <f t="shared" si="4"/>
        <v>91.98</v>
      </c>
      <c r="P16" s="3">
        <f t="shared" si="2"/>
        <v>170.36</v>
      </c>
      <c r="Q16" s="65"/>
      <c r="R16" s="55"/>
    </row>
    <row r="17" spans="12:18" x14ac:dyDescent="0.3">
      <c r="L17" s="8">
        <v>15</v>
      </c>
      <c r="M17" s="6">
        <f t="shared" si="1"/>
        <v>49.199999999999996</v>
      </c>
      <c r="N17" s="42">
        <v>143.9</v>
      </c>
      <c r="O17" s="20">
        <f t="shared" ref="O17:O80" si="5">L17*6.57</f>
        <v>98.550000000000011</v>
      </c>
      <c r="P17" s="3">
        <f t="shared" si="2"/>
        <v>172.25</v>
      </c>
      <c r="Q17" s="65"/>
      <c r="R17" s="55"/>
    </row>
    <row r="18" spans="12:18" x14ac:dyDescent="0.3">
      <c r="L18" s="8">
        <v>16</v>
      </c>
      <c r="M18" s="6">
        <f t="shared" si="1"/>
        <v>52.48</v>
      </c>
      <c r="N18" s="42">
        <v>143.9</v>
      </c>
      <c r="O18" s="20">
        <f t="shared" si="5"/>
        <v>105.12</v>
      </c>
      <c r="P18" s="3">
        <f t="shared" si="2"/>
        <v>174.14000000000001</v>
      </c>
      <c r="Q18" s="65"/>
      <c r="R18" s="55"/>
    </row>
    <row r="19" spans="12:18" x14ac:dyDescent="0.3">
      <c r="L19" s="8">
        <v>17</v>
      </c>
      <c r="M19" s="6">
        <f t="shared" si="1"/>
        <v>55.76</v>
      </c>
      <c r="N19" s="42">
        <v>143.9</v>
      </c>
      <c r="O19" s="20">
        <f t="shared" si="5"/>
        <v>111.69</v>
      </c>
      <c r="P19" s="3">
        <f t="shared" si="2"/>
        <v>176.03</v>
      </c>
      <c r="Q19" s="65"/>
      <c r="R19" s="55"/>
    </row>
    <row r="20" spans="12:18" x14ac:dyDescent="0.3">
      <c r="L20" s="8">
        <v>18</v>
      </c>
      <c r="M20" s="6">
        <f t="shared" si="1"/>
        <v>59.04</v>
      </c>
      <c r="N20" s="42">
        <v>143.9</v>
      </c>
      <c r="O20" s="20">
        <f t="shared" si="5"/>
        <v>118.26</v>
      </c>
      <c r="P20" s="3">
        <f t="shared" si="2"/>
        <v>177.92000000000002</v>
      </c>
      <c r="Q20" s="65"/>
      <c r="R20" s="55"/>
    </row>
    <row r="21" spans="12:18" x14ac:dyDescent="0.3">
      <c r="L21" s="8">
        <v>19</v>
      </c>
      <c r="M21" s="6">
        <f t="shared" si="1"/>
        <v>62.319999999999993</v>
      </c>
      <c r="N21" s="42">
        <v>143.9</v>
      </c>
      <c r="O21" s="20">
        <f t="shared" si="5"/>
        <v>124.83000000000001</v>
      </c>
      <c r="P21" s="3">
        <f t="shared" si="2"/>
        <v>179.81</v>
      </c>
      <c r="Q21" s="65"/>
      <c r="R21" s="55"/>
    </row>
    <row r="22" spans="12:18" x14ac:dyDescent="0.3">
      <c r="L22" s="8">
        <v>20</v>
      </c>
      <c r="M22" s="6">
        <f t="shared" si="1"/>
        <v>65.599999999999994</v>
      </c>
      <c r="N22" s="42">
        <v>143.9</v>
      </c>
      <c r="O22" s="20">
        <f t="shared" si="5"/>
        <v>131.4</v>
      </c>
      <c r="P22" s="3">
        <f t="shared" si="2"/>
        <v>181.7</v>
      </c>
      <c r="Q22" s="65"/>
      <c r="R22" s="55"/>
    </row>
    <row r="23" spans="12:18" x14ac:dyDescent="0.3">
      <c r="L23" s="8">
        <v>21</v>
      </c>
      <c r="M23" s="6">
        <f t="shared" si="1"/>
        <v>68.88</v>
      </c>
      <c r="N23" s="42">
        <v>143.9</v>
      </c>
      <c r="O23" s="20">
        <f t="shared" si="5"/>
        <v>137.97</v>
      </c>
      <c r="P23" s="3">
        <f t="shared" si="2"/>
        <v>183.59</v>
      </c>
      <c r="Q23" s="65"/>
      <c r="R23" s="55"/>
    </row>
    <row r="24" spans="12:18" x14ac:dyDescent="0.3">
      <c r="L24" s="8">
        <v>22</v>
      </c>
      <c r="M24" s="6">
        <f t="shared" si="1"/>
        <v>72.16</v>
      </c>
      <c r="N24" s="42">
        <v>143.9</v>
      </c>
      <c r="O24" s="20">
        <f t="shared" si="5"/>
        <v>144.54000000000002</v>
      </c>
      <c r="P24" s="3">
        <f t="shared" si="2"/>
        <v>185.48000000000002</v>
      </c>
      <c r="Q24" s="65"/>
      <c r="R24" s="55"/>
    </row>
    <row r="25" spans="12:18" x14ac:dyDescent="0.3">
      <c r="L25" s="8">
        <v>23</v>
      </c>
      <c r="M25" s="6">
        <f t="shared" si="1"/>
        <v>75.44</v>
      </c>
      <c r="N25" s="42">
        <v>143.9</v>
      </c>
      <c r="O25" s="20">
        <f t="shared" si="5"/>
        <v>151.11000000000001</v>
      </c>
      <c r="P25" s="3">
        <f t="shared" si="2"/>
        <v>187.37</v>
      </c>
      <c r="Q25" s="65"/>
      <c r="R25" s="52"/>
    </row>
    <row r="26" spans="12:18" x14ac:dyDescent="0.3">
      <c r="L26" s="8">
        <v>24</v>
      </c>
      <c r="M26" s="6">
        <f t="shared" si="1"/>
        <v>78.72</v>
      </c>
      <c r="N26" s="42">
        <v>143.9</v>
      </c>
      <c r="O26" s="20">
        <f t="shared" si="5"/>
        <v>157.68</v>
      </c>
      <c r="P26" s="3">
        <f t="shared" si="2"/>
        <v>189.26</v>
      </c>
      <c r="Q26" s="65"/>
      <c r="R26" s="52"/>
    </row>
    <row r="27" spans="12:18" x14ac:dyDescent="0.3">
      <c r="L27" s="8">
        <v>25</v>
      </c>
      <c r="M27" s="6">
        <f t="shared" si="1"/>
        <v>82</v>
      </c>
      <c r="N27" s="42">
        <v>143.9</v>
      </c>
      <c r="O27" s="20">
        <f t="shared" si="5"/>
        <v>164.25</v>
      </c>
      <c r="P27" s="3">
        <f t="shared" si="2"/>
        <v>191.15</v>
      </c>
      <c r="Q27" s="65"/>
      <c r="R27" s="52"/>
    </row>
    <row r="28" spans="12:18" x14ac:dyDescent="0.3">
      <c r="L28" s="8">
        <v>26</v>
      </c>
      <c r="M28" s="6">
        <f t="shared" si="1"/>
        <v>85.28</v>
      </c>
      <c r="N28" s="42">
        <v>143.9</v>
      </c>
      <c r="O28" s="20">
        <f t="shared" si="5"/>
        <v>170.82</v>
      </c>
      <c r="P28" s="3">
        <f t="shared" si="2"/>
        <v>193.04000000000002</v>
      </c>
      <c r="Q28" s="65"/>
      <c r="R28" s="52"/>
    </row>
    <row r="29" spans="12:18" x14ac:dyDescent="0.3">
      <c r="L29" s="8">
        <v>27</v>
      </c>
      <c r="M29" s="6">
        <f t="shared" si="1"/>
        <v>88.559999999999988</v>
      </c>
      <c r="N29" s="42">
        <v>143.9</v>
      </c>
      <c r="O29" s="20">
        <f t="shared" si="5"/>
        <v>177.39000000000001</v>
      </c>
      <c r="P29" s="3">
        <f t="shared" si="2"/>
        <v>194.93</v>
      </c>
      <c r="Q29" s="65"/>
      <c r="R29" s="52"/>
    </row>
    <row r="30" spans="12:18" x14ac:dyDescent="0.3">
      <c r="L30" s="8">
        <v>28</v>
      </c>
      <c r="M30" s="6">
        <f t="shared" si="1"/>
        <v>91.839999999999989</v>
      </c>
      <c r="N30" s="42">
        <v>143.9</v>
      </c>
      <c r="O30" s="20">
        <f t="shared" si="5"/>
        <v>183.96</v>
      </c>
      <c r="P30" s="3">
        <f t="shared" si="2"/>
        <v>196.82</v>
      </c>
      <c r="Q30" s="65"/>
      <c r="R30" s="52"/>
    </row>
    <row r="31" spans="12:18" x14ac:dyDescent="0.3">
      <c r="L31" s="8">
        <v>29</v>
      </c>
      <c r="M31" s="6">
        <f t="shared" si="1"/>
        <v>95.11999999999999</v>
      </c>
      <c r="N31" s="42">
        <v>143.9</v>
      </c>
      <c r="O31" s="20">
        <f t="shared" si="5"/>
        <v>190.53</v>
      </c>
      <c r="P31" s="3">
        <f t="shared" si="2"/>
        <v>198.71</v>
      </c>
      <c r="Q31" s="65"/>
      <c r="R31" s="52"/>
    </row>
    <row r="32" spans="12:18" x14ac:dyDescent="0.3">
      <c r="L32" s="8">
        <v>30</v>
      </c>
      <c r="M32" s="6">
        <f t="shared" si="1"/>
        <v>98.399999999999991</v>
      </c>
      <c r="N32" s="42">
        <v>143.9</v>
      </c>
      <c r="O32" s="20">
        <f t="shared" si="5"/>
        <v>197.10000000000002</v>
      </c>
      <c r="P32" s="3">
        <f t="shared" si="2"/>
        <v>200.6</v>
      </c>
      <c r="Q32" s="65"/>
      <c r="R32" s="52"/>
    </row>
    <row r="33" spans="12:18" ht="15" thickBot="1" x14ac:dyDescent="0.35">
      <c r="L33" s="47">
        <v>31</v>
      </c>
      <c r="M33" s="6">
        <f t="shared" si="1"/>
        <v>101.67999999999999</v>
      </c>
      <c r="N33" s="42">
        <v>143.9</v>
      </c>
      <c r="O33" s="51">
        <f t="shared" si="5"/>
        <v>203.67000000000002</v>
      </c>
      <c r="P33" s="49">
        <f t="shared" si="2"/>
        <v>202.49</v>
      </c>
      <c r="Q33" s="65"/>
      <c r="R33" s="56">
        <v>203.67000000000002</v>
      </c>
    </row>
    <row r="34" spans="12:18" x14ac:dyDescent="0.3">
      <c r="L34" s="8">
        <v>32</v>
      </c>
      <c r="M34" s="6">
        <f t="shared" si="1"/>
        <v>104.96</v>
      </c>
      <c r="N34" s="42">
        <v>143.9</v>
      </c>
      <c r="O34" s="20">
        <f t="shared" si="5"/>
        <v>210.24</v>
      </c>
      <c r="P34" s="3">
        <f t="shared" si="2"/>
        <v>204.38</v>
      </c>
      <c r="Q34" s="55"/>
      <c r="R34" s="31"/>
    </row>
    <row r="35" spans="12:18" x14ac:dyDescent="0.3">
      <c r="L35" s="8">
        <v>33</v>
      </c>
      <c r="M35" s="6">
        <f t="shared" si="1"/>
        <v>108.24</v>
      </c>
      <c r="N35" s="42">
        <v>143.9</v>
      </c>
      <c r="O35" s="20">
        <f t="shared" si="5"/>
        <v>216.81</v>
      </c>
      <c r="P35" s="3">
        <f t="shared" si="2"/>
        <v>206.27</v>
      </c>
      <c r="Q35" s="55"/>
      <c r="R35" s="31"/>
    </row>
    <row r="36" spans="12:18" x14ac:dyDescent="0.3">
      <c r="L36" s="8">
        <v>34</v>
      </c>
      <c r="M36" s="6">
        <f t="shared" si="1"/>
        <v>111.52</v>
      </c>
      <c r="N36" s="42">
        <v>143.9</v>
      </c>
      <c r="O36" s="20">
        <f t="shared" si="5"/>
        <v>223.38</v>
      </c>
      <c r="P36" s="3">
        <f t="shared" si="2"/>
        <v>208.16</v>
      </c>
      <c r="Q36" s="55"/>
      <c r="R36" s="31"/>
    </row>
    <row r="37" spans="12:18" x14ac:dyDescent="0.3">
      <c r="L37" s="8">
        <v>35</v>
      </c>
      <c r="M37" s="6">
        <f t="shared" si="1"/>
        <v>114.8</v>
      </c>
      <c r="N37" s="42">
        <v>143.9</v>
      </c>
      <c r="O37" s="20">
        <f t="shared" si="5"/>
        <v>229.95000000000002</v>
      </c>
      <c r="P37" s="3">
        <f t="shared" si="2"/>
        <v>210.05</v>
      </c>
      <c r="Q37" s="55"/>
      <c r="R37" s="31"/>
    </row>
    <row r="38" spans="12:18" x14ac:dyDescent="0.3">
      <c r="L38" s="8">
        <v>36</v>
      </c>
      <c r="M38" s="6">
        <f t="shared" si="1"/>
        <v>118.08</v>
      </c>
      <c r="N38" s="42">
        <v>143.9</v>
      </c>
      <c r="O38" s="20">
        <f t="shared" si="5"/>
        <v>236.52</v>
      </c>
      <c r="P38" s="3">
        <f t="shared" si="2"/>
        <v>211.94</v>
      </c>
      <c r="Q38" s="55"/>
      <c r="R38" s="31"/>
    </row>
    <row r="39" spans="12:18" x14ac:dyDescent="0.3">
      <c r="L39" s="8">
        <v>37</v>
      </c>
      <c r="M39" s="6">
        <f t="shared" si="1"/>
        <v>121.36</v>
      </c>
      <c r="N39" s="42">
        <v>143.9</v>
      </c>
      <c r="O39" s="20">
        <f t="shared" si="5"/>
        <v>243.09</v>
      </c>
      <c r="P39" s="3">
        <f t="shared" si="2"/>
        <v>213.82999999999998</v>
      </c>
      <c r="Q39" s="55"/>
      <c r="R39" s="31"/>
    </row>
    <row r="40" spans="12:18" x14ac:dyDescent="0.3">
      <c r="L40" s="8">
        <v>38</v>
      </c>
      <c r="M40" s="6">
        <f t="shared" si="1"/>
        <v>124.63999999999999</v>
      </c>
      <c r="N40" s="42">
        <v>143.9</v>
      </c>
      <c r="O40" s="20">
        <f t="shared" si="5"/>
        <v>249.66000000000003</v>
      </c>
      <c r="P40" s="3">
        <f t="shared" si="2"/>
        <v>215.72</v>
      </c>
      <c r="Q40" s="55"/>
      <c r="R40" s="31"/>
    </row>
    <row r="41" spans="12:18" x14ac:dyDescent="0.3">
      <c r="L41" s="8">
        <v>39</v>
      </c>
      <c r="M41" s="6">
        <f t="shared" si="1"/>
        <v>127.91999999999999</v>
      </c>
      <c r="N41" s="42">
        <v>143.9</v>
      </c>
      <c r="O41" s="20">
        <f t="shared" si="5"/>
        <v>256.23</v>
      </c>
      <c r="P41" s="3">
        <f t="shared" si="2"/>
        <v>217.61</v>
      </c>
      <c r="Q41" s="55"/>
      <c r="R41" s="31"/>
    </row>
    <row r="42" spans="12:18" x14ac:dyDescent="0.3">
      <c r="L42" s="8">
        <v>40</v>
      </c>
      <c r="M42" s="6">
        <f t="shared" si="1"/>
        <v>131.19999999999999</v>
      </c>
      <c r="N42" s="42">
        <v>143.9</v>
      </c>
      <c r="O42" s="20">
        <f t="shared" si="5"/>
        <v>262.8</v>
      </c>
      <c r="P42" s="3">
        <f t="shared" si="2"/>
        <v>219.5</v>
      </c>
      <c r="Q42" s="55"/>
      <c r="R42" s="31"/>
    </row>
    <row r="43" spans="12:18" x14ac:dyDescent="0.3">
      <c r="L43" s="8">
        <v>41</v>
      </c>
      <c r="M43" s="6">
        <f t="shared" si="1"/>
        <v>134.47999999999999</v>
      </c>
      <c r="N43" s="42">
        <v>143.9</v>
      </c>
      <c r="O43" s="20">
        <f t="shared" si="5"/>
        <v>269.37</v>
      </c>
      <c r="P43" s="3">
        <f t="shared" si="2"/>
        <v>221.39</v>
      </c>
      <c r="Q43" s="55"/>
      <c r="R43" s="31"/>
    </row>
    <row r="44" spans="12:18" x14ac:dyDescent="0.3">
      <c r="L44" s="8">
        <v>42</v>
      </c>
      <c r="M44" s="6">
        <f t="shared" si="1"/>
        <v>137.76</v>
      </c>
      <c r="N44" s="42">
        <v>143.9</v>
      </c>
      <c r="O44" s="20">
        <f t="shared" si="5"/>
        <v>275.94</v>
      </c>
      <c r="P44" s="3">
        <f t="shared" si="2"/>
        <v>223.28</v>
      </c>
      <c r="Q44" s="55"/>
      <c r="R44" s="31"/>
    </row>
    <row r="45" spans="12:18" x14ac:dyDescent="0.3">
      <c r="L45" s="8">
        <v>43</v>
      </c>
      <c r="M45" s="6">
        <f t="shared" si="1"/>
        <v>141.04</v>
      </c>
      <c r="N45" s="42">
        <v>143.9</v>
      </c>
      <c r="O45" s="20">
        <f t="shared" si="5"/>
        <v>282.51</v>
      </c>
      <c r="P45" s="3">
        <f t="shared" si="2"/>
        <v>225.17000000000002</v>
      </c>
      <c r="Q45" s="55"/>
      <c r="R45" s="31"/>
    </row>
    <row r="46" spans="12:18" ht="15" thickBot="1" x14ac:dyDescent="0.35">
      <c r="L46" s="47">
        <v>44</v>
      </c>
      <c r="M46" s="48">
        <f t="shared" si="1"/>
        <v>144.32</v>
      </c>
      <c r="N46" s="49">
        <v>143.9</v>
      </c>
      <c r="O46" s="20">
        <f t="shared" si="5"/>
        <v>289.08000000000004</v>
      </c>
      <c r="P46" s="3">
        <f t="shared" si="2"/>
        <v>227.06</v>
      </c>
      <c r="Q46" s="56">
        <v>144.32</v>
      </c>
      <c r="R46" s="31"/>
    </row>
    <row r="47" spans="12:18" x14ac:dyDescent="0.3">
      <c r="L47" s="8">
        <v>45</v>
      </c>
      <c r="M47" s="6">
        <f t="shared" si="1"/>
        <v>147.6</v>
      </c>
      <c r="N47" s="42">
        <v>143.9</v>
      </c>
      <c r="O47" s="20">
        <f t="shared" si="5"/>
        <v>295.65000000000003</v>
      </c>
      <c r="P47" s="3">
        <f t="shared" si="2"/>
        <v>228.95</v>
      </c>
    </row>
    <row r="48" spans="12:18" x14ac:dyDescent="0.3">
      <c r="L48" s="8">
        <v>46</v>
      </c>
      <c r="M48" s="6">
        <f t="shared" si="1"/>
        <v>150.88</v>
      </c>
      <c r="N48" s="42">
        <v>143.9</v>
      </c>
      <c r="O48" s="20">
        <f t="shared" si="5"/>
        <v>302.22000000000003</v>
      </c>
      <c r="P48" s="3">
        <f t="shared" si="2"/>
        <v>230.84</v>
      </c>
    </row>
    <row r="49" spans="12:16" x14ac:dyDescent="0.3">
      <c r="L49" s="8">
        <v>47</v>
      </c>
      <c r="M49" s="6">
        <f t="shared" si="1"/>
        <v>154.16</v>
      </c>
      <c r="N49" s="42">
        <v>143.9</v>
      </c>
      <c r="O49" s="20">
        <f t="shared" si="5"/>
        <v>308.79000000000002</v>
      </c>
      <c r="P49" s="3">
        <f t="shared" si="2"/>
        <v>232.73000000000002</v>
      </c>
    </row>
    <row r="50" spans="12:16" x14ac:dyDescent="0.3">
      <c r="L50" s="8">
        <v>48</v>
      </c>
      <c r="M50" s="6">
        <f t="shared" si="1"/>
        <v>157.44</v>
      </c>
      <c r="N50" s="42">
        <v>143.9</v>
      </c>
      <c r="O50" s="20">
        <f t="shared" si="5"/>
        <v>315.36</v>
      </c>
      <c r="P50" s="3">
        <f t="shared" si="2"/>
        <v>234.62</v>
      </c>
    </row>
    <row r="51" spans="12:16" x14ac:dyDescent="0.3">
      <c r="L51" s="8">
        <v>49</v>
      </c>
      <c r="M51" s="6">
        <f t="shared" si="1"/>
        <v>160.72</v>
      </c>
      <c r="N51" s="42">
        <v>143.9</v>
      </c>
      <c r="O51" s="20">
        <f t="shared" si="5"/>
        <v>321.93</v>
      </c>
      <c r="P51" s="3">
        <f t="shared" si="2"/>
        <v>236.51</v>
      </c>
    </row>
    <row r="52" spans="12:16" x14ac:dyDescent="0.3">
      <c r="L52" s="8">
        <v>50</v>
      </c>
      <c r="M52" s="6">
        <f t="shared" si="1"/>
        <v>164</v>
      </c>
      <c r="N52" s="42">
        <v>143.9</v>
      </c>
      <c r="O52" s="20">
        <f t="shared" si="5"/>
        <v>328.5</v>
      </c>
      <c r="P52" s="3">
        <f t="shared" si="2"/>
        <v>238.4</v>
      </c>
    </row>
    <row r="53" spans="12:16" x14ac:dyDescent="0.3">
      <c r="L53" s="8">
        <v>51</v>
      </c>
      <c r="M53" s="6">
        <f t="shared" si="1"/>
        <v>167.28</v>
      </c>
      <c r="N53" s="42">
        <v>143.9</v>
      </c>
      <c r="O53" s="20">
        <f t="shared" si="5"/>
        <v>335.07</v>
      </c>
      <c r="P53" s="3">
        <f t="shared" si="2"/>
        <v>240.29000000000002</v>
      </c>
    </row>
    <row r="54" spans="12:16" x14ac:dyDescent="0.3">
      <c r="L54" s="8">
        <v>52</v>
      </c>
      <c r="M54" s="6">
        <f t="shared" si="1"/>
        <v>170.56</v>
      </c>
      <c r="N54" s="42">
        <v>143.9</v>
      </c>
      <c r="O54" s="20">
        <f t="shared" si="5"/>
        <v>341.64</v>
      </c>
      <c r="P54" s="3">
        <f t="shared" si="2"/>
        <v>242.18</v>
      </c>
    </row>
    <row r="55" spans="12:16" x14ac:dyDescent="0.3">
      <c r="L55" s="8">
        <v>53</v>
      </c>
      <c r="M55" s="6">
        <f t="shared" si="1"/>
        <v>173.84</v>
      </c>
      <c r="N55" s="42">
        <v>143.9</v>
      </c>
      <c r="O55" s="20">
        <f t="shared" si="5"/>
        <v>348.21000000000004</v>
      </c>
      <c r="P55" s="3">
        <f t="shared" si="2"/>
        <v>244.07</v>
      </c>
    </row>
    <row r="56" spans="12:16" x14ac:dyDescent="0.3">
      <c r="L56" s="8">
        <v>54</v>
      </c>
      <c r="M56" s="6">
        <f t="shared" si="1"/>
        <v>177.11999999999998</v>
      </c>
      <c r="N56" s="42">
        <v>143.9</v>
      </c>
      <c r="O56" s="20">
        <f t="shared" si="5"/>
        <v>354.78000000000003</v>
      </c>
      <c r="P56" s="3">
        <f t="shared" si="2"/>
        <v>245.95999999999998</v>
      </c>
    </row>
    <row r="57" spans="12:16" x14ac:dyDescent="0.3">
      <c r="L57" s="8">
        <v>55</v>
      </c>
      <c r="M57" s="6">
        <f t="shared" si="1"/>
        <v>180.39999999999998</v>
      </c>
      <c r="N57" s="42">
        <v>143.9</v>
      </c>
      <c r="O57" s="20">
        <f t="shared" si="5"/>
        <v>361.35</v>
      </c>
      <c r="P57" s="3">
        <f t="shared" si="2"/>
        <v>247.85</v>
      </c>
    </row>
    <row r="58" spans="12:16" x14ac:dyDescent="0.3">
      <c r="L58" s="8">
        <v>56</v>
      </c>
      <c r="M58" s="6">
        <f t="shared" si="1"/>
        <v>183.67999999999998</v>
      </c>
      <c r="N58" s="42">
        <v>143.9</v>
      </c>
      <c r="O58" s="20">
        <f t="shared" si="5"/>
        <v>367.92</v>
      </c>
      <c r="P58" s="3">
        <f t="shared" si="2"/>
        <v>249.74</v>
      </c>
    </row>
    <row r="59" spans="12:16" x14ac:dyDescent="0.3">
      <c r="L59" s="8">
        <v>57</v>
      </c>
      <c r="M59" s="6">
        <f t="shared" si="1"/>
        <v>186.95999999999998</v>
      </c>
      <c r="N59" s="42">
        <v>143.9</v>
      </c>
      <c r="O59" s="20">
        <f t="shared" si="5"/>
        <v>374.49</v>
      </c>
      <c r="P59" s="3">
        <f t="shared" si="2"/>
        <v>251.63</v>
      </c>
    </row>
    <row r="60" spans="12:16" x14ac:dyDescent="0.3">
      <c r="L60" s="8">
        <v>58</v>
      </c>
      <c r="M60" s="6">
        <f t="shared" si="1"/>
        <v>190.23999999999998</v>
      </c>
      <c r="N60" s="42">
        <v>143.9</v>
      </c>
      <c r="O60" s="20">
        <f t="shared" si="5"/>
        <v>381.06</v>
      </c>
      <c r="P60" s="3">
        <f t="shared" si="2"/>
        <v>253.51999999999998</v>
      </c>
    </row>
    <row r="61" spans="12:16" x14ac:dyDescent="0.3">
      <c r="L61" s="8">
        <v>59</v>
      </c>
      <c r="M61" s="6">
        <f t="shared" si="1"/>
        <v>193.51999999999998</v>
      </c>
      <c r="N61" s="42">
        <v>143.9</v>
      </c>
      <c r="O61" s="20">
        <f t="shared" si="5"/>
        <v>387.63</v>
      </c>
      <c r="P61" s="3">
        <f t="shared" si="2"/>
        <v>255.41</v>
      </c>
    </row>
    <row r="62" spans="12:16" x14ac:dyDescent="0.3">
      <c r="L62" s="8">
        <v>60</v>
      </c>
      <c r="M62" s="6">
        <f t="shared" si="1"/>
        <v>196.79999999999998</v>
      </c>
      <c r="N62" s="42">
        <v>143.9</v>
      </c>
      <c r="O62" s="20">
        <f t="shared" si="5"/>
        <v>394.20000000000005</v>
      </c>
      <c r="P62" s="3">
        <f t="shared" si="2"/>
        <v>257.3</v>
      </c>
    </row>
    <row r="63" spans="12:16" x14ac:dyDescent="0.3">
      <c r="L63" s="8">
        <v>61</v>
      </c>
      <c r="M63" s="6">
        <f t="shared" si="1"/>
        <v>200.07999999999998</v>
      </c>
      <c r="N63" s="42">
        <v>143.9</v>
      </c>
      <c r="O63" s="20">
        <f t="shared" si="5"/>
        <v>400.77000000000004</v>
      </c>
      <c r="P63" s="3">
        <f t="shared" si="2"/>
        <v>259.19</v>
      </c>
    </row>
    <row r="64" spans="12:16" x14ac:dyDescent="0.3">
      <c r="L64" s="8">
        <v>62</v>
      </c>
      <c r="M64" s="6">
        <f t="shared" si="1"/>
        <v>203.35999999999999</v>
      </c>
      <c r="N64" s="42">
        <v>143.9</v>
      </c>
      <c r="O64" s="20">
        <f t="shared" si="5"/>
        <v>407.34000000000003</v>
      </c>
      <c r="P64" s="3">
        <f t="shared" si="2"/>
        <v>261.08</v>
      </c>
    </row>
    <row r="65" spans="12:16" x14ac:dyDescent="0.3">
      <c r="L65" s="8">
        <v>63</v>
      </c>
      <c r="M65" s="6">
        <f t="shared" si="1"/>
        <v>206.64</v>
      </c>
      <c r="N65" s="42">
        <v>143.9</v>
      </c>
      <c r="O65" s="20">
        <f t="shared" si="5"/>
        <v>413.91</v>
      </c>
      <c r="P65" s="3">
        <f t="shared" si="2"/>
        <v>262.97000000000003</v>
      </c>
    </row>
    <row r="66" spans="12:16" x14ac:dyDescent="0.3">
      <c r="L66" s="8">
        <v>64</v>
      </c>
      <c r="M66" s="6">
        <f t="shared" si="1"/>
        <v>209.92</v>
      </c>
      <c r="N66" s="42">
        <v>143.9</v>
      </c>
      <c r="O66" s="20">
        <f t="shared" si="5"/>
        <v>420.48</v>
      </c>
      <c r="P66" s="3">
        <f t="shared" si="2"/>
        <v>264.86</v>
      </c>
    </row>
    <row r="67" spans="12:16" x14ac:dyDescent="0.3">
      <c r="L67" s="8">
        <v>65</v>
      </c>
      <c r="M67" s="6">
        <f t="shared" si="1"/>
        <v>213.2</v>
      </c>
      <c r="N67" s="42">
        <v>143.9</v>
      </c>
      <c r="O67" s="20">
        <f t="shared" si="5"/>
        <v>427.05</v>
      </c>
      <c r="P67" s="3">
        <f t="shared" si="2"/>
        <v>266.75</v>
      </c>
    </row>
    <row r="68" spans="12:16" x14ac:dyDescent="0.3">
      <c r="L68" s="8">
        <v>66</v>
      </c>
      <c r="M68" s="6">
        <f t="shared" si="1"/>
        <v>216.48</v>
      </c>
      <c r="N68" s="42">
        <v>143.9</v>
      </c>
      <c r="O68" s="20">
        <f t="shared" si="5"/>
        <v>433.62</v>
      </c>
      <c r="P68" s="3">
        <f t="shared" si="2"/>
        <v>268.64</v>
      </c>
    </row>
    <row r="69" spans="12:16" x14ac:dyDescent="0.3">
      <c r="L69" s="8">
        <v>67</v>
      </c>
      <c r="M69" s="6">
        <f t="shared" ref="M69:M132" si="6">L69*3.28</f>
        <v>219.76</v>
      </c>
      <c r="N69" s="42">
        <v>143.9</v>
      </c>
      <c r="O69" s="20">
        <f t="shared" si="5"/>
        <v>440.19</v>
      </c>
      <c r="P69" s="3">
        <f t="shared" ref="P69:P132" si="7">143.9+(($C$2*0.18)*L69)</f>
        <v>270.52999999999997</v>
      </c>
    </row>
    <row r="70" spans="12:16" x14ac:dyDescent="0.3">
      <c r="L70" s="8">
        <v>68</v>
      </c>
      <c r="M70" s="6">
        <f t="shared" si="6"/>
        <v>223.04</v>
      </c>
      <c r="N70" s="42">
        <v>143.9</v>
      </c>
      <c r="O70" s="20">
        <f t="shared" si="5"/>
        <v>446.76</v>
      </c>
      <c r="P70" s="3">
        <f t="shared" si="7"/>
        <v>272.41999999999996</v>
      </c>
    </row>
    <row r="71" spans="12:16" x14ac:dyDescent="0.3">
      <c r="L71" s="8">
        <v>69</v>
      </c>
      <c r="M71" s="6">
        <f t="shared" si="6"/>
        <v>226.32</v>
      </c>
      <c r="N71" s="42">
        <v>143.9</v>
      </c>
      <c r="O71" s="20">
        <f t="shared" si="5"/>
        <v>453.33000000000004</v>
      </c>
      <c r="P71" s="3">
        <f t="shared" si="7"/>
        <v>274.31</v>
      </c>
    </row>
    <row r="72" spans="12:16" x14ac:dyDescent="0.3">
      <c r="L72" s="8">
        <v>70</v>
      </c>
      <c r="M72" s="6">
        <f t="shared" si="6"/>
        <v>229.6</v>
      </c>
      <c r="N72" s="42">
        <v>143.9</v>
      </c>
      <c r="O72" s="20">
        <f t="shared" si="5"/>
        <v>459.90000000000003</v>
      </c>
      <c r="P72" s="3">
        <f t="shared" si="7"/>
        <v>276.2</v>
      </c>
    </row>
    <row r="73" spans="12:16" x14ac:dyDescent="0.3">
      <c r="L73" s="8">
        <v>71</v>
      </c>
      <c r="M73" s="6">
        <f t="shared" si="6"/>
        <v>232.88</v>
      </c>
      <c r="N73" s="42">
        <v>143.9</v>
      </c>
      <c r="O73" s="20">
        <f t="shared" si="5"/>
        <v>466.47</v>
      </c>
      <c r="P73" s="3">
        <f t="shared" si="7"/>
        <v>278.09000000000003</v>
      </c>
    </row>
    <row r="74" spans="12:16" x14ac:dyDescent="0.3">
      <c r="L74" s="8">
        <v>72</v>
      </c>
      <c r="M74" s="6">
        <f t="shared" si="6"/>
        <v>236.16</v>
      </c>
      <c r="N74" s="42">
        <v>143.9</v>
      </c>
      <c r="O74" s="20">
        <f t="shared" si="5"/>
        <v>473.04</v>
      </c>
      <c r="P74" s="3">
        <f t="shared" si="7"/>
        <v>279.98</v>
      </c>
    </row>
    <row r="75" spans="12:16" x14ac:dyDescent="0.3">
      <c r="L75" s="8">
        <v>73</v>
      </c>
      <c r="M75" s="6">
        <f t="shared" si="6"/>
        <v>239.44</v>
      </c>
      <c r="N75" s="42">
        <v>143.9</v>
      </c>
      <c r="O75" s="20">
        <f t="shared" si="5"/>
        <v>479.61</v>
      </c>
      <c r="P75" s="3">
        <f t="shared" si="7"/>
        <v>281.87</v>
      </c>
    </row>
    <row r="76" spans="12:16" x14ac:dyDescent="0.3">
      <c r="L76" s="8">
        <v>74</v>
      </c>
      <c r="M76" s="6">
        <f t="shared" si="6"/>
        <v>242.72</v>
      </c>
      <c r="N76" s="42">
        <v>143.9</v>
      </c>
      <c r="O76" s="20">
        <f t="shared" si="5"/>
        <v>486.18</v>
      </c>
      <c r="P76" s="3">
        <f t="shared" si="7"/>
        <v>283.76</v>
      </c>
    </row>
    <row r="77" spans="12:16" x14ac:dyDescent="0.3">
      <c r="L77" s="8">
        <v>75</v>
      </c>
      <c r="M77" s="6">
        <f t="shared" si="6"/>
        <v>245.99999999999997</v>
      </c>
      <c r="N77" s="42">
        <v>143.9</v>
      </c>
      <c r="O77" s="20">
        <f t="shared" si="5"/>
        <v>492.75</v>
      </c>
      <c r="P77" s="3">
        <f t="shared" si="7"/>
        <v>285.64999999999998</v>
      </c>
    </row>
    <row r="78" spans="12:16" x14ac:dyDescent="0.3">
      <c r="L78" s="8">
        <v>76</v>
      </c>
      <c r="M78" s="6">
        <f t="shared" si="6"/>
        <v>249.27999999999997</v>
      </c>
      <c r="N78" s="42">
        <v>143.9</v>
      </c>
      <c r="O78" s="20">
        <f t="shared" si="5"/>
        <v>499.32000000000005</v>
      </c>
      <c r="P78" s="3">
        <f t="shared" si="7"/>
        <v>287.53999999999996</v>
      </c>
    </row>
    <row r="79" spans="12:16" x14ac:dyDescent="0.3">
      <c r="L79" s="8">
        <v>77</v>
      </c>
      <c r="M79" s="6">
        <f t="shared" si="6"/>
        <v>252.55999999999997</v>
      </c>
      <c r="N79" s="42">
        <v>143.9</v>
      </c>
      <c r="O79" s="20">
        <f t="shared" si="5"/>
        <v>505.89000000000004</v>
      </c>
      <c r="P79" s="3">
        <f t="shared" si="7"/>
        <v>289.43</v>
      </c>
    </row>
    <row r="80" spans="12:16" x14ac:dyDescent="0.3">
      <c r="L80" s="8">
        <v>78</v>
      </c>
      <c r="M80" s="6">
        <f t="shared" si="6"/>
        <v>255.83999999999997</v>
      </c>
      <c r="N80" s="42">
        <v>143.9</v>
      </c>
      <c r="O80" s="20">
        <f t="shared" si="5"/>
        <v>512.46</v>
      </c>
      <c r="P80" s="3">
        <f t="shared" si="7"/>
        <v>291.32</v>
      </c>
    </row>
    <row r="81" spans="12:16" x14ac:dyDescent="0.3">
      <c r="L81" s="8">
        <v>79</v>
      </c>
      <c r="M81" s="6">
        <f t="shared" si="6"/>
        <v>259.12</v>
      </c>
      <c r="N81" s="42">
        <v>143.9</v>
      </c>
      <c r="O81" s="20">
        <f t="shared" ref="O81:O144" si="8">L81*6.57</f>
        <v>519.03</v>
      </c>
      <c r="P81" s="3">
        <f t="shared" si="7"/>
        <v>293.21000000000004</v>
      </c>
    </row>
    <row r="82" spans="12:16" x14ac:dyDescent="0.3">
      <c r="L82" s="8">
        <v>80</v>
      </c>
      <c r="M82" s="6">
        <f t="shared" si="6"/>
        <v>262.39999999999998</v>
      </c>
      <c r="N82" s="42">
        <v>143.9</v>
      </c>
      <c r="O82" s="20">
        <f t="shared" si="8"/>
        <v>525.6</v>
      </c>
      <c r="P82" s="3">
        <f t="shared" si="7"/>
        <v>295.10000000000002</v>
      </c>
    </row>
    <row r="83" spans="12:16" x14ac:dyDescent="0.3">
      <c r="L83" s="8">
        <v>81</v>
      </c>
      <c r="M83" s="6">
        <f t="shared" si="6"/>
        <v>265.68</v>
      </c>
      <c r="N83" s="42">
        <v>143.9</v>
      </c>
      <c r="O83" s="20">
        <f t="shared" si="8"/>
        <v>532.17000000000007</v>
      </c>
      <c r="P83" s="3">
        <f t="shared" si="7"/>
        <v>296.99</v>
      </c>
    </row>
    <row r="84" spans="12:16" x14ac:dyDescent="0.3">
      <c r="L84" s="8">
        <v>82</v>
      </c>
      <c r="M84" s="6">
        <f t="shared" si="6"/>
        <v>268.95999999999998</v>
      </c>
      <c r="N84" s="42">
        <v>143.9</v>
      </c>
      <c r="O84" s="20">
        <f t="shared" si="8"/>
        <v>538.74</v>
      </c>
      <c r="P84" s="3">
        <f t="shared" si="7"/>
        <v>298.88</v>
      </c>
    </row>
    <row r="85" spans="12:16" x14ac:dyDescent="0.3">
      <c r="L85" s="8">
        <v>83</v>
      </c>
      <c r="M85" s="6">
        <f t="shared" si="6"/>
        <v>272.24</v>
      </c>
      <c r="N85" s="42">
        <v>143.9</v>
      </c>
      <c r="O85" s="20">
        <f t="shared" si="8"/>
        <v>545.31000000000006</v>
      </c>
      <c r="P85" s="3">
        <f t="shared" si="7"/>
        <v>300.77</v>
      </c>
    </row>
    <row r="86" spans="12:16" x14ac:dyDescent="0.3">
      <c r="L86" s="8">
        <v>84</v>
      </c>
      <c r="M86" s="6">
        <f t="shared" si="6"/>
        <v>275.52</v>
      </c>
      <c r="N86" s="42">
        <v>143.9</v>
      </c>
      <c r="O86" s="20">
        <f t="shared" si="8"/>
        <v>551.88</v>
      </c>
      <c r="P86" s="3">
        <f t="shared" si="7"/>
        <v>302.65999999999997</v>
      </c>
    </row>
    <row r="87" spans="12:16" x14ac:dyDescent="0.3">
      <c r="L87" s="8">
        <v>85</v>
      </c>
      <c r="M87" s="6">
        <f t="shared" si="6"/>
        <v>278.8</v>
      </c>
      <c r="N87" s="42">
        <v>143.9</v>
      </c>
      <c r="O87" s="20">
        <f t="shared" si="8"/>
        <v>558.45000000000005</v>
      </c>
      <c r="P87" s="3">
        <f t="shared" si="7"/>
        <v>304.55</v>
      </c>
    </row>
    <row r="88" spans="12:16" x14ac:dyDescent="0.3">
      <c r="L88" s="8">
        <v>86</v>
      </c>
      <c r="M88" s="6">
        <f t="shared" si="6"/>
        <v>282.08</v>
      </c>
      <c r="N88" s="42">
        <v>143.9</v>
      </c>
      <c r="O88" s="20">
        <f t="shared" si="8"/>
        <v>565.02</v>
      </c>
      <c r="P88" s="3">
        <f t="shared" si="7"/>
        <v>306.44</v>
      </c>
    </row>
    <row r="89" spans="12:16" x14ac:dyDescent="0.3">
      <c r="L89" s="8">
        <v>87</v>
      </c>
      <c r="M89" s="6">
        <f t="shared" si="6"/>
        <v>285.35999999999996</v>
      </c>
      <c r="N89" s="42">
        <v>143.9</v>
      </c>
      <c r="O89" s="20">
        <f t="shared" si="8"/>
        <v>571.59</v>
      </c>
      <c r="P89" s="3">
        <f t="shared" si="7"/>
        <v>308.33</v>
      </c>
    </row>
    <row r="90" spans="12:16" x14ac:dyDescent="0.3">
      <c r="L90" s="8">
        <v>88</v>
      </c>
      <c r="M90" s="6">
        <f t="shared" si="6"/>
        <v>288.64</v>
      </c>
      <c r="N90" s="42">
        <v>143.9</v>
      </c>
      <c r="O90" s="20">
        <f t="shared" si="8"/>
        <v>578.16000000000008</v>
      </c>
      <c r="P90" s="3">
        <f t="shared" si="7"/>
        <v>310.22000000000003</v>
      </c>
    </row>
    <row r="91" spans="12:16" x14ac:dyDescent="0.3">
      <c r="L91" s="8">
        <v>89</v>
      </c>
      <c r="M91" s="6">
        <f t="shared" si="6"/>
        <v>291.91999999999996</v>
      </c>
      <c r="N91" s="42">
        <v>143.9</v>
      </c>
      <c r="O91" s="20">
        <f t="shared" si="8"/>
        <v>584.73</v>
      </c>
      <c r="P91" s="3">
        <f t="shared" si="7"/>
        <v>312.11</v>
      </c>
    </row>
    <row r="92" spans="12:16" x14ac:dyDescent="0.3">
      <c r="L92" s="8">
        <v>90</v>
      </c>
      <c r="M92" s="6">
        <f t="shared" si="6"/>
        <v>295.2</v>
      </c>
      <c r="N92" s="42">
        <v>143.9</v>
      </c>
      <c r="O92" s="20">
        <f t="shared" si="8"/>
        <v>591.30000000000007</v>
      </c>
      <c r="P92" s="3">
        <f t="shared" si="7"/>
        <v>314</v>
      </c>
    </row>
    <row r="93" spans="12:16" x14ac:dyDescent="0.3">
      <c r="L93" s="8">
        <v>91</v>
      </c>
      <c r="M93" s="6">
        <f t="shared" si="6"/>
        <v>298.47999999999996</v>
      </c>
      <c r="N93" s="42">
        <v>143.9</v>
      </c>
      <c r="O93" s="20">
        <f t="shared" si="8"/>
        <v>597.87</v>
      </c>
      <c r="P93" s="3">
        <f t="shared" si="7"/>
        <v>315.89</v>
      </c>
    </row>
    <row r="94" spans="12:16" x14ac:dyDescent="0.3">
      <c r="L94" s="8">
        <v>92</v>
      </c>
      <c r="M94" s="6">
        <f t="shared" si="6"/>
        <v>301.76</v>
      </c>
      <c r="N94" s="42">
        <v>143.9</v>
      </c>
      <c r="O94" s="20">
        <f t="shared" si="8"/>
        <v>604.44000000000005</v>
      </c>
      <c r="P94" s="3">
        <f t="shared" si="7"/>
        <v>317.77999999999997</v>
      </c>
    </row>
    <row r="95" spans="12:16" x14ac:dyDescent="0.3">
      <c r="L95" s="8">
        <v>93</v>
      </c>
      <c r="M95" s="6">
        <f t="shared" si="6"/>
        <v>305.03999999999996</v>
      </c>
      <c r="N95" s="42">
        <v>143.9</v>
      </c>
      <c r="O95" s="20">
        <f t="shared" si="8"/>
        <v>611.01</v>
      </c>
      <c r="P95" s="3">
        <f t="shared" si="7"/>
        <v>319.66999999999996</v>
      </c>
    </row>
    <row r="96" spans="12:16" x14ac:dyDescent="0.3">
      <c r="L96" s="8">
        <v>94</v>
      </c>
      <c r="M96" s="6">
        <f t="shared" si="6"/>
        <v>308.32</v>
      </c>
      <c r="N96" s="42">
        <v>143.9</v>
      </c>
      <c r="O96" s="20">
        <f t="shared" si="8"/>
        <v>617.58000000000004</v>
      </c>
      <c r="P96" s="3">
        <f t="shared" si="7"/>
        <v>321.56</v>
      </c>
    </row>
    <row r="97" spans="12:16" x14ac:dyDescent="0.3">
      <c r="L97" s="8">
        <v>95</v>
      </c>
      <c r="M97" s="6">
        <f t="shared" si="6"/>
        <v>311.59999999999997</v>
      </c>
      <c r="N97" s="42">
        <v>143.9</v>
      </c>
      <c r="O97" s="20">
        <f t="shared" si="8"/>
        <v>624.15</v>
      </c>
      <c r="P97" s="3">
        <f t="shared" si="7"/>
        <v>323.45</v>
      </c>
    </row>
    <row r="98" spans="12:16" x14ac:dyDescent="0.3">
      <c r="L98" s="8">
        <v>96</v>
      </c>
      <c r="M98" s="6">
        <f t="shared" si="6"/>
        <v>314.88</v>
      </c>
      <c r="N98" s="42">
        <v>143.9</v>
      </c>
      <c r="O98" s="20">
        <f t="shared" si="8"/>
        <v>630.72</v>
      </c>
      <c r="P98" s="3">
        <f t="shared" si="7"/>
        <v>325.34000000000003</v>
      </c>
    </row>
    <row r="99" spans="12:16" x14ac:dyDescent="0.3">
      <c r="L99" s="8">
        <v>97</v>
      </c>
      <c r="M99" s="6">
        <f t="shared" si="6"/>
        <v>318.15999999999997</v>
      </c>
      <c r="N99" s="42">
        <v>143.9</v>
      </c>
      <c r="O99" s="20">
        <f t="shared" si="8"/>
        <v>637.29000000000008</v>
      </c>
      <c r="P99" s="3">
        <f t="shared" si="7"/>
        <v>327.23</v>
      </c>
    </row>
    <row r="100" spans="12:16" x14ac:dyDescent="0.3">
      <c r="L100" s="8">
        <v>98</v>
      </c>
      <c r="M100" s="6">
        <f t="shared" si="6"/>
        <v>321.44</v>
      </c>
      <c r="N100" s="42">
        <v>143.9</v>
      </c>
      <c r="O100" s="20">
        <f t="shared" si="8"/>
        <v>643.86</v>
      </c>
      <c r="P100" s="3">
        <f t="shared" si="7"/>
        <v>329.12</v>
      </c>
    </row>
    <row r="101" spans="12:16" x14ac:dyDescent="0.3">
      <c r="L101" s="8">
        <v>99</v>
      </c>
      <c r="M101" s="6">
        <f t="shared" si="6"/>
        <v>324.71999999999997</v>
      </c>
      <c r="N101" s="42">
        <v>143.9</v>
      </c>
      <c r="O101" s="20">
        <f t="shared" si="8"/>
        <v>650.43000000000006</v>
      </c>
      <c r="P101" s="3">
        <f t="shared" si="7"/>
        <v>331.01</v>
      </c>
    </row>
    <row r="102" spans="12:16" x14ac:dyDescent="0.3">
      <c r="L102" s="8">
        <v>100</v>
      </c>
      <c r="M102" s="6">
        <f t="shared" si="6"/>
        <v>328</v>
      </c>
      <c r="N102" s="42">
        <v>143.9</v>
      </c>
      <c r="O102" s="20">
        <f t="shared" si="8"/>
        <v>657</v>
      </c>
      <c r="P102" s="3">
        <f t="shared" si="7"/>
        <v>332.9</v>
      </c>
    </row>
    <row r="103" spans="12:16" x14ac:dyDescent="0.3">
      <c r="L103" s="8">
        <v>101</v>
      </c>
      <c r="M103" s="6">
        <f t="shared" si="6"/>
        <v>331.28</v>
      </c>
      <c r="N103" s="42">
        <v>143.9</v>
      </c>
      <c r="O103" s="20">
        <f t="shared" si="8"/>
        <v>663.57</v>
      </c>
      <c r="P103" s="3">
        <f t="shared" si="7"/>
        <v>334.78999999999996</v>
      </c>
    </row>
    <row r="104" spans="12:16" x14ac:dyDescent="0.3">
      <c r="L104" s="8">
        <v>102</v>
      </c>
      <c r="M104" s="6">
        <f t="shared" si="6"/>
        <v>334.56</v>
      </c>
      <c r="N104" s="42">
        <v>143.9</v>
      </c>
      <c r="O104" s="20">
        <f t="shared" si="8"/>
        <v>670.14</v>
      </c>
      <c r="P104" s="3">
        <f t="shared" si="7"/>
        <v>336.68</v>
      </c>
    </row>
    <row r="105" spans="12:16" x14ac:dyDescent="0.3">
      <c r="L105" s="8">
        <v>103</v>
      </c>
      <c r="M105" s="6">
        <f t="shared" si="6"/>
        <v>337.84</v>
      </c>
      <c r="N105" s="42">
        <v>143.9</v>
      </c>
      <c r="O105" s="20">
        <f t="shared" si="8"/>
        <v>676.71</v>
      </c>
      <c r="P105" s="3">
        <f t="shared" si="7"/>
        <v>338.57</v>
      </c>
    </row>
    <row r="106" spans="12:16" x14ac:dyDescent="0.3">
      <c r="L106" s="8">
        <v>104</v>
      </c>
      <c r="M106" s="6">
        <f t="shared" si="6"/>
        <v>341.12</v>
      </c>
      <c r="N106" s="42">
        <v>143.9</v>
      </c>
      <c r="O106" s="20">
        <f t="shared" si="8"/>
        <v>683.28</v>
      </c>
      <c r="P106" s="3">
        <f t="shared" si="7"/>
        <v>340.46000000000004</v>
      </c>
    </row>
    <row r="107" spans="12:16" x14ac:dyDescent="0.3">
      <c r="L107" s="8">
        <v>105</v>
      </c>
      <c r="M107" s="6">
        <f t="shared" si="6"/>
        <v>344.4</v>
      </c>
      <c r="N107" s="42">
        <v>143.9</v>
      </c>
      <c r="O107" s="20">
        <f t="shared" si="8"/>
        <v>689.85</v>
      </c>
      <c r="P107" s="3">
        <f t="shared" si="7"/>
        <v>342.35</v>
      </c>
    </row>
    <row r="108" spans="12:16" x14ac:dyDescent="0.3">
      <c r="L108" s="8">
        <v>106</v>
      </c>
      <c r="M108" s="6">
        <f t="shared" si="6"/>
        <v>347.68</v>
      </c>
      <c r="N108" s="42">
        <v>143.9</v>
      </c>
      <c r="O108" s="20">
        <f t="shared" si="8"/>
        <v>696.42000000000007</v>
      </c>
      <c r="P108" s="3">
        <f t="shared" si="7"/>
        <v>344.24</v>
      </c>
    </row>
    <row r="109" spans="12:16" x14ac:dyDescent="0.3">
      <c r="L109" s="8">
        <v>107</v>
      </c>
      <c r="M109" s="6">
        <f t="shared" si="6"/>
        <v>350.96</v>
      </c>
      <c r="N109" s="42">
        <v>143.9</v>
      </c>
      <c r="O109" s="20">
        <f t="shared" si="8"/>
        <v>702.99</v>
      </c>
      <c r="P109" s="3">
        <f t="shared" si="7"/>
        <v>346.13</v>
      </c>
    </row>
    <row r="110" spans="12:16" x14ac:dyDescent="0.3">
      <c r="L110" s="8">
        <v>108</v>
      </c>
      <c r="M110" s="6">
        <f t="shared" si="6"/>
        <v>354.23999999999995</v>
      </c>
      <c r="N110" s="42">
        <v>143.9</v>
      </c>
      <c r="O110" s="20">
        <f t="shared" si="8"/>
        <v>709.56000000000006</v>
      </c>
      <c r="P110" s="3">
        <f t="shared" si="7"/>
        <v>348.02</v>
      </c>
    </row>
    <row r="111" spans="12:16" x14ac:dyDescent="0.3">
      <c r="L111" s="8">
        <v>109</v>
      </c>
      <c r="M111" s="6">
        <f t="shared" si="6"/>
        <v>357.52</v>
      </c>
      <c r="N111" s="42">
        <v>143.9</v>
      </c>
      <c r="O111" s="20">
        <f t="shared" si="8"/>
        <v>716.13</v>
      </c>
      <c r="P111" s="3">
        <f t="shared" si="7"/>
        <v>349.90999999999997</v>
      </c>
    </row>
    <row r="112" spans="12:16" x14ac:dyDescent="0.3">
      <c r="L112" s="8">
        <v>110</v>
      </c>
      <c r="M112" s="6">
        <f t="shared" si="6"/>
        <v>360.79999999999995</v>
      </c>
      <c r="N112" s="42">
        <v>143.9</v>
      </c>
      <c r="O112" s="20">
        <f t="shared" si="8"/>
        <v>722.7</v>
      </c>
      <c r="P112" s="3">
        <f t="shared" si="7"/>
        <v>351.79999999999995</v>
      </c>
    </row>
    <row r="113" spans="12:16" x14ac:dyDescent="0.3">
      <c r="L113" s="8">
        <v>111</v>
      </c>
      <c r="M113" s="6">
        <f t="shared" si="6"/>
        <v>364.08</v>
      </c>
      <c r="N113" s="42">
        <v>143.9</v>
      </c>
      <c r="O113" s="20">
        <f t="shared" si="8"/>
        <v>729.27</v>
      </c>
      <c r="P113" s="3">
        <f t="shared" si="7"/>
        <v>353.69</v>
      </c>
    </row>
    <row r="114" spans="12:16" x14ac:dyDescent="0.3">
      <c r="L114" s="8">
        <v>112</v>
      </c>
      <c r="M114" s="6">
        <f t="shared" si="6"/>
        <v>367.35999999999996</v>
      </c>
      <c r="N114" s="42">
        <v>143.9</v>
      </c>
      <c r="O114" s="20">
        <f t="shared" si="8"/>
        <v>735.84</v>
      </c>
      <c r="P114" s="3">
        <f t="shared" si="7"/>
        <v>355.58</v>
      </c>
    </row>
    <row r="115" spans="12:16" x14ac:dyDescent="0.3">
      <c r="L115" s="8">
        <v>113</v>
      </c>
      <c r="M115" s="6">
        <f t="shared" si="6"/>
        <v>370.64</v>
      </c>
      <c r="N115" s="42">
        <v>143.9</v>
      </c>
      <c r="O115" s="20">
        <f t="shared" si="8"/>
        <v>742.41000000000008</v>
      </c>
      <c r="P115" s="3">
        <f t="shared" si="7"/>
        <v>357.47</v>
      </c>
    </row>
    <row r="116" spans="12:16" x14ac:dyDescent="0.3">
      <c r="L116" s="8">
        <v>114</v>
      </c>
      <c r="M116" s="6">
        <f t="shared" si="6"/>
        <v>373.91999999999996</v>
      </c>
      <c r="N116" s="42">
        <v>143.9</v>
      </c>
      <c r="O116" s="20">
        <f t="shared" si="8"/>
        <v>748.98</v>
      </c>
      <c r="P116" s="3">
        <f t="shared" si="7"/>
        <v>359.36</v>
      </c>
    </row>
    <row r="117" spans="12:16" x14ac:dyDescent="0.3">
      <c r="L117" s="8">
        <v>115</v>
      </c>
      <c r="M117" s="6">
        <f t="shared" si="6"/>
        <v>377.2</v>
      </c>
      <c r="N117" s="42">
        <v>143.9</v>
      </c>
      <c r="O117" s="20">
        <f t="shared" si="8"/>
        <v>755.55000000000007</v>
      </c>
      <c r="P117" s="3">
        <f t="shared" si="7"/>
        <v>361.25</v>
      </c>
    </row>
    <row r="118" spans="12:16" x14ac:dyDescent="0.3">
      <c r="L118" s="8">
        <v>116</v>
      </c>
      <c r="M118" s="6">
        <f t="shared" si="6"/>
        <v>380.47999999999996</v>
      </c>
      <c r="N118" s="42">
        <v>143.9</v>
      </c>
      <c r="O118" s="20">
        <f t="shared" si="8"/>
        <v>762.12</v>
      </c>
      <c r="P118" s="3">
        <f t="shared" si="7"/>
        <v>363.14</v>
      </c>
    </row>
    <row r="119" spans="12:16" x14ac:dyDescent="0.3">
      <c r="L119" s="8">
        <v>117</v>
      </c>
      <c r="M119" s="6">
        <f t="shared" si="6"/>
        <v>383.76</v>
      </c>
      <c r="N119" s="42">
        <v>143.9</v>
      </c>
      <c r="O119" s="20">
        <f t="shared" si="8"/>
        <v>768.69</v>
      </c>
      <c r="P119" s="3">
        <f t="shared" si="7"/>
        <v>365.03</v>
      </c>
    </row>
    <row r="120" spans="12:16" x14ac:dyDescent="0.3">
      <c r="L120" s="8">
        <v>118</v>
      </c>
      <c r="M120" s="6">
        <f t="shared" si="6"/>
        <v>387.03999999999996</v>
      </c>
      <c r="N120" s="42">
        <v>143.9</v>
      </c>
      <c r="O120" s="20">
        <f t="shared" si="8"/>
        <v>775.26</v>
      </c>
      <c r="P120" s="3">
        <f t="shared" si="7"/>
        <v>366.91999999999996</v>
      </c>
    </row>
    <row r="121" spans="12:16" x14ac:dyDescent="0.3">
      <c r="L121" s="8">
        <v>119</v>
      </c>
      <c r="M121" s="6">
        <f t="shared" si="6"/>
        <v>390.32</v>
      </c>
      <c r="N121" s="42">
        <v>143.9</v>
      </c>
      <c r="O121" s="20">
        <f t="shared" si="8"/>
        <v>781.83</v>
      </c>
      <c r="P121" s="3">
        <f t="shared" si="7"/>
        <v>368.81</v>
      </c>
    </row>
    <row r="122" spans="12:16" x14ac:dyDescent="0.3">
      <c r="L122" s="8">
        <v>120</v>
      </c>
      <c r="M122" s="6">
        <f t="shared" si="6"/>
        <v>393.59999999999997</v>
      </c>
      <c r="N122" s="42">
        <v>143.9</v>
      </c>
      <c r="O122" s="20">
        <f t="shared" si="8"/>
        <v>788.40000000000009</v>
      </c>
      <c r="P122" s="3">
        <f t="shared" si="7"/>
        <v>370.7</v>
      </c>
    </row>
    <row r="123" spans="12:16" x14ac:dyDescent="0.3">
      <c r="L123" s="8">
        <v>121</v>
      </c>
      <c r="M123" s="6">
        <f t="shared" si="6"/>
        <v>396.88</v>
      </c>
      <c r="N123" s="42">
        <v>143.9</v>
      </c>
      <c r="O123" s="20">
        <f t="shared" si="8"/>
        <v>794.97</v>
      </c>
      <c r="P123" s="3">
        <f t="shared" si="7"/>
        <v>372.59000000000003</v>
      </c>
    </row>
    <row r="124" spans="12:16" x14ac:dyDescent="0.3">
      <c r="L124" s="8">
        <v>122</v>
      </c>
      <c r="M124" s="6">
        <f t="shared" si="6"/>
        <v>400.15999999999997</v>
      </c>
      <c r="N124" s="42">
        <v>143.9</v>
      </c>
      <c r="O124" s="20">
        <f t="shared" si="8"/>
        <v>801.54000000000008</v>
      </c>
      <c r="P124" s="3">
        <f t="shared" si="7"/>
        <v>374.48</v>
      </c>
    </row>
    <row r="125" spans="12:16" x14ac:dyDescent="0.3">
      <c r="L125" s="8">
        <v>123</v>
      </c>
      <c r="M125" s="6">
        <f t="shared" si="6"/>
        <v>403.44</v>
      </c>
      <c r="N125" s="42">
        <v>143.9</v>
      </c>
      <c r="O125" s="20">
        <f t="shared" si="8"/>
        <v>808.11</v>
      </c>
      <c r="P125" s="3">
        <f t="shared" si="7"/>
        <v>376.37</v>
      </c>
    </row>
    <row r="126" spans="12:16" x14ac:dyDescent="0.3">
      <c r="L126" s="8">
        <v>124</v>
      </c>
      <c r="M126" s="6">
        <f t="shared" si="6"/>
        <v>406.71999999999997</v>
      </c>
      <c r="N126" s="42">
        <v>143.9</v>
      </c>
      <c r="O126" s="20">
        <f t="shared" si="8"/>
        <v>814.68000000000006</v>
      </c>
      <c r="P126" s="3">
        <f t="shared" si="7"/>
        <v>378.26</v>
      </c>
    </row>
    <row r="127" spans="12:16" x14ac:dyDescent="0.3">
      <c r="L127" s="8">
        <v>125</v>
      </c>
      <c r="M127" s="6">
        <f t="shared" si="6"/>
        <v>410</v>
      </c>
      <c r="N127" s="42">
        <v>143.9</v>
      </c>
      <c r="O127" s="20">
        <f t="shared" si="8"/>
        <v>821.25</v>
      </c>
      <c r="P127" s="3">
        <f t="shared" si="7"/>
        <v>380.15</v>
      </c>
    </row>
    <row r="128" spans="12:16" x14ac:dyDescent="0.3">
      <c r="L128" s="8">
        <v>126</v>
      </c>
      <c r="M128" s="6">
        <f t="shared" si="6"/>
        <v>413.28</v>
      </c>
      <c r="N128" s="42">
        <v>143.9</v>
      </c>
      <c r="O128" s="20">
        <f t="shared" si="8"/>
        <v>827.82</v>
      </c>
      <c r="P128" s="3">
        <f t="shared" si="7"/>
        <v>382.03999999999996</v>
      </c>
    </row>
    <row r="129" spans="12:16" x14ac:dyDescent="0.3">
      <c r="L129" s="8">
        <v>127</v>
      </c>
      <c r="M129" s="6">
        <f t="shared" si="6"/>
        <v>416.56</v>
      </c>
      <c r="N129" s="42">
        <v>143.9</v>
      </c>
      <c r="O129" s="20">
        <f t="shared" si="8"/>
        <v>834.39</v>
      </c>
      <c r="P129" s="3">
        <f t="shared" si="7"/>
        <v>383.93</v>
      </c>
    </row>
    <row r="130" spans="12:16" x14ac:dyDescent="0.3">
      <c r="L130" s="8">
        <v>128</v>
      </c>
      <c r="M130" s="6">
        <f t="shared" si="6"/>
        <v>419.84</v>
      </c>
      <c r="N130" s="42">
        <v>143.9</v>
      </c>
      <c r="O130" s="20">
        <f t="shared" si="8"/>
        <v>840.96</v>
      </c>
      <c r="P130" s="3">
        <f t="shared" si="7"/>
        <v>385.82</v>
      </c>
    </row>
    <row r="131" spans="12:16" x14ac:dyDescent="0.3">
      <c r="L131" s="8">
        <v>129</v>
      </c>
      <c r="M131" s="6">
        <f t="shared" si="6"/>
        <v>423.11999999999995</v>
      </c>
      <c r="N131" s="42">
        <v>143.9</v>
      </c>
      <c r="O131" s="20">
        <f t="shared" si="8"/>
        <v>847.53000000000009</v>
      </c>
      <c r="P131" s="3">
        <f t="shared" si="7"/>
        <v>387.71</v>
      </c>
    </row>
    <row r="132" spans="12:16" x14ac:dyDescent="0.3">
      <c r="L132" s="8">
        <v>130</v>
      </c>
      <c r="M132" s="6">
        <f t="shared" si="6"/>
        <v>426.4</v>
      </c>
      <c r="N132" s="42">
        <v>143.9</v>
      </c>
      <c r="O132" s="20">
        <f t="shared" si="8"/>
        <v>854.1</v>
      </c>
      <c r="P132" s="3">
        <f t="shared" si="7"/>
        <v>389.6</v>
      </c>
    </row>
    <row r="133" spans="12:16" x14ac:dyDescent="0.3">
      <c r="L133" s="8">
        <v>131</v>
      </c>
      <c r="M133" s="6">
        <f t="shared" ref="M133:M196" si="9">L133*3.28</f>
        <v>429.67999999999995</v>
      </c>
      <c r="N133" s="42">
        <v>143.9</v>
      </c>
      <c r="O133" s="20">
        <f t="shared" si="8"/>
        <v>860.67000000000007</v>
      </c>
      <c r="P133" s="3">
        <f t="shared" ref="P133:P196" si="10">143.9+(($C$2*0.18)*L133)</f>
        <v>391.49</v>
      </c>
    </row>
    <row r="134" spans="12:16" x14ac:dyDescent="0.3">
      <c r="L134" s="8">
        <v>132</v>
      </c>
      <c r="M134" s="6">
        <f t="shared" si="9"/>
        <v>432.96</v>
      </c>
      <c r="N134" s="42">
        <v>143.9</v>
      </c>
      <c r="O134" s="20">
        <f t="shared" si="8"/>
        <v>867.24</v>
      </c>
      <c r="P134" s="3">
        <f t="shared" si="10"/>
        <v>393.38</v>
      </c>
    </row>
    <row r="135" spans="12:16" x14ac:dyDescent="0.3">
      <c r="L135" s="8">
        <v>133</v>
      </c>
      <c r="M135" s="6">
        <f t="shared" si="9"/>
        <v>436.23999999999995</v>
      </c>
      <c r="N135" s="42">
        <v>143.9</v>
      </c>
      <c r="O135" s="20">
        <f t="shared" si="8"/>
        <v>873.81000000000006</v>
      </c>
      <c r="P135" s="3">
        <f t="shared" si="10"/>
        <v>395.27</v>
      </c>
    </row>
    <row r="136" spans="12:16" x14ac:dyDescent="0.3">
      <c r="L136" s="8">
        <v>134</v>
      </c>
      <c r="M136" s="6">
        <f t="shared" si="9"/>
        <v>439.52</v>
      </c>
      <c r="N136" s="42">
        <v>143.9</v>
      </c>
      <c r="O136" s="20">
        <f t="shared" si="8"/>
        <v>880.38</v>
      </c>
      <c r="P136" s="3">
        <f t="shared" si="10"/>
        <v>397.15999999999997</v>
      </c>
    </row>
    <row r="137" spans="12:16" x14ac:dyDescent="0.3">
      <c r="L137" s="8">
        <v>135</v>
      </c>
      <c r="M137" s="6">
        <f t="shared" si="9"/>
        <v>442.79999999999995</v>
      </c>
      <c r="N137" s="42">
        <v>143.9</v>
      </c>
      <c r="O137" s="20">
        <f t="shared" si="8"/>
        <v>886.95</v>
      </c>
      <c r="P137" s="3">
        <f t="shared" si="10"/>
        <v>399.04999999999995</v>
      </c>
    </row>
    <row r="138" spans="12:16" x14ac:dyDescent="0.3">
      <c r="L138" s="8">
        <v>136</v>
      </c>
      <c r="M138" s="6">
        <f t="shared" si="9"/>
        <v>446.08</v>
      </c>
      <c r="N138" s="42">
        <v>143.9</v>
      </c>
      <c r="O138" s="20">
        <f t="shared" si="8"/>
        <v>893.52</v>
      </c>
      <c r="P138" s="3">
        <f t="shared" si="10"/>
        <v>400.93999999999994</v>
      </c>
    </row>
    <row r="139" spans="12:16" x14ac:dyDescent="0.3">
      <c r="L139" s="8">
        <v>137</v>
      </c>
      <c r="M139" s="6">
        <f t="shared" si="9"/>
        <v>449.35999999999996</v>
      </c>
      <c r="N139" s="42">
        <v>143.9</v>
      </c>
      <c r="O139" s="20">
        <f t="shared" si="8"/>
        <v>900.09</v>
      </c>
      <c r="P139" s="3">
        <f t="shared" si="10"/>
        <v>402.83000000000004</v>
      </c>
    </row>
    <row r="140" spans="12:16" x14ac:dyDescent="0.3">
      <c r="L140" s="8">
        <v>138</v>
      </c>
      <c r="M140" s="6">
        <f t="shared" si="9"/>
        <v>452.64</v>
      </c>
      <c r="N140" s="42">
        <v>143.9</v>
      </c>
      <c r="O140" s="20">
        <f t="shared" si="8"/>
        <v>906.66000000000008</v>
      </c>
      <c r="P140" s="3">
        <f t="shared" si="10"/>
        <v>404.72</v>
      </c>
    </row>
    <row r="141" spans="12:16" x14ac:dyDescent="0.3">
      <c r="L141" s="8">
        <v>139</v>
      </c>
      <c r="M141" s="6">
        <f t="shared" si="9"/>
        <v>455.91999999999996</v>
      </c>
      <c r="N141" s="42">
        <v>143.9</v>
      </c>
      <c r="O141" s="20">
        <f t="shared" si="8"/>
        <v>913.23</v>
      </c>
      <c r="P141" s="3">
        <f t="shared" si="10"/>
        <v>406.61</v>
      </c>
    </row>
    <row r="142" spans="12:16" x14ac:dyDescent="0.3">
      <c r="L142" s="8">
        <v>140</v>
      </c>
      <c r="M142" s="6">
        <f t="shared" si="9"/>
        <v>459.2</v>
      </c>
      <c r="N142" s="42">
        <v>143.9</v>
      </c>
      <c r="O142" s="20">
        <f t="shared" si="8"/>
        <v>919.80000000000007</v>
      </c>
      <c r="P142" s="3">
        <f t="shared" si="10"/>
        <v>408.5</v>
      </c>
    </row>
    <row r="143" spans="12:16" x14ac:dyDescent="0.3">
      <c r="L143" s="8">
        <v>141</v>
      </c>
      <c r="M143" s="6">
        <f t="shared" si="9"/>
        <v>462.47999999999996</v>
      </c>
      <c r="N143" s="42">
        <v>143.9</v>
      </c>
      <c r="O143" s="20">
        <f t="shared" si="8"/>
        <v>926.37</v>
      </c>
      <c r="P143" s="3">
        <f t="shared" si="10"/>
        <v>410.39</v>
      </c>
    </row>
    <row r="144" spans="12:16" x14ac:dyDescent="0.3">
      <c r="L144" s="8">
        <v>142</v>
      </c>
      <c r="M144" s="6">
        <f t="shared" si="9"/>
        <v>465.76</v>
      </c>
      <c r="N144" s="42">
        <v>143.9</v>
      </c>
      <c r="O144" s="20">
        <f t="shared" si="8"/>
        <v>932.94</v>
      </c>
      <c r="P144" s="3">
        <f t="shared" si="10"/>
        <v>412.28</v>
      </c>
    </row>
    <row r="145" spans="12:16" x14ac:dyDescent="0.3">
      <c r="L145" s="8">
        <v>143</v>
      </c>
      <c r="M145" s="6">
        <f t="shared" si="9"/>
        <v>469.03999999999996</v>
      </c>
      <c r="N145" s="42">
        <v>143.9</v>
      </c>
      <c r="O145" s="20">
        <f t="shared" ref="O145:O208" si="11">L145*6.57</f>
        <v>939.51</v>
      </c>
      <c r="P145" s="3">
        <f t="shared" si="10"/>
        <v>414.16999999999996</v>
      </c>
    </row>
    <row r="146" spans="12:16" x14ac:dyDescent="0.3">
      <c r="L146" s="8">
        <v>144</v>
      </c>
      <c r="M146" s="6">
        <f t="shared" si="9"/>
        <v>472.32</v>
      </c>
      <c r="N146" s="42">
        <v>143.9</v>
      </c>
      <c r="O146" s="20">
        <f t="shared" si="11"/>
        <v>946.08</v>
      </c>
      <c r="P146" s="3">
        <f t="shared" si="10"/>
        <v>416.05999999999995</v>
      </c>
    </row>
    <row r="147" spans="12:16" x14ac:dyDescent="0.3">
      <c r="L147" s="8">
        <v>145</v>
      </c>
      <c r="M147" s="6">
        <f t="shared" si="9"/>
        <v>475.59999999999997</v>
      </c>
      <c r="N147" s="42">
        <v>143.9</v>
      </c>
      <c r="O147" s="20">
        <f t="shared" si="11"/>
        <v>952.65000000000009</v>
      </c>
      <c r="P147" s="3">
        <f t="shared" si="10"/>
        <v>417.95000000000005</v>
      </c>
    </row>
    <row r="148" spans="12:16" x14ac:dyDescent="0.3">
      <c r="L148" s="8">
        <v>146</v>
      </c>
      <c r="M148" s="6">
        <f t="shared" si="9"/>
        <v>478.88</v>
      </c>
      <c r="N148" s="42">
        <v>143.9</v>
      </c>
      <c r="O148" s="20">
        <f t="shared" si="11"/>
        <v>959.22</v>
      </c>
      <c r="P148" s="3">
        <f t="shared" si="10"/>
        <v>419.84000000000003</v>
      </c>
    </row>
    <row r="149" spans="12:16" x14ac:dyDescent="0.3">
      <c r="L149" s="8">
        <v>147</v>
      </c>
      <c r="M149" s="6">
        <f t="shared" si="9"/>
        <v>482.15999999999997</v>
      </c>
      <c r="N149" s="42">
        <v>143.9</v>
      </c>
      <c r="O149" s="20">
        <f t="shared" si="11"/>
        <v>965.79000000000008</v>
      </c>
      <c r="P149" s="3">
        <f t="shared" si="10"/>
        <v>421.73</v>
      </c>
    </row>
    <row r="150" spans="12:16" x14ac:dyDescent="0.3">
      <c r="L150" s="8">
        <v>148</v>
      </c>
      <c r="M150" s="6">
        <f t="shared" si="9"/>
        <v>485.44</v>
      </c>
      <c r="N150" s="42">
        <v>143.9</v>
      </c>
      <c r="O150" s="20">
        <f t="shared" si="11"/>
        <v>972.36</v>
      </c>
      <c r="P150" s="3">
        <f t="shared" si="10"/>
        <v>423.62</v>
      </c>
    </row>
    <row r="151" spans="12:16" x14ac:dyDescent="0.3">
      <c r="L151" s="8">
        <v>149</v>
      </c>
      <c r="M151" s="6">
        <f t="shared" si="9"/>
        <v>488.71999999999997</v>
      </c>
      <c r="N151" s="42">
        <v>143.9</v>
      </c>
      <c r="O151" s="20">
        <f t="shared" si="11"/>
        <v>978.93000000000006</v>
      </c>
      <c r="P151" s="3">
        <f t="shared" si="10"/>
        <v>425.51</v>
      </c>
    </row>
    <row r="152" spans="12:16" x14ac:dyDescent="0.3">
      <c r="L152" s="8">
        <v>150</v>
      </c>
      <c r="M152" s="6">
        <f t="shared" si="9"/>
        <v>491.99999999999994</v>
      </c>
      <c r="N152" s="42">
        <v>143.9</v>
      </c>
      <c r="O152" s="20">
        <f t="shared" si="11"/>
        <v>985.5</v>
      </c>
      <c r="P152" s="3">
        <f t="shared" si="10"/>
        <v>427.4</v>
      </c>
    </row>
    <row r="153" spans="12:16" x14ac:dyDescent="0.3">
      <c r="L153" s="8">
        <v>151</v>
      </c>
      <c r="M153" s="6">
        <f t="shared" si="9"/>
        <v>495.28</v>
      </c>
      <c r="N153" s="42">
        <v>143.9</v>
      </c>
      <c r="O153" s="20">
        <f t="shared" si="11"/>
        <v>992.07</v>
      </c>
      <c r="P153" s="3">
        <f t="shared" si="10"/>
        <v>429.28999999999996</v>
      </c>
    </row>
    <row r="154" spans="12:16" x14ac:dyDescent="0.3">
      <c r="L154" s="8">
        <v>152</v>
      </c>
      <c r="M154" s="6">
        <f t="shared" si="9"/>
        <v>498.55999999999995</v>
      </c>
      <c r="N154" s="42">
        <v>143.9</v>
      </c>
      <c r="O154" s="20">
        <f t="shared" si="11"/>
        <v>998.6400000000001</v>
      </c>
      <c r="P154" s="3">
        <f t="shared" si="10"/>
        <v>431.17999999999995</v>
      </c>
    </row>
    <row r="155" spans="12:16" x14ac:dyDescent="0.3">
      <c r="L155" s="8">
        <v>153</v>
      </c>
      <c r="M155" s="6">
        <f t="shared" si="9"/>
        <v>501.84</v>
      </c>
      <c r="N155" s="42">
        <v>143.9</v>
      </c>
      <c r="O155" s="20">
        <f t="shared" si="11"/>
        <v>1005.21</v>
      </c>
      <c r="P155" s="3">
        <f t="shared" si="10"/>
        <v>433.06999999999994</v>
      </c>
    </row>
    <row r="156" spans="12:16" x14ac:dyDescent="0.3">
      <c r="L156" s="8">
        <v>154</v>
      </c>
      <c r="M156" s="6">
        <f t="shared" si="9"/>
        <v>505.11999999999995</v>
      </c>
      <c r="N156" s="42">
        <v>143.9</v>
      </c>
      <c r="O156" s="20">
        <f t="shared" si="11"/>
        <v>1011.7800000000001</v>
      </c>
      <c r="P156" s="3">
        <f t="shared" si="10"/>
        <v>434.96000000000004</v>
      </c>
    </row>
    <row r="157" spans="12:16" x14ac:dyDescent="0.3">
      <c r="L157" s="8">
        <v>155</v>
      </c>
      <c r="M157" s="6">
        <f t="shared" si="9"/>
        <v>508.4</v>
      </c>
      <c r="N157" s="42">
        <v>143.9</v>
      </c>
      <c r="O157" s="20">
        <f t="shared" si="11"/>
        <v>1018.35</v>
      </c>
      <c r="P157" s="3">
        <f t="shared" si="10"/>
        <v>436.85</v>
      </c>
    </row>
    <row r="158" spans="12:16" x14ac:dyDescent="0.3">
      <c r="L158" s="8">
        <v>156</v>
      </c>
      <c r="M158" s="6">
        <f t="shared" si="9"/>
        <v>511.67999999999995</v>
      </c>
      <c r="N158" s="42">
        <v>143.9</v>
      </c>
      <c r="O158" s="20">
        <f t="shared" si="11"/>
        <v>1024.92</v>
      </c>
      <c r="P158" s="3">
        <f t="shared" si="10"/>
        <v>438.74</v>
      </c>
    </row>
    <row r="159" spans="12:16" x14ac:dyDescent="0.3">
      <c r="L159" s="8">
        <v>157</v>
      </c>
      <c r="M159" s="6">
        <f t="shared" si="9"/>
        <v>514.95999999999992</v>
      </c>
      <c r="N159" s="42">
        <v>143.9</v>
      </c>
      <c r="O159" s="20">
        <f t="shared" si="11"/>
        <v>1031.49</v>
      </c>
      <c r="P159" s="3">
        <f t="shared" si="10"/>
        <v>440.63</v>
      </c>
    </row>
    <row r="160" spans="12:16" x14ac:dyDescent="0.3">
      <c r="L160" s="8">
        <v>158</v>
      </c>
      <c r="M160" s="6">
        <f t="shared" si="9"/>
        <v>518.24</v>
      </c>
      <c r="N160" s="42">
        <v>143.9</v>
      </c>
      <c r="O160" s="20">
        <f t="shared" si="11"/>
        <v>1038.06</v>
      </c>
      <c r="P160" s="3">
        <f t="shared" si="10"/>
        <v>442.52</v>
      </c>
    </row>
    <row r="161" spans="12:16" x14ac:dyDescent="0.3">
      <c r="L161" s="8">
        <v>159</v>
      </c>
      <c r="M161" s="6">
        <f t="shared" si="9"/>
        <v>521.52</v>
      </c>
      <c r="N161" s="42">
        <v>143.9</v>
      </c>
      <c r="O161" s="20">
        <f t="shared" si="11"/>
        <v>1044.6300000000001</v>
      </c>
      <c r="P161" s="3">
        <f t="shared" si="10"/>
        <v>444.40999999999997</v>
      </c>
    </row>
    <row r="162" spans="12:16" x14ac:dyDescent="0.3">
      <c r="L162" s="8">
        <v>160</v>
      </c>
      <c r="M162" s="6">
        <f t="shared" si="9"/>
        <v>524.79999999999995</v>
      </c>
      <c r="N162" s="42">
        <v>143.9</v>
      </c>
      <c r="O162" s="20">
        <f t="shared" si="11"/>
        <v>1051.2</v>
      </c>
      <c r="P162" s="3">
        <f t="shared" si="10"/>
        <v>446.29999999999995</v>
      </c>
    </row>
    <row r="163" spans="12:16" x14ac:dyDescent="0.3">
      <c r="L163" s="8">
        <v>161</v>
      </c>
      <c r="M163" s="6">
        <f t="shared" si="9"/>
        <v>528.07999999999993</v>
      </c>
      <c r="N163" s="42">
        <v>143.9</v>
      </c>
      <c r="O163" s="20">
        <f t="shared" si="11"/>
        <v>1057.77</v>
      </c>
      <c r="P163" s="3">
        <f t="shared" si="10"/>
        <v>448.18999999999994</v>
      </c>
    </row>
    <row r="164" spans="12:16" x14ac:dyDescent="0.3">
      <c r="L164" s="8">
        <v>162</v>
      </c>
      <c r="M164" s="6">
        <f t="shared" si="9"/>
        <v>531.36</v>
      </c>
      <c r="N164" s="42">
        <v>143.9</v>
      </c>
      <c r="O164" s="20">
        <f t="shared" si="11"/>
        <v>1064.3400000000001</v>
      </c>
      <c r="P164" s="3">
        <f t="shared" si="10"/>
        <v>450.08000000000004</v>
      </c>
    </row>
    <row r="165" spans="12:16" x14ac:dyDescent="0.3">
      <c r="L165" s="8">
        <v>163</v>
      </c>
      <c r="M165" s="6">
        <f t="shared" si="9"/>
        <v>534.64</v>
      </c>
      <c r="N165" s="42">
        <v>143.9</v>
      </c>
      <c r="O165" s="20">
        <f t="shared" si="11"/>
        <v>1070.9100000000001</v>
      </c>
      <c r="P165" s="3">
        <f t="shared" si="10"/>
        <v>451.97</v>
      </c>
    </row>
    <row r="166" spans="12:16" x14ac:dyDescent="0.3">
      <c r="L166" s="8">
        <v>164</v>
      </c>
      <c r="M166" s="6">
        <f t="shared" si="9"/>
        <v>537.91999999999996</v>
      </c>
      <c r="N166" s="42">
        <v>143.9</v>
      </c>
      <c r="O166" s="20">
        <f t="shared" si="11"/>
        <v>1077.48</v>
      </c>
      <c r="P166" s="3">
        <f t="shared" si="10"/>
        <v>453.86</v>
      </c>
    </row>
    <row r="167" spans="12:16" x14ac:dyDescent="0.3">
      <c r="L167" s="8">
        <v>165</v>
      </c>
      <c r="M167" s="6">
        <f t="shared" si="9"/>
        <v>541.19999999999993</v>
      </c>
      <c r="N167" s="42">
        <v>143.9</v>
      </c>
      <c r="O167" s="20">
        <f t="shared" si="11"/>
        <v>1084.05</v>
      </c>
      <c r="P167" s="3">
        <f t="shared" si="10"/>
        <v>455.75</v>
      </c>
    </row>
    <row r="168" spans="12:16" x14ac:dyDescent="0.3">
      <c r="L168" s="8">
        <v>166</v>
      </c>
      <c r="M168" s="6">
        <f t="shared" si="9"/>
        <v>544.48</v>
      </c>
      <c r="N168" s="42">
        <v>143.9</v>
      </c>
      <c r="O168" s="20">
        <f t="shared" si="11"/>
        <v>1090.6200000000001</v>
      </c>
      <c r="P168" s="3">
        <f t="shared" si="10"/>
        <v>457.64</v>
      </c>
    </row>
    <row r="169" spans="12:16" x14ac:dyDescent="0.3">
      <c r="L169" s="8">
        <v>167</v>
      </c>
      <c r="M169" s="6">
        <f t="shared" si="9"/>
        <v>547.76</v>
      </c>
      <c r="N169" s="42">
        <v>143.9</v>
      </c>
      <c r="O169" s="20">
        <f t="shared" si="11"/>
        <v>1097.19</v>
      </c>
      <c r="P169" s="3">
        <f t="shared" si="10"/>
        <v>459.53</v>
      </c>
    </row>
    <row r="170" spans="12:16" x14ac:dyDescent="0.3">
      <c r="L170" s="8">
        <v>168</v>
      </c>
      <c r="M170" s="6">
        <f t="shared" si="9"/>
        <v>551.04</v>
      </c>
      <c r="N170" s="42">
        <v>143.9</v>
      </c>
      <c r="O170" s="20">
        <f t="shared" si="11"/>
        <v>1103.76</v>
      </c>
      <c r="P170" s="3">
        <f t="shared" si="10"/>
        <v>461.41999999999996</v>
      </c>
    </row>
    <row r="171" spans="12:16" x14ac:dyDescent="0.3">
      <c r="L171" s="8">
        <v>169</v>
      </c>
      <c r="M171" s="6">
        <f t="shared" si="9"/>
        <v>554.31999999999994</v>
      </c>
      <c r="N171" s="42">
        <v>143.9</v>
      </c>
      <c r="O171" s="20">
        <f t="shared" si="11"/>
        <v>1110.3300000000002</v>
      </c>
      <c r="P171" s="3">
        <f t="shared" si="10"/>
        <v>463.30999999999995</v>
      </c>
    </row>
    <row r="172" spans="12:16" x14ac:dyDescent="0.3">
      <c r="L172" s="8">
        <v>170</v>
      </c>
      <c r="M172" s="6">
        <f t="shared" si="9"/>
        <v>557.6</v>
      </c>
      <c r="N172" s="42">
        <v>143.9</v>
      </c>
      <c r="O172" s="20">
        <f t="shared" si="11"/>
        <v>1116.9000000000001</v>
      </c>
      <c r="P172" s="3">
        <f t="shared" si="10"/>
        <v>465.20000000000005</v>
      </c>
    </row>
    <row r="173" spans="12:16" x14ac:dyDescent="0.3">
      <c r="L173" s="8">
        <v>171</v>
      </c>
      <c r="M173" s="6">
        <f t="shared" si="9"/>
        <v>560.88</v>
      </c>
      <c r="N173" s="42">
        <v>143.9</v>
      </c>
      <c r="O173" s="20">
        <f t="shared" si="11"/>
        <v>1123.47</v>
      </c>
      <c r="P173" s="3">
        <f t="shared" si="10"/>
        <v>467.09000000000003</v>
      </c>
    </row>
    <row r="174" spans="12:16" x14ac:dyDescent="0.3">
      <c r="L174" s="8">
        <v>172</v>
      </c>
      <c r="M174" s="6">
        <f t="shared" si="9"/>
        <v>564.16</v>
      </c>
      <c r="N174" s="42">
        <v>143.9</v>
      </c>
      <c r="O174" s="20">
        <f t="shared" si="11"/>
        <v>1130.04</v>
      </c>
      <c r="P174" s="3">
        <f t="shared" si="10"/>
        <v>468.98</v>
      </c>
    </row>
    <row r="175" spans="12:16" x14ac:dyDescent="0.3">
      <c r="L175" s="8">
        <v>173</v>
      </c>
      <c r="M175" s="6">
        <f t="shared" si="9"/>
        <v>567.43999999999994</v>
      </c>
      <c r="N175" s="42">
        <v>143.9</v>
      </c>
      <c r="O175" s="20">
        <f t="shared" si="11"/>
        <v>1136.6100000000001</v>
      </c>
      <c r="P175" s="3">
        <f t="shared" si="10"/>
        <v>470.87</v>
      </c>
    </row>
    <row r="176" spans="12:16" x14ac:dyDescent="0.3">
      <c r="L176" s="8">
        <v>174</v>
      </c>
      <c r="M176" s="6">
        <f t="shared" si="9"/>
        <v>570.71999999999991</v>
      </c>
      <c r="N176" s="42">
        <v>143.9</v>
      </c>
      <c r="O176" s="20">
        <f t="shared" si="11"/>
        <v>1143.18</v>
      </c>
      <c r="P176" s="3">
        <f t="shared" si="10"/>
        <v>472.76</v>
      </c>
    </row>
    <row r="177" spans="12:16" x14ac:dyDescent="0.3">
      <c r="L177" s="8">
        <v>175</v>
      </c>
      <c r="M177" s="6">
        <f t="shared" si="9"/>
        <v>574</v>
      </c>
      <c r="N177" s="42">
        <v>143.9</v>
      </c>
      <c r="O177" s="20">
        <f t="shared" si="11"/>
        <v>1149.75</v>
      </c>
      <c r="P177" s="3">
        <f t="shared" si="10"/>
        <v>474.65</v>
      </c>
    </row>
    <row r="178" spans="12:16" x14ac:dyDescent="0.3">
      <c r="L178" s="8">
        <v>176</v>
      </c>
      <c r="M178" s="6">
        <f t="shared" si="9"/>
        <v>577.28</v>
      </c>
      <c r="N178" s="42">
        <v>143.9</v>
      </c>
      <c r="O178" s="20">
        <f t="shared" si="11"/>
        <v>1156.3200000000002</v>
      </c>
      <c r="P178" s="3">
        <f t="shared" si="10"/>
        <v>476.53999999999996</v>
      </c>
    </row>
    <row r="179" spans="12:16" x14ac:dyDescent="0.3">
      <c r="L179" s="8">
        <v>177</v>
      </c>
      <c r="M179" s="6">
        <f t="shared" si="9"/>
        <v>580.55999999999995</v>
      </c>
      <c r="N179" s="42">
        <v>143.9</v>
      </c>
      <c r="O179" s="20">
        <f t="shared" si="11"/>
        <v>1162.8900000000001</v>
      </c>
      <c r="P179" s="3">
        <f t="shared" si="10"/>
        <v>478.42999999999995</v>
      </c>
    </row>
    <row r="180" spans="12:16" x14ac:dyDescent="0.3">
      <c r="L180" s="8">
        <v>178</v>
      </c>
      <c r="M180" s="6">
        <f t="shared" si="9"/>
        <v>583.83999999999992</v>
      </c>
      <c r="N180" s="42">
        <v>143.9</v>
      </c>
      <c r="O180" s="20">
        <f t="shared" si="11"/>
        <v>1169.46</v>
      </c>
      <c r="P180" s="3">
        <f t="shared" si="10"/>
        <v>480.31999999999994</v>
      </c>
    </row>
    <row r="181" spans="12:16" x14ac:dyDescent="0.3">
      <c r="L181" s="8">
        <v>179</v>
      </c>
      <c r="M181" s="6">
        <f t="shared" si="9"/>
        <v>587.12</v>
      </c>
      <c r="N181" s="42">
        <v>143.9</v>
      </c>
      <c r="O181" s="20">
        <f t="shared" si="11"/>
        <v>1176.03</v>
      </c>
      <c r="P181" s="3">
        <f t="shared" si="10"/>
        <v>482.21000000000004</v>
      </c>
    </row>
    <row r="182" spans="12:16" x14ac:dyDescent="0.3">
      <c r="L182" s="8">
        <v>180</v>
      </c>
      <c r="M182" s="6">
        <f t="shared" si="9"/>
        <v>590.4</v>
      </c>
      <c r="N182" s="42">
        <v>143.9</v>
      </c>
      <c r="O182" s="20">
        <f t="shared" si="11"/>
        <v>1182.6000000000001</v>
      </c>
      <c r="P182" s="3">
        <f t="shared" si="10"/>
        <v>484.1</v>
      </c>
    </row>
    <row r="183" spans="12:16" x14ac:dyDescent="0.3">
      <c r="L183" s="8">
        <v>181</v>
      </c>
      <c r="M183" s="6">
        <f t="shared" si="9"/>
        <v>593.67999999999995</v>
      </c>
      <c r="N183" s="42">
        <v>143.9</v>
      </c>
      <c r="O183" s="20">
        <f t="shared" si="11"/>
        <v>1189.17</v>
      </c>
      <c r="P183" s="3">
        <f t="shared" si="10"/>
        <v>485.99</v>
      </c>
    </row>
    <row r="184" spans="12:16" x14ac:dyDescent="0.3">
      <c r="L184" s="8">
        <v>182</v>
      </c>
      <c r="M184" s="6">
        <f t="shared" si="9"/>
        <v>596.95999999999992</v>
      </c>
      <c r="N184" s="42">
        <v>143.9</v>
      </c>
      <c r="O184" s="20">
        <f t="shared" si="11"/>
        <v>1195.74</v>
      </c>
      <c r="P184" s="3">
        <f t="shared" si="10"/>
        <v>487.88</v>
      </c>
    </row>
    <row r="185" spans="12:16" x14ac:dyDescent="0.3">
      <c r="L185" s="8">
        <v>183</v>
      </c>
      <c r="M185" s="6">
        <f t="shared" si="9"/>
        <v>600.24</v>
      </c>
      <c r="N185" s="42">
        <v>143.9</v>
      </c>
      <c r="O185" s="20">
        <f t="shared" si="11"/>
        <v>1202.31</v>
      </c>
      <c r="P185" s="3">
        <f t="shared" si="10"/>
        <v>489.77</v>
      </c>
    </row>
    <row r="186" spans="12:16" x14ac:dyDescent="0.3">
      <c r="L186" s="8">
        <v>184</v>
      </c>
      <c r="M186" s="6">
        <f t="shared" si="9"/>
        <v>603.52</v>
      </c>
      <c r="N186" s="42">
        <v>143.9</v>
      </c>
      <c r="O186" s="20">
        <f t="shared" si="11"/>
        <v>1208.8800000000001</v>
      </c>
      <c r="P186" s="3">
        <f t="shared" si="10"/>
        <v>491.65999999999997</v>
      </c>
    </row>
    <row r="187" spans="12:16" x14ac:dyDescent="0.3">
      <c r="L187" s="8">
        <v>185</v>
      </c>
      <c r="M187" s="6">
        <f t="shared" si="9"/>
        <v>606.79999999999995</v>
      </c>
      <c r="N187" s="42">
        <v>143.9</v>
      </c>
      <c r="O187" s="20">
        <f t="shared" si="11"/>
        <v>1215.45</v>
      </c>
      <c r="P187" s="3">
        <f t="shared" si="10"/>
        <v>493.54999999999995</v>
      </c>
    </row>
    <row r="188" spans="12:16" x14ac:dyDescent="0.3">
      <c r="L188" s="8">
        <v>186</v>
      </c>
      <c r="M188" s="6">
        <f t="shared" si="9"/>
        <v>610.07999999999993</v>
      </c>
      <c r="N188" s="42">
        <v>143.9</v>
      </c>
      <c r="O188" s="20">
        <f t="shared" si="11"/>
        <v>1222.02</v>
      </c>
      <c r="P188" s="3">
        <f t="shared" si="10"/>
        <v>495.43999999999994</v>
      </c>
    </row>
    <row r="189" spans="12:16" x14ac:dyDescent="0.3">
      <c r="L189" s="8">
        <v>187</v>
      </c>
      <c r="M189" s="6">
        <f t="shared" si="9"/>
        <v>613.36</v>
      </c>
      <c r="N189" s="42">
        <v>143.9</v>
      </c>
      <c r="O189" s="20">
        <f t="shared" si="11"/>
        <v>1228.5900000000001</v>
      </c>
      <c r="P189" s="3">
        <f t="shared" si="10"/>
        <v>497.33000000000004</v>
      </c>
    </row>
    <row r="190" spans="12:16" x14ac:dyDescent="0.3">
      <c r="L190" s="8">
        <v>188</v>
      </c>
      <c r="M190" s="6">
        <f t="shared" si="9"/>
        <v>616.64</v>
      </c>
      <c r="N190" s="42">
        <v>143.9</v>
      </c>
      <c r="O190" s="20">
        <f t="shared" si="11"/>
        <v>1235.1600000000001</v>
      </c>
      <c r="P190" s="3">
        <f t="shared" si="10"/>
        <v>499.22</v>
      </c>
    </row>
    <row r="191" spans="12:16" x14ac:dyDescent="0.3">
      <c r="L191" s="8">
        <v>189</v>
      </c>
      <c r="M191" s="6">
        <f t="shared" si="9"/>
        <v>619.91999999999996</v>
      </c>
      <c r="N191" s="42">
        <v>143.9</v>
      </c>
      <c r="O191" s="20">
        <f t="shared" si="11"/>
        <v>1241.73</v>
      </c>
      <c r="P191" s="3">
        <f t="shared" si="10"/>
        <v>501.11</v>
      </c>
    </row>
    <row r="192" spans="12:16" x14ac:dyDescent="0.3">
      <c r="L192" s="8">
        <v>190</v>
      </c>
      <c r="M192" s="6">
        <f t="shared" si="9"/>
        <v>623.19999999999993</v>
      </c>
      <c r="N192" s="42">
        <v>143.9</v>
      </c>
      <c r="O192" s="20">
        <f t="shared" si="11"/>
        <v>1248.3</v>
      </c>
      <c r="P192" s="3">
        <f t="shared" si="10"/>
        <v>503</v>
      </c>
    </row>
    <row r="193" spans="12:16" x14ac:dyDescent="0.3">
      <c r="L193" s="8">
        <v>191</v>
      </c>
      <c r="M193" s="6">
        <f t="shared" si="9"/>
        <v>626.48</v>
      </c>
      <c r="N193" s="42">
        <v>143.9</v>
      </c>
      <c r="O193" s="20">
        <f t="shared" si="11"/>
        <v>1254.8700000000001</v>
      </c>
      <c r="P193" s="3">
        <f t="shared" si="10"/>
        <v>504.89</v>
      </c>
    </row>
    <row r="194" spans="12:16" x14ac:dyDescent="0.3">
      <c r="L194" s="8">
        <v>192</v>
      </c>
      <c r="M194" s="6">
        <f t="shared" si="9"/>
        <v>629.76</v>
      </c>
      <c r="N194" s="42">
        <v>143.9</v>
      </c>
      <c r="O194" s="20">
        <f t="shared" si="11"/>
        <v>1261.44</v>
      </c>
      <c r="P194" s="3">
        <f t="shared" si="10"/>
        <v>506.78</v>
      </c>
    </row>
    <row r="195" spans="12:16" x14ac:dyDescent="0.3">
      <c r="L195" s="8">
        <v>193</v>
      </c>
      <c r="M195" s="6">
        <f t="shared" si="9"/>
        <v>633.04</v>
      </c>
      <c r="N195" s="42">
        <v>143.9</v>
      </c>
      <c r="O195" s="20">
        <f t="shared" si="11"/>
        <v>1268.01</v>
      </c>
      <c r="P195" s="3">
        <f t="shared" si="10"/>
        <v>508.66999999999996</v>
      </c>
    </row>
    <row r="196" spans="12:16" x14ac:dyDescent="0.3">
      <c r="L196" s="8">
        <v>194</v>
      </c>
      <c r="M196" s="6">
        <f t="shared" si="9"/>
        <v>636.31999999999994</v>
      </c>
      <c r="N196" s="42">
        <v>143.9</v>
      </c>
      <c r="O196" s="20">
        <f t="shared" si="11"/>
        <v>1274.5800000000002</v>
      </c>
      <c r="P196" s="3">
        <f t="shared" si="10"/>
        <v>510.55999999999995</v>
      </c>
    </row>
    <row r="197" spans="12:16" x14ac:dyDescent="0.3">
      <c r="L197" s="8">
        <v>195</v>
      </c>
      <c r="M197" s="6">
        <f t="shared" ref="M197:M260" si="12">L197*3.28</f>
        <v>639.59999999999991</v>
      </c>
      <c r="N197" s="42">
        <v>143.9</v>
      </c>
      <c r="O197" s="20">
        <f t="shared" si="11"/>
        <v>1281.1500000000001</v>
      </c>
      <c r="P197" s="3">
        <f t="shared" ref="P197:P260" si="13">143.9+(($C$2*0.18)*L197)</f>
        <v>512.44999999999993</v>
      </c>
    </row>
    <row r="198" spans="12:16" x14ac:dyDescent="0.3">
      <c r="L198" s="8">
        <v>196</v>
      </c>
      <c r="M198" s="6">
        <f t="shared" si="12"/>
        <v>642.88</v>
      </c>
      <c r="N198" s="42">
        <v>143.9</v>
      </c>
      <c r="O198" s="20">
        <f t="shared" si="11"/>
        <v>1287.72</v>
      </c>
      <c r="P198" s="3">
        <f t="shared" si="13"/>
        <v>514.34</v>
      </c>
    </row>
    <row r="199" spans="12:16" x14ac:dyDescent="0.3">
      <c r="L199" s="8">
        <v>197</v>
      </c>
      <c r="M199" s="6">
        <f t="shared" si="12"/>
        <v>646.16</v>
      </c>
      <c r="N199" s="42">
        <v>143.9</v>
      </c>
      <c r="O199" s="20">
        <f t="shared" si="11"/>
        <v>1294.29</v>
      </c>
      <c r="P199" s="3">
        <f t="shared" si="13"/>
        <v>516.23</v>
      </c>
    </row>
    <row r="200" spans="12:16" x14ac:dyDescent="0.3">
      <c r="L200" s="8">
        <v>198</v>
      </c>
      <c r="M200" s="6">
        <f t="shared" si="12"/>
        <v>649.43999999999994</v>
      </c>
      <c r="N200" s="42">
        <v>143.9</v>
      </c>
      <c r="O200" s="20">
        <f t="shared" si="11"/>
        <v>1300.8600000000001</v>
      </c>
      <c r="P200" s="3">
        <f t="shared" si="13"/>
        <v>518.12</v>
      </c>
    </row>
    <row r="201" spans="12:16" x14ac:dyDescent="0.3">
      <c r="L201" s="8">
        <v>199</v>
      </c>
      <c r="M201" s="6">
        <f t="shared" si="12"/>
        <v>652.71999999999991</v>
      </c>
      <c r="N201" s="42">
        <v>143.9</v>
      </c>
      <c r="O201" s="20">
        <f t="shared" si="11"/>
        <v>1307.43</v>
      </c>
      <c r="P201" s="3">
        <f t="shared" si="13"/>
        <v>520.01</v>
      </c>
    </row>
    <row r="202" spans="12:16" x14ac:dyDescent="0.3">
      <c r="L202" s="8">
        <v>200</v>
      </c>
      <c r="M202" s="6">
        <f t="shared" si="12"/>
        <v>656</v>
      </c>
      <c r="N202" s="42">
        <v>143.9</v>
      </c>
      <c r="O202" s="20">
        <f t="shared" si="11"/>
        <v>1314</v>
      </c>
      <c r="P202" s="3">
        <f t="shared" si="13"/>
        <v>521.9</v>
      </c>
    </row>
    <row r="203" spans="12:16" x14ac:dyDescent="0.3">
      <c r="L203" s="8">
        <v>201</v>
      </c>
      <c r="M203" s="6">
        <f t="shared" si="12"/>
        <v>659.28</v>
      </c>
      <c r="N203" s="42">
        <v>143.9</v>
      </c>
      <c r="O203" s="20">
        <f t="shared" si="11"/>
        <v>1320.5700000000002</v>
      </c>
      <c r="P203" s="3">
        <f t="shared" si="13"/>
        <v>523.79</v>
      </c>
    </row>
    <row r="204" spans="12:16" x14ac:dyDescent="0.3">
      <c r="L204" s="8">
        <v>202</v>
      </c>
      <c r="M204" s="6">
        <f t="shared" si="12"/>
        <v>662.56</v>
      </c>
      <c r="N204" s="42">
        <v>143.9</v>
      </c>
      <c r="O204" s="20">
        <f t="shared" si="11"/>
        <v>1327.14</v>
      </c>
      <c r="P204" s="3">
        <f t="shared" si="13"/>
        <v>525.67999999999995</v>
      </c>
    </row>
    <row r="205" spans="12:16" x14ac:dyDescent="0.3">
      <c r="L205" s="8">
        <v>203</v>
      </c>
      <c r="M205" s="6">
        <f t="shared" si="12"/>
        <v>665.83999999999992</v>
      </c>
      <c r="N205" s="42">
        <v>143.9</v>
      </c>
      <c r="O205" s="20">
        <f t="shared" si="11"/>
        <v>1333.71</v>
      </c>
      <c r="P205" s="3">
        <f t="shared" si="13"/>
        <v>527.56999999999994</v>
      </c>
    </row>
    <row r="206" spans="12:16" x14ac:dyDescent="0.3">
      <c r="L206" s="8">
        <v>204</v>
      </c>
      <c r="M206" s="6">
        <f t="shared" si="12"/>
        <v>669.12</v>
      </c>
      <c r="N206" s="42">
        <v>143.9</v>
      </c>
      <c r="O206" s="20">
        <f t="shared" si="11"/>
        <v>1340.28</v>
      </c>
      <c r="P206" s="3">
        <f t="shared" si="13"/>
        <v>529.46</v>
      </c>
    </row>
    <row r="207" spans="12:16" x14ac:dyDescent="0.3">
      <c r="L207" s="8">
        <v>205</v>
      </c>
      <c r="M207" s="6">
        <f t="shared" si="12"/>
        <v>672.4</v>
      </c>
      <c r="N207" s="42">
        <v>143.9</v>
      </c>
      <c r="O207" s="20">
        <f t="shared" si="11"/>
        <v>1346.8500000000001</v>
      </c>
      <c r="P207" s="3">
        <f t="shared" si="13"/>
        <v>531.35</v>
      </c>
    </row>
    <row r="208" spans="12:16" x14ac:dyDescent="0.3">
      <c r="L208" s="8">
        <v>206</v>
      </c>
      <c r="M208" s="6">
        <f t="shared" si="12"/>
        <v>675.68</v>
      </c>
      <c r="N208" s="42">
        <v>143.9</v>
      </c>
      <c r="O208" s="20">
        <f t="shared" si="11"/>
        <v>1353.42</v>
      </c>
      <c r="P208" s="3">
        <f t="shared" si="13"/>
        <v>533.24</v>
      </c>
    </row>
    <row r="209" spans="12:16" x14ac:dyDescent="0.3">
      <c r="L209" s="8">
        <v>207</v>
      </c>
      <c r="M209" s="6">
        <f t="shared" si="12"/>
        <v>678.95999999999992</v>
      </c>
      <c r="N209" s="42">
        <v>143.9</v>
      </c>
      <c r="O209" s="20">
        <f t="shared" ref="O209:O272" si="14">L209*6.57</f>
        <v>1359.99</v>
      </c>
      <c r="P209" s="3">
        <f t="shared" si="13"/>
        <v>535.13</v>
      </c>
    </row>
    <row r="210" spans="12:16" x14ac:dyDescent="0.3">
      <c r="L210" s="8">
        <v>208</v>
      </c>
      <c r="M210" s="6">
        <f t="shared" si="12"/>
        <v>682.24</v>
      </c>
      <c r="N210" s="42">
        <v>143.9</v>
      </c>
      <c r="O210" s="20">
        <f t="shared" si="14"/>
        <v>1366.56</v>
      </c>
      <c r="P210" s="3">
        <f t="shared" si="13"/>
        <v>537.02</v>
      </c>
    </row>
    <row r="211" spans="12:16" x14ac:dyDescent="0.3">
      <c r="L211" s="8">
        <v>209</v>
      </c>
      <c r="M211" s="6">
        <f t="shared" si="12"/>
        <v>685.52</v>
      </c>
      <c r="N211" s="42">
        <v>143.9</v>
      </c>
      <c r="O211" s="20">
        <f t="shared" si="14"/>
        <v>1373.13</v>
      </c>
      <c r="P211" s="3">
        <f t="shared" si="13"/>
        <v>538.91</v>
      </c>
    </row>
    <row r="212" spans="12:16" x14ac:dyDescent="0.3">
      <c r="L212" s="8">
        <v>210</v>
      </c>
      <c r="M212" s="6">
        <f t="shared" si="12"/>
        <v>688.8</v>
      </c>
      <c r="N212" s="42">
        <v>143.9</v>
      </c>
      <c r="O212" s="20">
        <f t="shared" si="14"/>
        <v>1379.7</v>
      </c>
      <c r="P212" s="3">
        <f t="shared" si="13"/>
        <v>540.79999999999995</v>
      </c>
    </row>
    <row r="213" spans="12:16" x14ac:dyDescent="0.3">
      <c r="L213" s="8">
        <v>211</v>
      </c>
      <c r="M213" s="6">
        <f t="shared" si="12"/>
        <v>692.07999999999993</v>
      </c>
      <c r="N213" s="42">
        <v>143.9</v>
      </c>
      <c r="O213" s="20">
        <f t="shared" si="14"/>
        <v>1386.27</v>
      </c>
      <c r="P213" s="3">
        <f t="shared" si="13"/>
        <v>542.68999999999994</v>
      </c>
    </row>
    <row r="214" spans="12:16" x14ac:dyDescent="0.3">
      <c r="L214" s="8">
        <v>212</v>
      </c>
      <c r="M214" s="6">
        <f t="shared" si="12"/>
        <v>695.36</v>
      </c>
      <c r="N214" s="42">
        <v>143.9</v>
      </c>
      <c r="O214" s="20">
        <f t="shared" si="14"/>
        <v>1392.8400000000001</v>
      </c>
      <c r="P214" s="3">
        <f t="shared" si="13"/>
        <v>544.58000000000004</v>
      </c>
    </row>
    <row r="215" spans="12:16" x14ac:dyDescent="0.3">
      <c r="L215" s="8">
        <v>213</v>
      </c>
      <c r="M215" s="6">
        <f t="shared" si="12"/>
        <v>698.64</v>
      </c>
      <c r="N215" s="42">
        <v>143.9</v>
      </c>
      <c r="O215" s="20">
        <f t="shared" si="14"/>
        <v>1399.41</v>
      </c>
      <c r="P215" s="3">
        <f t="shared" si="13"/>
        <v>546.47</v>
      </c>
    </row>
    <row r="216" spans="12:16" x14ac:dyDescent="0.3">
      <c r="L216" s="8">
        <v>214</v>
      </c>
      <c r="M216" s="6">
        <f t="shared" si="12"/>
        <v>701.92</v>
      </c>
      <c r="N216" s="42">
        <v>143.9</v>
      </c>
      <c r="O216" s="20">
        <f t="shared" si="14"/>
        <v>1405.98</v>
      </c>
      <c r="P216" s="3">
        <f t="shared" si="13"/>
        <v>548.36</v>
      </c>
    </row>
    <row r="217" spans="12:16" x14ac:dyDescent="0.3">
      <c r="L217" s="8">
        <v>215</v>
      </c>
      <c r="M217" s="6">
        <f t="shared" si="12"/>
        <v>705.19999999999993</v>
      </c>
      <c r="N217" s="42">
        <v>143.9</v>
      </c>
      <c r="O217" s="20">
        <f t="shared" si="14"/>
        <v>1412.55</v>
      </c>
      <c r="P217" s="3">
        <f t="shared" si="13"/>
        <v>550.25</v>
      </c>
    </row>
    <row r="218" spans="12:16" x14ac:dyDescent="0.3">
      <c r="L218" s="8">
        <v>216</v>
      </c>
      <c r="M218" s="6">
        <f t="shared" si="12"/>
        <v>708.4799999999999</v>
      </c>
      <c r="N218" s="42">
        <v>143.9</v>
      </c>
      <c r="O218" s="20">
        <f t="shared" si="14"/>
        <v>1419.1200000000001</v>
      </c>
      <c r="P218" s="3">
        <f t="shared" si="13"/>
        <v>552.14</v>
      </c>
    </row>
    <row r="219" spans="12:16" x14ac:dyDescent="0.3">
      <c r="L219" s="8">
        <v>217</v>
      </c>
      <c r="M219" s="6">
        <f t="shared" si="12"/>
        <v>711.76</v>
      </c>
      <c r="N219" s="42">
        <v>143.9</v>
      </c>
      <c r="O219" s="20">
        <f t="shared" si="14"/>
        <v>1425.69</v>
      </c>
      <c r="P219" s="3">
        <f t="shared" si="13"/>
        <v>554.03</v>
      </c>
    </row>
    <row r="220" spans="12:16" x14ac:dyDescent="0.3">
      <c r="L220" s="8">
        <v>218</v>
      </c>
      <c r="M220" s="6">
        <f t="shared" si="12"/>
        <v>715.04</v>
      </c>
      <c r="N220" s="42">
        <v>143.9</v>
      </c>
      <c r="O220" s="20">
        <f t="shared" si="14"/>
        <v>1432.26</v>
      </c>
      <c r="P220" s="3">
        <f t="shared" si="13"/>
        <v>555.91999999999996</v>
      </c>
    </row>
    <row r="221" spans="12:16" x14ac:dyDescent="0.3">
      <c r="L221" s="8">
        <v>219</v>
      </c>
      <c r="M221" s="6">
        <f t="shared" si="12"/>
        <v>718.31999999999994</v>
      </c>
      <c r="N221" s="42">
        <v>143.9</v>
      </c>
      <c r="O221" s="20">
        <f t="shared" si="14"/>
        <v>1438.8300000000002</v>
      </c>
      <c r="P221" s="3">
        <f t="shared" si="13"/>
        <v>557.80999999999995</v>
      </c>
    </row>
    <row r="222" spans="12:16" x14ac:dyDescent="0.3">
      <c r="L222" s="8">
        <v>220</v>
      </c>
      <c r="M222" s="6">
        <f t="shared" si="12"/>
        <v>721.59999999999991</v>
      </c>
      <c r="N222" s="42">
        <v>143.9</v>
      </c>
      <c r="O222" s="20">
        <f t="shared" si="14"/>
        <v>1445.4</v>
      </c>
      <c r="P222" s="3">
        <f t="shared" si="13"/>
        <v>559.69999999999993</v>
      </c>
    </row>
    <row r="223" spans="12:16" x14ac:dyDescent="0.3">
      <c r="L223" s="8">
        <v>221</v>
      </c>
      <c r="M223" s="6">
        <f t="shared" si="12"/>
        <v>724.88</v>
      </c>
      <c r="N223" s="42">
        <v>143.9</v>
      </c>
      <c r="O223" s="20">
        <f t="shared" si="14"/>
        <v>1451.97</v>
      </c>
      <c r="P223" s="3">
        <f t="shared" si="13"/>
        <v>561.59</v>
      </c>
    </row>
    <row r="224" spans="12:16" x14ac:dyDescent="0.3">
      <c r="L224" s="8">
        <v>222</v>
      </c>
      <c r="M224" s="6">
        <f t="shared" si="12"/>
        <v>728.16</v>
      </c>
      <c r="N224" s="42">
        <v>143.9</v>
      </c>
      <c r="O224" s="20">
        <f t="shared" si="14"/>
        <v>1458.54</v>
      </c>
      <c r="P224" s="3">
        <f t="shared" si="13"/>
        <v>563.48</v>
      </c>
    </row>
    <row r="225" spans="12:16" x14ac:dyDescent="0.3">
      <c r="L225" s="8">
        <v>223</v>
      </c>
      <c r="M225" s="6">
        <f t="shared" si="12"/>
        <v>731.43999999999994</v>
      </c>
      <c r="N225" s="42">
        <v>143.9</v>
      </c>
      <c r="O225" s="20">
        <f t="shared" si="14"/>
        <v>1465.1100000000001</v>
      </c>
      <c r="P225" s="3">
        <f t="shared" si="13"/>
        <v>565.37</v>
      </c>
    </row>
    <row r="226" spans="12:16" x14ac:dyDescent="0.3">
      <c r="L226" s="8">
        <v>224</v>
      </c>
      <c r="M226" s="6">
        <f t="shared" si="12"/>
        <v>734.71999999999991</v>
      </c>
      <c r="N226" s="42">
        <v>143.9</v>
      </c>
      <c r="O226" s="20">
        <f t="shared" si="14"/>
        <v>1471.68</v>
      </c>
      <c r="P226" s="3">
        <f t="shared" si="13"/>
        <v>567.26</v>
      </c>
    </row>
    <row r="227" spans="12:16" x14ac:dyDescent="0.3">
      <c r="L227" s="8">
        <v>225</v>
      </c>
      <c r="M227" s="6">
        <f t="shared" si="12"/>
        <v>738</v>
      </c>
      <c r="N227" s="42">
        <v>143.9</v>
      </c>
      <c r="O227" s="20">
        <f t="shared" si="14"/>
        <v>1478.25</v>
      </c>
      <c r="P227" s="3">
        <f t="shared" si="13"/>
        <v>569.15</v>
      </c>
    </row>
    <row r="228" spans="12:16" x14ac:dyDescent="0.3">
      <c r="L228" s="8">
        <v>226</v>
      </c>
      <c r="M228" s="6">
        <f t="shared" si="12"/>
        <v>741.28</v>
      </c>
      <c r="N228" s="42">
        <v>143.9</v>
      </c>
      <c r="O228" s="20">
        <f t="shared" si="14"/>
        <v>1484.8200000000002</v>
      </c>
      <c r="P228" s="3">
        <f t="shared" si="13"/>
        <v>571.04</v>
      </c>
    </row>
    <row r="229" spans="12:16" x14ac:dyDescent="0.3">
      <c r="L229" s="8">
        <v>227</v>
      </c>
      <c r="M229" s="6">
        <f t="shared" si="12"/>
        <v>744.56</v>
      </c>
      <c r="N229" s="42">
        <v>143.9</v>
      </c>
      <c r="O229" s="20">
        <f t="shared" si="14"/>
        <v>1491.39</v>
      </c>
      <c r="P229" s="3">
        <f t="shared" si="13"/>
        <v>572.92999999999995</v>
      </c>
    </row>
    <row r="230" spans="12:16" x14ac:dyDescent="0.3">
      <c r="L230" s="8">
        <v>228</v>
      </c>
      <c r="M230" s="6">
        <f t="shared" si="12"/>
        <v>747.83999999999992</v>
      </c>
      <c r="N230" s="42">
        <v>143.9</v>
      </c>
      <c r="O230" s="20">
        <f t="shared" si="14"/>
        <v>1497.96</v>
      </c>
      <c r="P230" s="3">
        <f t="shared" si="13"/>
        <v>574.81999999999994</v>
      </c>
    </row>
    <row r="231" spans="12:16" x14ac:dyDescent="0.3">
      <c r="L231" s="8">
        <v>229</v>
      </c>
      <c r="M231" s="6">
        <f t="shared" si="12"/>
        <v>751.12</v>
      </c>
      <c r="N231" s="42">
        <v>143.9</v>
      </c>
      <c r="O231" s="20">
        <f t="shared" si="14"/>
        <v>1504.53</v>
      </c>
      <c r="P231" s="3">
        <f t="shared" si="13"/>
        <v>576.71</v>
      </c>
    </row>
    <row r="232" spans="12:16" x14ac:dyDescent="0.3">
      <c r="L232" s="8">
        <v>230</v>
      </c>
      <c r="M232" s="6">
        <f t="shared" si="12"/>
        <v>754.4</v>
      </c>
      <c r="N232" s="42">
        <v>143.9</v>
      </c>
      <c r="O232" s="20">
        <f t="shared" si="14"/>
        <v>1511.1000000000001</v>
      </c>
      <c r="P232" s="3">
        <f t="shared" si="13"/>
        <v>578.6</v>
      </c>
    </row>
    <row r="233" spans="12:16" x14ac:dyDescent="0.3">
      <c r="L233" s="8">
        <v>231</v>
      </c>
      <c r="M233" s="6">
        <f t="shared" si="12"/>
        <v>757.68</v>
      </c>
      <c r="N233" s="42">
        <v>143.9</v>
      </c>
      <c r="O233" s="20">
        <f t="shared" si="14"/>
        <v>1517.67</v>
      </c>
      <c r="P233" s="3">
        <f t="shared" si="13"/>
        <v>580.49</v>
      </c>
    </row>
    <row r="234" spans="12:16" x14ac:dyDescent="0.3">
      <c r="L234" s="8">
        <v>232</v>
      </c>
      <c r="M234" s="6">
        <f t="shared" si="12"/>
        <v>760.95999999999992</v>
      </c>
      <c r="N234" s="42">
        <v>143.9</v>
      </c>
      <c r="O234" s="20">
        <f t="shared" si="14"/>
        <v>1524.24</v>
      </c>
      <c r="P234" s="3">
        <f t="shared" si="13"/>
        <v>582.38</v>
      </c>
    </row>
    <row r="235" spans="12:16" x14ac:dyDescent="0.3">
      <c r="L235" s="8">
        <v>233</v>
      </c>
      <c r="M235" s="6">
        <f t="shared" si="12"/>
        <v>764.24</v>
      </c>
      <c r="N235" s="42">
        <v>143.9</v>
      </c>
      <c r="O235" s="20">
        <f t="shared" si="14"/>
        <v>1530.8100000000002</v>
      </c>
      <c r="P235" s="3">
        <f t="shared" si="13"/>
        <v>584.27</v>
      </c>
    </row>
    <row r="236" spans="12:16" x14ac:dyDescent="0.3">
      <c r="L236" s="8">
        <v>234</v>
      </c>
      <c r="M236" s="6">
        <f t="shared" si="12"/>
        <v>767.52</v>
      </c>
      <c r="N236" s="42">
        <v>143.9</v>
      </c>
      <c r="O236" s="20">
        <f t="shared" si="14"/>
        <v>1537.38</v>
      </c>
      <c r="P236" s="3">
        <f t="shared" si="13"/>
        <v>586.16</v>
      </c>
    </row>
    <row r="237" spans="12:16" x14ac:dyDescent="0.3">
      <c r="L237" s="8">
        <v>235</v>
      </c>
      <c r="M237" s="6">
        <f t="shared" si="12"/>
        <v>770.8</v>
      </c>
      <c r="N237" s="42">
        <v>143.9</v>
      </c>
      <c r="O237" s="20">
        <f t="shared" si="14"/>
        <v>1543.95</v>
      </c>
      <c r="P237" s="3">
        <f t="shared" si="13"/>
        <v>588.04999999999995</v>
      </c>
    </row>
    <row r="238" spans="12:16" x14ac:dyDescent="0.3">
      <c r="L238" s="8">
        <v>236</v>
      </c>
      <c r="M238" s="6">
        <f t="shared" si="12"/>
        <v>774.07999999999993</v>
      </c>
      <c r="N238" s="42">
        <v>143.9</v>
      </c>
      <c r="O238" s="20">
        <f t="shared" si="14"/>
        <v>1550.52</v>
      </c>
      <c r="P238" s="3">
        <f t="shared" si="13"/>
        <v>589.93999999999994</v>
      </c>
    </row>
    <row r="239" spans="12:16" x14ac:dyDescent="0.3">
      <c r="L239" s="8">
        <v>237</v>
      </c>
      <c r="M239" s="6">
        <f t="shared" si="12"/>
        <v>777.3599999999999</v>
      </c>
      <c r="N239" s="42">
        <v>143.9</v>
      </c>
      <c r="O239" s="20">
        <f t="shared" si="14"/>
        <v>1557.0900000000001</v>
      </c>
      <c r="P239" s="3">
        <f t="shared" si="13"/>
        <v>591.82999999999993</v>
      </c>
    </row>
    <row r="240" spans="12:16" x14ac:dyDescent="0.3">
      <c r="L240" s="8">
        <v>238</v>
      </c>
      <c r="M240" s="6">
        <f t="shared" si="12"/>
        <v>780.64</v>
      </c>
      <c r="N240" s="42">
        <v>143.9</v>
      </c>
      <c r="O240" s="20">
        <f t="shared" si="14"/>
        <v>1563.66</v>
      </c>
      <c r="P240" s="3">
        <f t="shared" si="13"/>
        <v>593.72</v>
      </c>
    </row>
    <row r="241" spans="12:16" x14ac:dyDescent="0.3">
      <c r="L241" s="8">
        <v>239</v>
      </c>
      <c r="M241" s="6">
        <f t="shared" si="12"/>
        <v>783.92</v>
      </c>
      <c r="N241" s="42">
        <v>143.9</v>
      </c>
      <c r="O241" s="20">
        <f t="shared" si="14"/>
        <v>1570.23</v>
      </c>
      <c r="P241" s="3">
        <f t="shared" si="13"/>
        <v>595.61</v>
      </c>
    </row>
    <row r="242" spans="12:16" x14ac:dyDescent="0.3">
      <c r="L242" s="8">
        <v>240</v>
      </c>
      <c r="M242" s="6">
        <f t="shared" si="12"/>
        <v>787.19999999999993</v>
      </c>
      <c r="N242" s="42">
        <v>143.9</v>
      </c>
      <c r="O242" s="20">
        <f t="shared" si="14"/>
        <v>1576.8000000000002</v>
      </c>
      <c r="P242" s="3">
        <f t="shared" si="13"/>
        <v>597.5</v>
      </c>
    </row>
    <row r="243" spans="12:16" x14ac:dyDescent="0.3">
      <c r="L243" s="8">
        <v>241</v>
      </c>
      <c r="M243" s="6">
        <f t="shared" si="12"/>
        <v>790.4799999999999</v>
      </c>
      <c r="N243" s="42">
        <v>143.9</v>
      </c>
      <c r="O243" s="20">
        <f t="shared" si="14"/>
        <v>1583.3700000000001</v>
      </c>
      <c r="P243" s="3">
        <f t="shared" si="13"/>
        <v>599.39</v>
      </c>
    </row>
    <row r="244" spans="12:16" x14ac:dyDescent="0.3">
      <c r="L244" s="8">
        <v>242</v>
      </c>
      <c r="M244" s="6">
        <f t="shared" si="12"/>
        <v>793.76</v>
      </c>
      <c r="N244" s="42">
        <v>143.9</v>
      </c>
      <c r="O244" s="20">
        <f t="shared" si="14"/>
        <v>1589.94</v>
      </c>
      <c r="P244" s="3">
        <f t="shared" si="13"/>
        <v>601.28</v>
      </c>
    </row>
    <row r="245" spans="12:16" x14ac:dyDescent="0.3">
      <c r="L245" s="8">
        <v>243</v>
      </c>
      <c r="M245" s="6">
        <f t="shared" si="12"/>
        <v>797.04</v>
      </c>
      <c r="N245" s="42">
        <v>143.9</v>
      </c>
      <c r="O245" s="20">
        <f t="shared" si="14"/>
        <v>1596.51</v>
      </c>
      <c r="P245" s="3">
        <f t="shared" si="13"/>
        <v>603.16999999999996</v>
      </c>
    </row>
    <row r="246" spans="12:16" x14ac:dyDescent="0.3">
      <c r="L246" s="8">
        <v>244</v>
      </c>
      <c r="M246" s="6">
        <f t="shared" si="12"/>
        <v>800.31999999999994</v>
      </c>
      <c r="N246" s="42">
        <v>143.9</v>
      </c>
      <c r="O246" s="20">
        <f t="shared" si="14"/>
        <v>1603.0800000000002</v>
      </c>
      <c r="P246" s="3">
        <f t="shared" si="13"/>
        <v>605.05999999999995</v>
      </c>
    </row>
    <row r="247" spans="12:16" x14ac:dyDescent="0.3">
      <c r="L247" s="8">
        <v>245</v>
      </c>
      <c r="M247" s="6">
        <f t="shared" si="12"/>
        <v>803.59999999999991</v>
      </c>
      <c r="N247" s="42">
        <v>143.9</v>
      </c>
      <c r="O247" s="20">
        <f t="shared" si="14"/>
        <v>1609.65</v>
      </c>
      <c r="P247" s="3">
        <f t="shared" si="13"/>
        <v>606.94999999999993</v>
      </c>
    </row>
    <row r="248" spans="12:16" x14ac:dyDescent="0.3">
      <c r="L248" s="8">
        <v>246</v>
      </c>
      <c r="M248" s="6">
        <f t="shared" si="12"/>
        <v>806.88</v>
      </c>
      <c r="N248" s="42">
        <v>143.9</v>
      </c>
      <c r="O248" s="20">
        <f t="shared" si="14"/>
        <v>1616.22</v>
      </c>
      <c r="P248" s="3">
        <f t="shared" si="13"/>
        <v>608.84</v>
      </c>
    </row>
    <row r="249" spans="12:16" x14ac:dyDescent="0.3">
      <c r="L249" s="8">
        <v>247</v>
      </c>
      <c r="M249" s="6">
        <f t="shared" si="12"/>
        <v>810.16</v>
      </c>
      <c r="N249" s="42">
        <v>143.9</v>
      </c>
      <c r="O249" s="20">
        <f t="shared" si="14"/>
        <v>1622.79</v>
      </c>
      <c r="P249" s="3">
        <f t="shared" si="13"/>
        <v>610.73</v>
      </c>
    </row>
    <row r="250" spans="12:16" x14ac:dyDescent="0.3">
      <c r="L250" s="8">
        <v>248</v>
      </c>
      <c r="M250" s="6">
        <f t="shared" si="12"/>
        <v>813.43999999999994</v>
      </c>
      <c r="N250" s="42">
        <v>143.9</v>
      </c>
      <c r="O250" s="20">
        <f t="shared" si="14"/>
        <v>1629.3600000000001</v>
      </c>
      <c r="P250" s="3">
        <f t="shared" si="13"/>
        <v>612.62</v>
      </c>
    </row>
    <row r="251" spans="12:16" x14ac:dyDescent="0.3">
      <c r="L251" s="8">
        <v>249</v>
      </c>
      <c r="M251" s="6">
        <f t="shared" si="12"/>
        <v>816.71999999999991</v>
      </c>
      <c r="N251" s="42">
        <v>143.9</v>
      </c>
      <c r="O251" s="20">
        <f t="shared" si="14"/>
        <v>1635.93</v>
      </c>
      <c r="P251" s="3">
        <f t="shared" si="13"/>
        <v>614.51</v>
      </c>
    </row>
    <row r="252" spans="12:16" x14ac:dyDescent="0.3">
      <c r="L252" s="8">
        <v>250</v>
      </c>
      <c r="M252" s="6">
        <f t="shared" si="12"/>
        <v>820</v>
      </c>
      <c r="N252" s="42">
        <v>143.9</v>
      </c>
      <c r="O252" s="20">
        <f t="shared" si="14"/>
        <v>1642.5</v>
      </c>
      <c r="P252" s="3">
        <f t="shared" si="13"/>
        <v>616.4</v>
      </c>
    </row>
    <row r="253" spans="12:16" x14ac:dyDescent="0.3">
      <c r="L253" s="8">
        <v>251</v>
      </c>
      <c r="M253" s="6">
        <f t="shared" si="12"/>
        <v>823.28</v>
      </c>
      <c r="N253" s="42">
        <v>143.9</v>
      </c>
      <c r="O253" s="20">
        <f t="shared" si="14"/>
        <v>1649.0700000000002</v>
      </c>
      <c r="P253" s="3">
        <f t="shared" si="13"/>
        <v>618.29</v>
      </c>
    </row>
    <row r="254" spans="12:16" x14ac:dyDescent="0.3">
      <c r="L254" s="8">
        <v>252</v>
      </c>
      <c r="M254" s="6">
        <f t="shared" si="12"/>
        <v>826.56</v>
      </c>
      <c r="N254" s="42">
        <v>143.9</v>
      </c>
      <c r="O254" s="20">
        <f t="shared" si="14"/>
        <v>1655.64</v>
      </c>
      <c r="P254" s="3">
        <f t="shared" si="13"/>
        <v>620.17999999999995</v>
      </c>
    </row>
    <row r="255" spans="12:16" x14ac:dyDescent="0.3">
      <c r="L255" s="8">
        <v>253</v>
      </c>
      <c r="M255" s="6">
        <f t="shared" si="12"/>
        <v>829.83999999999992</v>
      </c>
      <c r="N255" s="42">
        <v>143.9</v>
      </c>
      <c r="O255" s="20">
        <f t="shared" si="14"/>
        <v>1662.21</v>
      </c>
      <c r="P255" s="3">
        <f t="shared" si="13"/>
        <v>622.06999999999994</v>
      </c>
    </row>
    <row r="256" spans="12:16" x14ac:dyDescent="0.3">
      <c r="L256" s="8">
        <v>254</v>
      </c>
      <c r="M256" s="6">
        <f t="shared" si="12"/>
        <v>833.12</v>
      </c>
      <c r="N256" s="42">
        <v>143.9</v>
      </c>
      <c r="O256" s="20">
        <f t="shared" si="14"/>
        <v>1668.78</v>
      </c>
      <c r="P256" s="3">
        <f t="shared" si="13"/>
        <v>623.96</v>
      </c>
    </row>
    <row r="257" spans="12:16" x14ac:dyDescent="0.3">
      <c r="L257" s="8">
        <v>255</v>
      </c>
      <c r="M257" s="6">
        <f t="shared" si="12"/>
        <v>836.4</v>
      </c>
      <c r="N257" s="42">
        <v>143.9</v>
      </c>
      <c r="O257" s="20">
        <f t="shared" si="14"/>
        <v>1675.3500000000001</v>
      </c>
      <c r="P257" s="3">
        <f t="shared" si="13"/>
        <v>625.85</v>
      </c>
    </row>
    <row r="258" spans="12:16" x14ac:dyDescent="0.3">
      <c r="L258" s="8">
        <v>256</v>
      </c>
      <c r="M258" s="6">
        <f t="shared" si="12"/>
        <v>839.68</v>
      </c>
      <c r="N258" s="42">
        <v>143.9</v>
      </c>
      <c r="O258" s="20">
        <f t="shared" si="14"/>
        <v>1681.92</v>
      </c>
      <c r="P258" s="3">
        <f t="shared" si="13"/>
        <v>627.74</v>
      </c>
    </row>
    <row r="259" spans="12:16" x14ac:dyDescent="0.3">
      <c r="L259" s="8">
        <v>257</v>
      </c>
      <c r="M259" s="6">
        <f t="shared" si="12"/>
        <v>842.95999999999992</v>
      </c>
      <c r="N259" s="42">
        <v>143.9</v>
      </c>
      <c r="O259" s="20">
        <f t="shared" si="14"/>
        <v>1688.49</v>
      </c>
      <c r="P259" s="3">
        <f t="shared" si="13"/>
        <v>629.63</v>
      </c>
    </row>
    <row r="260" spans="12:16" x14ac:dyDescent="0.3">
      <c r="L260" s="8">
        <v>258</v>
      </c>
      <c r="M260" s="6">
        <f t="shared" si="12"/>
        <v>846.2399999999999</v>
      </c>
      <c r="N260" s="42">
        <v>143.9</v>
      </c>
      <c r="O260" s="20">
        <f t="shared" si="14"/>
        <v>1695.0600000000002</v>
      </c>
      <c r="P260" s="3">
        <f t="shared" si="13"/>
        <v>631.52</v>
      </c>
    </row>
    <row r="261" spans="12:16" x14ac:dyDescent="0.3">
      <c r="L261" s="8">
        <v>259</v>
      </c>
      <c r="M261" s="6">
        <f t="shared" ref="M261:M324" si="15">L261*3.28</f>
        <v>849.52</v>
      </c>
      <c r="N261" s="42">
        <v>143.9</v>
      </c>
      <c r="O261" s="20">
        <f t="shared" si="14"/>
        <v>1701.63</v>
      </c>
      <c r="P261" s="3">
        <f t="shared" ref="P261:P324" si="16">143.9+(($C$2*0.18)*L261)</f>
        <v>633.41</v>
      </c>
    </row>
    <row r="262" spans="12:16" x14ac:dyDescent="0.3">
      <c r="L262" s="8">
        <v>260</v>
      </c>
      <c r="M262" s="6">
        <f t="shared" si="15"/>
        <v>852.8</v>
      </c>
      <c r="N262" s="42">
        <v>143.9</v>
      </c>
      <c r="O262" s="20">
        <f t="shared" si="14"/>
        <v>1708.2</v>
      </c>
      <c r="P262" s="3">
        <f t="shared" si="16"/>
        <v>635.29999999999995</v>
      </c>
    </row>
    <row r="263" spans="12:16" x14ac:dyDescent="0.3">
      <c r="L263" s="8">
        <v>261</v>
      </c>
      <c r="M263" s="6">
        <f t="shared" si="15"/>
        <v>856.07999999999993</v>
      </c>
      <c r="N263" s="42">
        <v>143.9</v>
      </c>
      <c r="O263" s="20">
        <f t="shared" si="14"/>
        <v>1714.77</v>
      </c>
      <c r="P263" s="3">
        <f t="shared" si="16"/>
        <v>637.18999999999994</v>
      </c>
    </row>
    <row r="264" spans="12:16" x14ac:dyDescent="0.3">
      <c r="L264" s="8">
        <v>262</v>
      </c>
      <c r="M264" s="6">
        <f t="shared" si="15"/>
        <v>859.3599999999999</v>
      </c>
      <c r="N264" s="42">
        <v>143.9</v>
      </c>
      <c r="O264" s="20">
        <f t="shared" si="14"/>
        <v>1721.3400000000001</v>
      </c>
      <c r="P264" s="3">
        <f t="shared" si="16"/>
        <v>639.07999999999993</v>
      </c>
    </row>
    <row r="265" spans="12:16" x14ac:dyDescent="0.3">
      <c r="L265" s="8">
        <v>263</v>
      </c>
      <c r="M265" s="6">
        <f t="shared" si="15"/>
        <v>862.64</v>
      </c>
      <c r="N265" s="42">
        <v>143.9</v>
      </c>
      <c r="O265" s="20">
        <f t="shared" si="14"/>
        <v>1727.91</v>
      </c>
      <c r="P265" s="3">
        <f t="shared" si="16"/>
        <v>640.97</v>
      </c>
    </row>
    <row r="266" spans="12:16" x14ac:dyDescent="0.3">
      <c r="L266" s="8">
        <v>264</v>
      </c>
      <c r="M266" s="6">
        <f t="shared" si="15"/>
        <v>865.92</v>
      </c>
      <c r="N266" s="42">
        <v>143.9</v>
      </c>
      <c r="O266" s="20">
        <f t="shared" si="14"/>
        <v>1734.48</v>
      </c>
      <c r="P266" s="3">
        <f t="shared" si="16"/>
        <v>642.86</v>
      </c>
    </row>
    <row r="267" spans="12:16" x14ac:dyDescent="0.3">
      <c r="L267" s="8">
        <v>265</v>
      </c>
      <c r="M267" s="6">
        <f t="shared" si="15"/>
        <v>869.19999999999993</v>
      </c>
      <c r="N267" s="42">
        <v>143.9</v>
      </c>
      <c r="O267" s="20">
        <f t="shared" si="14"/>
        <v>1741.0500000000002</v>
      </c>
      <c r="P267" s="3">
        <f t="shared" si="16"/>
        <v>644.75</v>
      </c>
    </row>
    <row r="268" spans="12:16" x14ac:dyDescent="0.3">
      <c r="L268" s="8">
        <v>266</v>
      </c>
      <c r="M268" s="6">
        <f t="shared" si="15"/>
        <v>872.4799999999999</v>
      </c>
      <c r="N268" s="42">
        <v>143.9</v>
      </c>
      <c r="O268" s="20">
        <f t="shared" si="14"/>
        <v>1747.6200000000001</v>
      </c>
      <c r="P268" s="3">
        <f t="shared" si="16"/>
        <v>646.64</v>
      </c>
    </row>
    <row r="269" spans="12:16" x14ac:dyDescent="0.3">
      <c r="L269" s="8">
        <v>267</v>
      </c>
      <c r="M269" s="6">
        <f t="shared" si="15"/>
        <v>875.76</v>
      </c>
      <c r="N269" s="42">
        <v>143.9</v>
      </c>
      <c r="O269" s="20">
        <f t="shared" si="14"/>
        <v>1754.19</v>
      </c>
      <c r="P269" s="3">
        <f t="shared" si="16"/>
        <v>648.53</v>
      </c>
    </row>
    <row r="270" spans="12:16" x14ac:dyDescent="0.3">
      <c r="L270" s="8">
        <v>268</v>
      </c>
      <c r="M270" s="6">
        <f t="shared" si="15"/>
        <v>879.04</v>
      </c>
      <c r="N270" s="42">
        <v>143.9</v>
      </c>
      <c r="O270" s="20">
        <f t="shared" si="14"/>
        <v>1760.76</v>
      </c>
      <c r="P270" s="3">
        <f t="shared" si="16"/>
        <v>650.41999999999996</v>
      </c>
    </row>
    <row r="271" spans="12:16" x14ac:dyDescent="0.3">
      <c r="L271" s="8">
        <v>269</v>
      </c>
      <c r="M271" s="6">
        <f t="shared" si="15"/>
        <v>882.31999999999994</v>
      </c>
      <c r="N271" s="42">
        <v>143.9</v>
      </c>
      <c r="O271" s="20">
        <f t="shared" si="14"/>
        <v>1767.3300000000002</v>
      </c>
      <c r="P271" s="3">
        <f t="shared" si="16"/>
        <v>652.30999999999995</v>
      </c>
    </row>
    <row r="272" spans="12:16" x14ac:dyDescent="0.3">
      <c r="L272" s="8">
        <v>270</v>
      </c>
      <c r="M272" s="6">
        <f t="shared" si="15"/>
        <v>885.59999999999991</v>
      </c>
      <c r="N272" s="42">
        <v>143.9</v>
      </c>
      <c r="O272" s="20">
        <f t="shared" si="14"/>
        <v>1773.9</v>
      </c>
      <c r="P272" s="3">
        <f t="shared" si="16"/>
        <v>654.19999999999993</v>
      </c>
    </row>
    <row r="273" spans="12:16" x14ac:dyDescent="0.3">
      <c r="L273" s="8">
        <v>271</v>
      </c>
      <c r="M273" s="6">
        <f t="shared" si="15"/>
        <v>888.88</v>
      </c>
      <c r="N273" s="42">
        <v>143.9</v>
      </c>
      <c r="O273" s="20">
        <f t="shared" ref="O273:O336" si="17">L273*6.57</f>
        <v>1780.47</v>
      </c>
      <c r="P273" s="3">
        <f t="shared" si="16"/>
        <v>656.08999999999992</v>
      </c>
    </row>
    <row r="274" spans="12:16" x14ac:dyDescent="0.3">
      <c r="L274" s="8">
        <v>272</v>
      </c>
      <c r="M274" s="6">
        <f t="shared" si="15"/>
        <v>892.16</v>
      </c>
      <c r="N274" s="42">
        <v>143.9</v>
      </c>
      <c r="O274" s="20">
        <f t="shared" si="17"/>
        <v>1787.04</v>
      </c>
      <c r="P274" s="3">
        <f t="shared" si="16"/>
        <v>657.9799999999999</v>
      </c>
    </row>
    <row r="275" spans="12:16" x14ac:dyDescent="0.3">
      <c r="L275" s="8">
        <v>273</v>
      </c>
      <c r="M275" s="6">
        <f t="shared" si="15"/>
        <v>895.43999999999994</v>
      </c>
      <c r="N275" s="42">
        <v>143.9</v>
      </c>
      <c r="O275" s="20">
        <f t="shared" si="17"/>
        <v>1793.6100000000001</v>
      </c>
      <c r="P275" s="3">
        <f t="shared" si="16"/>
        <v>659.87</v>
      </c>
    </row>
    <row r="276" spans="12:16" x14ac:dyDescent="0.3">
      <c r="L276" s="8">
        <v>274</v>
      </c>
      <c r="M276" s="6">
        <f t="shared" si="15"/>
        <v>898.71999999999991</v>
      </c>
      <c r="N276" s="42">
        <v>143.9</v>
      </c>
      <c r="O276" s="20">
        <f t="shared" si="17"/>
        <v>1800.18</v>
      </c>
      <c r="P276" s="3">
        <f t="shared" si="16"/>
        <v>661.76</v>
      </c>
    </row>
    <row r="277" spans="12:16" x14ac:dyDescent="0.3">
      <c r="L277" s="8">
        <v>275</v>
      </c>
      <c r="M277" s="6">
        <f t="shared" si="15"/>
        <v>902</v>
      </c>
      <c r="N277" s="42">
        <v>143.9</v>
      </c>
      <c r="O277" s="20">
        <f t="shared" si="17"/>
        <v>1806.75</v>
      </c>
      <c r="P277" s="3">
        <f t="shared" si="16"/>
        <v>663.65</v>
      </c>
    </row>
    <row r="278" spans="12:16" x14ac:dyDescent="0.3">
      <c r="L278" s="8">
        <v>276</v>
      </c>
      <c r="M278" s="6">
        <f t="shared" si="15"/>
        <v>905.28</v>
      </c>
      <c r="N278" s="42">
        <v>143.9</v>
      </c>
      <c r="O278" s="20">
        <f t="shared" si="17"/>
        <v>1813.3200000000002</v>
      </c>
      <c r="P278" s="3">
        <f t="shared" si="16"/>
        <v>665.54</v>
      </c>
    </row>
    <row r="279" spans="12:16" x14ac:dyDescent="0.3">
      <c r="L279" s="8">
        <v>277</v>
      </c>
      <c r="M279" s="6">
        <f t="shared" si="15"/>
        <v>908.56</v>
      </c>
      <c r="N279" s="42">
        <v>143.9</v>
      </c>
      <c r="O279" s="20">
        <f t="shared" si="17"/>
        <v>1819.89</v>
      </c>
      <c r="P279" s="3">
        <f t="shared" si="16"/>
        <v>667.43</v>
      </c>
    </row>
    <row r="280" spans="12:16" x14ac:dyDescent="0.3">
      <c r="L280" s="8">
        <v>278</v>
      </c>
      <c r="M280" s="6">
        <f t="shared" si="15"/>
        <v>911.83999999999992</v>
      </c>
      <c r="N280" s="42">
        <v>143.9</v>
      </c>
      <c r="O280" s="20">
        <f t="shared" si="17"/>
        <v>1826.46</v>
      </c>
      <c r="P280" s="3">
        <f t="shared" si="16"/>
        <v>669.31999999999994</v>
      </c>
    </row>
    <row r="281" spans="12:16" x14ac:dyDescent="0.3">
      <c r="L281" s="8">
        <v>279</v>
      </c>
      <c r="M281" s="6">
        <f t="shared" si="15"/>
        <v>915.11999999999989</v>
      </c>
      <c r="N281" s="42">
        <v>143.9</v>
      </c>
      <c r="O281" s="20">
        <f t="shared" si="17"/>
        <v>1833.03</v>
      </c>
      <c r="P281" s="3">
        <f t="shared" si="16"/>
        <v>671.20999999999992</v>
      </c>
    </row>
    <row r="282" spans="12:16" x14ac:dyDescent="0.3">
      <c r="L282" s="8">
        <v>280</v>
      </c>
      <c r="M282" s="6">
        <f t="shared" si="15"/>
        <v>918.4</v>
      </c>
      <c r="N282" s="42">
        <v>143.9</v>
      </c>
      <c r="O282" s="20">
        <f t="shared" si="17"/>
        <v>1839.6000000000001</v>
      </c>
      <c r="P282" s="3">
        <f t="shared" si="16"/>
        <v>673.09999999999991</v>
      </c>
    </row>
    <row r="283" spans="12:16" x14ac:dyDescent="0.3">
      <c r="L283" s="8">
        <v>281</v>
      </c>
      <c r="M283" s="6">
        <f t="shared" si="15"/>
        <v>921.68</v>
      </c>
      <c r="N283" s="42">
        <v>143.9</v>
      </c>
      <c r="O283" s="20">
        <f t="shared" si="17"/>
        <v>1846.17</v>
      </c>
      <c r="P283" s="3">
        <f t="shared" si="16"/>
        <v>674.9899999999999</v>
      </c>
    </row>
    <row r="284" spans="12:16" x14ac:dyDescent="0.3">
      <c r="L284" s="8">
        <v>282</v>
      </c>
      <c r="M284" s="6">
        <f t="shared" si="15"/>
        <v>924.95999999999992</v>
      </c>
      <c r="N284" s="42">
        <v>143.9</v>
      </c>
      <c r="O284" s="20">
        <f t="shared" si="17"/>
        <v>1852.74</v>
      </c>
      <c r="P284" s="3">
        <f t="shared" si="16"/>
        <v>676.88</v>
      </c>
    </row>
    <row r="285" spans="12:16" x14ac:dyDescent="0.3">
      <c r="L285" s="8">
        <v>283</v>
      </c>
      <c r="M285" s="6">
        <f t="shared" si="15"/>
        <v>928.2399999999999</v>
      </c>
      <c r="N285" s="42">
        <v>143.9</v>
      </c>
      <c r="O285" s="20">
        <f t="shared" si="17"/>
        <v>1859.3100000000002</v>
      </c>
      <c r="P285" s="3">
        <f t="shared" si="16"/>
        <v>678.77</v>
      </c>
    </row>
    <row r="286" spans="12:16" x14ac:dyDescent="0.3">
      <c r="L286" s="8">
        <v>284</v>
      </c>
      <c r="M286" s="6">
        <f t="shared" si="15"/>
        <v>931.52</v>
      </c>
      <c r="N286" s="42">
        <v>143.9</v>
      </c>
      <c r="O286" s="20">
        <f t="shared" si="17"/>
        <v>1865.88</v>
      </c>
      <c r="P286" s="3">
        <f t="shared" si="16"/>
        <v>680.66</v>
      </c>
    </row>
    <row r="287" spans="12:16" x14ac:dyDescent="0.3">
      <c r="L287" s="8">
        <v>285</v>
      </c>
      <c r="M287" s="6">
        <f t="shared" si="15"/>
        <v>934.8</v>
      </c>
      <c r="N287" s="42">
        <v>143.9</v>
      </c>
      <c r="O287" s="20">
        <f t="shared" si="17"/>
        <v>1872.45</v>
      </c>
      <c r="P287" s="3">
        <f t="shared" si="16"/>
        <v>682.55</v>
      </c>
    </row>
    <row r="288" spans="12:16" x14ac:dyDescent="0.3">
      <c r="L288" s="8">
        <v>286</v>
      </c>
      <c r="M288" s="6">
        <f t="shared" si="15"/>
        <v>938.07999999999993</v>
      </c>
      <c r="N288" s="42">
        <v>143.9</v>
      </c>
      <c r="O288" s="20">
        <f t="shared" si="17"/>
        <v>1879.02</v>
      </c>
      <c r="P288" s="3">
        <f t="shared" si="16"/>
        <v>684.43999999999994</v>
      </c>
    </row>
    <row r="289" spans="12:16" x14ac:dyDescent="0.3">
      <c r="L289" s="8">
        <v>287</v>
      </c>
      <c r="M289" s="6">
        <f t="shared" si="15"/>
        <v>941.3599999999999</v>
      </c>
      <c r="N289" s="42">
        <v>143.9</v>
      </c>
      <c r="O289" s="20">
        <f t="shared" si="17"/>
        <v>1885.5900000000001</v>
      </c>
      <c r="P289" s="3">
        <f t="shared" si="16"/>
        <v>686.32999999999993</v>
      </c>
    </row>
    <row r="290" spans="12:16" x14ac:dyDescent="0.3">
      <c r="L290" s="8">
        <v>288</v>
      </c>
      <c r="M290" s="6">
        <f t="shared" si="15"/>
        <v>944.64</v>
      </c>
      <c r="N290" s="42">
        <v>143.9</v>
      </c>
      <c r="O290" s="20">
        <f t="shared" si="17"/>
        <v>1892.16</v>
      </c>
      <c r="P290" s="3">
        <f t="shared" si="16"/>
        <v>688.21999999999991</v>
      </c>
    </row>
    <row r="291" spans="12:16" x14ac:dyDescent="0.3">
      <c r="L291" s="8">
        <v>289</v>
      </c>
      <c r="M291" s="6">
        <f t="shared" si="15"/>
        <v>947.92</v>
      </c>
      <c r="N291" s="42">
        <v>143.9</v>
      </c>
      <c r="O291" s="20">
        <f t="shared" si="17"/>
        <v>1898.73</v>
      </c>
      <c r="P291" s="3">
        <f t="shared" si="16"/>
        <v>690.1099999999999</v>
      </c>
    </row>
    <row r="292" spans="12:16" x14ac:dyDescent="0.3">
      <c r="L292" s="8">
        <v>290</v>
      </c>
      <c r="M292" s="6">
        <f t="shared" si="15"/>
        <v>951.19999999999993</v>
      </c>
      <c r="N292" s="42">
        <v>143.9</v>
      </c>
      <c r="O292" s="20">
        <f t="shared" si="17"/>
        <v>1905.3000000000002</v>
      </c>
      <c r="P292" s="3">
        <f t="shared" si="16"/>
        <v>692</v>
      </c>
    </row>
    <row r="293" spans="12:16" x14ac:dyDescent="0.3">
      <c r="L293" s="8">
        <v>291</v>
      </c>
      <c r="M293" s="6">
        <f t="shared" si="15"/>
        <v>954.4799999999999</v>
      </c>
      <c r="N293" s="42">
        <v>143.9</v>
      </c>
      <c r="O293" s="20">
        <f t="shared" si="17"/>
        <v>1911.8700000000001</v>
      </c>
      <c r="P293" s="3">
        <f t="shared" si="16"/>
        <v>693.89</v>
      </c>
    </row>
    <row r="294" spans="12:16" x14ac:dyDescent="0.3">
      <c r="L294" s="8">
        <v>292</v>
      </c>
      <c r="M294" s="6">
        <f t="shared" si="15"/>
        <v>957.76</v>
      </c>
      <c r="N294" s="42">
        <v>143.9</v>
      </c>
      <c r="O294" s="20">
        <f t="shared" si="17"/>
        <v>1918.44</v>
      </c>
      <c r="P294" s="3">
        <f t="shared" si="16"/>
        <v>695.78</v>
      </c>
    </row>
    <row r="295" spans="12:16" x14ac:dyDescent="0.3">
      <c r="L295" s="8">
        <v>293</v>
      </c>
      <c r="M295" s="6">
        <f t="shared" si="15"/>
        <v>961.04</v>
      </c>
      <c r="N295" s="42">
        <v>143.9</v>
      </c>
      <c r="O295" s="20">
        <f t="shared" si="17"/>
        <v>1925.01</v>
      </c>
      <c r="P295" s="3">
        <f t="shared" si="16"/>
        <v>697.67</v>
      </c>
    </row>
    <row r="296" spans="12:16" x14ac:dyDescent="0.3">
      <c r="L296" s="8">
        <v>294</v>
      </c>
      <c r="M296" s="6">
        <f t="shared" si="15"/>
        <v>964.31999999999994</v>
      </c>
      <c r="N296" s="42">
        <v>143.9</v>
      </c>
      <c r="O296" s="20">
        <f t="shared" si="17"/>
        <v>1931.5800000000002</v>
      </c>
      <c r="P296" s="3">
        <f t="shared" si="16"/>
        <v>699.56</v>
      </c>
    </row>
    <row r="297" spans="12:16" x14ac:dyDescent="0.3">
      <c r="L297" s="8">
        <v>295</v>
      </c>
      <c r="M297" s="6">
        <f t="shared" si="15"/>
        <v>967.59999999999991</v>
      </c>
      <c r="N297" s="42">
        <v>143.9</v>
      </c>
      <c r="O297" s="20">
        <f t="shared" si="17"/>
        <v>1938.15</v>
      </c>
      <c r="P297" s="3">
        <f t="shared" si="16"/>
        <v>701.44999999999993</v>
      </c>
    </row>
    <row r="298" spans="12:16" x14ac:dyDescent="0.3">
      <c r="L298" s="8">
        <v>296</v>
      </c>
      <c r="M298" s="6">
        <f t="shared" si="15"/>
        <v>970.88</v>
      </c>
      <c r="N298" s="42">
        <v>143.9</v>
      </c>
      <c r="O298" s="20">
        <f t="shared" si="17"/>
        <v>1944.72</v>
      </c>
      <c r="P298" s="3">
        <f t="shared" si="16"/>
        <v>703.33999999999992</v>
      </c>
    </row>
    <row r="299" spans="12:16" x14ac:dyDescent="0.3">
      <c r="L299" s="8">
        <v>297</v>
      </c>
      <c r="M299" s="6">
        <f t="shared" si="15"/>
        <v>974.16</v>
      </c>
      <c r="N299" s="42">
        <v>143.9</v>
      </c>
      <c r="O299" s="20">
        <f t="shared" si="17"/>
        <v>1951.2900000000002</v>
      </c>
      <c r="P299" s="3">
        <f t="shared" si="16"/>
        <v>705.2299999999999</v>
      </c>
    </row>
    <row r="300" spans="12:16" x14ac:dyDescent="0.3">
      <c r="L300" s="8">
        <v>298</v>
      </c>
      <c r="M300" s="6">
        <f t="shared" si="15"/>
        <v>977.43999999999994</v>
      </c>
      <c r="N300" s="42">
        <v>143.9</v>
      </c>
      <c r="O300" s="20">
        <f t="shared" si="17"/>
        <v>1957.8600000000001</v>
      </c>
      <c r="P300" s="3">
        <f t="shared" si="16"/>
        <v>707.12</v>
      </c>
    </row>
    <row r="301" spans="12:16" x14ac:dyDescent="0.3">
      <c r="L301" s="8">
        <v>299</v>
      </c>
      <c r="M301" s="6">
        <f t="shared" si="15"/>
        <v>980.71999999999991</v>
      </c>
      <c r="N301" s="42">
        <v>143.9</v>
      </c>
      <c r="O301" s="20">
        <f t="shared" si="17"/>
        <v>1964.43</v>
      </c>
      <c r="P301" s="3">
        <f t="shared" si="16"/>
        <v>709.01</v>
      </c>
    </row>
    <row r="302" spans="12:16" x14ac:dyDescent="0.3">
      <c r="L302" s="8">
        <v>300</v>
      </c>
      <c r="M302" s="6">
        <f t="shared" si="15"/>
        <v>983.99999999999989</v>
      </c>
      <c r="N302" s="42">
        <v>143.9</v>
      </c>
      <c r="O302" s="20">
        <f t="shared" si="17"/>
        <v>1971</v>
      </c>
      <c r="P302" s="3">
        <f t="shared" si="16"/>
        <v>710.9</v>
      </c>
    </row>
    <row r="303" spans="12:16" x14ac:dyDescent="0.3">
      <c r="L303" s="8">
        <v>301</v>
      </c>
      <c r="M303" s="6">
        <f t="shared" si="15"/>
        <v>987.28</v>
      </c>
      <c r="N303" s="42">
        <v>143.9</v>
      </c>
      <c r="O303" s="20">
        <f t="shared" si="17"/>
        <v>1977.5700000000002</v>
      </c>
      <c r="P303" s="3">
        <f t="shared" si="16"/>
        <v>712.79</v>
      </c>
    </row>
    <row r="304" spans="12:16" x14ac:dyDescent="0.3">
      <c r="L304" s="8">
        <v>302</v>
      </c>
      <c r="M304" s="6">
        <f t="shared" si="15"/>
        <v>990.56</v>
      </c>
      <c r="N304" s="42">
        <v>143.9</v>
      </c>
      <c r="O304" s="20">
        <f t="shared" si="17"/>
        <v>1984.14</v>
      </c>
      <c r="P304" s="3">
        <f t="shared" si="16"/>
        <v>714.68</v>
      </c>
    </row>
    <row r="305" spans="12:16" x14ac:dyDescent="0.3">
      <c r="L305" s="8">
        <v>303</v>
      </c>
      <c r="M305" s="6">
        <f t="shared" si="15"/>
        <v>993.83999999999992</v>
      </c>
      <c r="N305" s="42">
        <v>143.9</v>
      </c>
      <c r="O305" s="20">
        <f t="shared" si="17"/>
        <v>1990.71</v>
      </c>
      <c r="P305" s="3">
        <f t="shared" si="16"/>
        <v>716.56999999999994</v>
      </c>
    </row>
    <row r="306" spans="12:16" x14ac:dyDescent="0.3">
      <c r="L306" s="8">
        <v>304</v>
      </c>
      <c r="M306" s="6">
        <f t="shared" si="15"/>
        <v>997.11999999999989</v>
      </c>
      <c r="N306" s="42">
        <v>143.9</v>
      </c>
      <c r="O306" s="20">
        <f t="shared" si="17"/>
        <v>1997.2800000000002</v>
      </c>
      <c r="P306" s="3">
        <f t="shared" si="16"/>
        <v>718.45999999999992</v>
      </c>
    </row>
    <row r="307" spans="12:16" x14ac:dyDescent="0.3">
      <c r="L307" s="8">
        <v>305</v>
      </c>
      <c r="M307" s="6">
        <f t="shared" si="15"/>
        <v>1000.4</v>
      </c>
      <c r="N307" s="42">
        <v>143.9</v>
      </c>
      <c r="O307" s="20">
        <f t="shared" si="17"/>
        <v>2003.8500000000001</v>
      </c>
      <c r="P307" s="3">
        <f t="shared" si="16"/>
        <v>720.34999999999991</v>
      </c>
    </row>
    <row r="308" spans="12:16" x14ac:dyDescent="0.3">
      <c r="L308" s="8">
        <v>306</v>
      </c>
      <c r="M308" s="6">
        <f t="shared" si="15"/>
        <v>1003.68</v>
      </c>
      <c r="N308" s="42">
        <v>143.9</v>
      </c>
      <c r="O308" s="20">
        <f t="shared" si="17"/>
        <v>2010.42</v>
      </c>
      <c r="P308" s="3">
        <f t="shared" si="16"/>
        <v>722.2399999999999</v>
      </c>
    </row>
    <row r="309" spans="12:16" x14ac:dyDescent="0.3">
      <c r="L309" s="8">
        <v>307</v>
      </c>
      <c r="M309" s="6">
        <f t="shared" si="15"/>
        <v>1006.9599999999999</v>
      </c>
      <c r="N309" s="42">
        <v>143.9</v>
      </c>
      <c r="O309" s="20">
        <f t="shared" si="17"/>
        <v>2016.99</v>
      </c>
      <c r="P309" s="3">
        <f t="shared" si="16"/>
        <v>724.13</v>
      </c>
    </row>
    <row r="310" spans="12:16" x14ac:dyDescent="0.3">
      <c r="L310" s="8">
        <v>308</v>
      </c>
      <c r="M310" s="6">
        <f t="shared" si="15"/>
        <v>1010.2399999999999</v>
      </c>
      <c r="N310" s="42">
        <v>143.9</v>
      </c>
      <c r="O310" s="20">
        <f t="shared" si="17"/>
        <v>2023.5600000000002</v>
      </c>
      <c r="P310" s="3">
        <f t="shared" si="16"/>
        <v>726.02</v>
      </c>
    </row>
    <row r="311" spans="12:16" x14ac:dyDescent="0.3">
      <c r="L311" s="8">
        <v>309</v>
      </c>
      <c r="M311" s="6">
        <f t="shared" si="15"/>
        <v>1013.52</v>
      </c>
      <c r="N311" s="42">
        <v>143.9</v>
      </c>
      <c r="O311" s="20">
        <f t="shared" si="17"/>
        <v>2030.13</v>
      </c>
      <c r="P311" s="3">
        <f t="shared" si="16"/>
        <v>727.91</v>
      </c>
    </row>
    <row r="312" spans="12:16" x14ac:dyDescent="0.3">
      <c r="L312" s="8">
        <v>310</v>
      </c>
      <c r="M312" s="6">
        <f t="shared" si="15"/>
        <v>1016.8</v>
      </c>
      <c r="N312" s="42">
        <v>143.9</v>
      </c>
      <c r="O312" s="20">
        <f t="shared" si="17"/>
        <v>2036.7</v>
      </c>
      <c r="P312" s="3">
        <f t="shared" si="16"/>
        <v>729.8</v>
      </c>
    </row>
    <row r="313" spans="12:16" x14ac:dyDescent="0.3">
      <c r="L313" s="8">
        <v>311</v>
      </c>
      <c r="M313" s="6">
        <f t="shared" si="15"/>
        <v>1020.0799999999999</v>
      </c>
      <c r="N313" s="42">
        <v>143.9</v>
      </c>
      <c r="O313" s="20">
        <f t="shared" si="17"/>
        <v>2043.27</v>
      </c>
      <c r="P313" s="3">
        <f t="shared" si="16"/>
        <v>731.68999999999994</v>
      </c>
    </row>
    <row r="314" spans="12:16" x14ac:dyDescent="0.3">
      <c r="L314" s="8">
        <v>312</v>
      </c>
      <c r="M314" s="6">
        <f t="shared" si="15"/>
        <v>1023.3599999999999</v>
      </c>
      <c r="N314" s="42">
        <v>143.9</v>
      </c>
      <c r="O314" s="20">
        <f t="shared" si="17"/>
        <v>2049.84</v>
      </c>
      <c r="P314" s="3">
        <f t="shared" si="16"/>
        <v>733.57999999999993</v>
      </c>
    </row>
    <row r="315" spans="12:16" x14ac:dyDescent="0.3">
      <c r="L315" s="8">
        <v>313</v>
      </c>
      <c r="M315" s="6">
        <f t="shared" si="15"/>
        <v>1026.6399999999999</v>
      </c>
      <c r="N315" s="42">
        <v>143.9</v>
      </c>
      <c r="O315" s="20">
        <f t="shared" si="17"/>
        <v>2056.4100000000003</v>
      </c>
      <c r="P315" s="3">
        <f t="shared" si="16"/>
        <v>735.46999999999991</v>
      </c>
    </row>
    <row r="316" spans="12:16" x14ac:dyDescent="0.3">
      <c r="L316" s="8">
        <v>314</v>
      </c>
      <c r="M316" s="6">
        <f t="shared" si="15"/>
        <v>1029.9199999999998</v>
      </c>
      <c r="N316" s="42">
        <v>143.9</v>
      </c>
      <c r="O316" s="20">
        <f t="shared" si="17"/>
        <v>2062.98</v>
      </c>
      <c r="P316" s="3">
        <f t="shared" si="16"/>
        <v>737.3599999999999</v>
      </c>
    </row>
    <row r="317" spans="12:16" x14ac:dyDescent="0.3">
      <c r="L317" s="8">
        <v>315</v>
      </c>
      <c r="M317" s="6">
        <f t="shared" si="15"/>
        <v>1033.2</v>
      </c>
      <c r="N317" s="42">
        <v>143.9</v>
      </c>
      <c r="O317" s="20">
        <f t="shared" si="17"/>
        <v>2069.5500000000002</v>
      </c>
      <c r="P317" s="3">
        <f t="shared" si="16"/>
        <v>739.25</v>
      </c>
    </row>
    <row r="318" spans="12:16" x14ac:dyDescent="0.3">
      <c r="L318" s="8">
        <v>316</v>
      </c>
      <c r="M318" s="6">
        <f t="shared" si="15"/>
        <v>1036.48</v>
      </c>
      <c r="N318" s="42">
        <v>143.9</v>
      </c>
      <c r="O318" s="20">
        <f t="shared" si="17"/>
        <v>2076.12</v>
      </c>
      <c r="P318" s="3">
        <f t="shared" si="16"/>
        <v>741.14</v>
      </c>
    </row>
    <row r="319" spans="12:16" x14ac:dyDescent="0.3">
      <c r="L319" s="8">
        <v>317</v>
      </c>
      <c r="M319" s="6">
        <f t="shared" si="15"/>
        <v>1039.76</v>
      </c>
      <c r="N319" s="42">
        <v>143.9</v>
      </c>
      <c r="O319" s="20">
        <f t="shared" si="17"/>
        <v>2082.69</v>
      </c>
      <c r="P319" s="3">
        <f t="shared" si="16"/>
        <v>743.03</v>
      </c>
    </row>
    <row r="320" spans="12:16" x14ac:dyDescent="0.3">
      <c r="L320" s="8">
        <v>318</v>
      </c>
      <c r="M320" s="6">
        <f t="shared" si="15"/>
        <v>1043.04</v>
      </c>
      <c r="N320" s="42">
        <v>143.9</v>
      </c>
      <c r="O320" s="20">
        <f t="shared" si="17"/>
        <v>2089.2600000000002</v>
      </c>
      <c r="P320" s="3">
        <f t="shared" si="16"/>
        <v>744.92</v>
      </c>
    </row>
    <row r="321" spans="12:16" x14ac:dyDescent="0.3">
      <c r="L321" s="8">
        <v>319</v>
      </c>
      <c r="M321" s="6">
        <f t="shared" si="15"/>
        <v>1046.32</v>
      </c>
      <c r="N321" s="42">
        <v>143.9</v>
      </c>
      <c r="O321" s="20">
        <f t="shared" si="17"/>
        <v>2095.83</v>
      </c>
      <c r="P321" s="3">
        <f t="shared" si="16"/>
        <v>746.81</v>
      </c>
    </row>
    <row r="322" spans="12:16" x14ac:dyDescent="0.3">
      <c r="L322" s="8">
        <v>320</v>
      </c>
      <c r="M322" s="6">
        <f t="shared" si="15"/>
        <v>1049.5999999999999</v>
      </c>
      <c r="N322" s="42">
        <v>143.9</v>
      </c>
      <c r="O322" s="20">
        <f t="shared" si="17"/>
        <v>2102.4</v>
      </c>
      <c r="P322" s="3">
        <f t="shared" si="16"/>
        <v>748.69999999999993</v>
      </c>
    </row>
    <row r="323" spans="12:16" x14ac:dyDescent="0.3">
      <c r="L323" s="8">
        <v>321</v>
      </c>
      <c r="M323" s="6">
        <f t="shared" si="15"/>
        <v>1052.8799999999999</v>
      </c>
      <c r="N323" s="42">
        <v>143.9</v>
      </c>
      <c r="O323" s="20">
        <f t="shared" si="17"/>
        <v>2108.9700000000003</v>
      </c>
      <c r="P323" s="3">
        <f t="shared" si="16"/>
        <v>750.58999999999992</v>
      </c>
    </row>
    <row r="324" spans="12:16" x14ac:dyDescent="0.3">
      <c r="L324" s="8">
        <v>322</v>
      </c>
      <c r="M324" s="6">
        <f t="shared" si="15"/>
        <v>1056.1599999999999</v>
      </c>
      <c r="N324" s="42">
        <v>143.9</v>
      </c>
      <c r="O324" s="20">
        <f t="shared" si="17"/>
        <v>2115.54</v>
      </c>
      <c r="P324" s="3">
        <f t="shared" si="16"/>
        <v>752.4799999999999</v>
      </c>
    </row>
    <row r="325" spans="12:16" x14ac:dyDescent="0.3">
      <c r="L325" s="8">
        <v>323</v>
      </c>
      <c r="M325" s="6">
        <f t="shared" ref="M325:M367" si="18">L325*3.28</f>
        <v>1059.4399999999998</v>
      </c>
      <c r="N325" s="42">
        <v>143.9</v>
      </c>
      <c r="O325" s="20">
        <f t="shared" si="17"/>
        <v>2122.11</v>
      </c>
      <c r="P325" s="3">
        <f t="shared" ref="P325:P367" si="19">143.9+(($C$2*0.18)*L325)</f>
        <v>754.36999999999989</v>
      </c>
    </row>
    <row r="326" spans="12:16" x14ac:dyDescent="0.3">
      <c r="L326" s="8">
        <v>324</v>
      </c>
      <c r="M326" s="6">
        <f t="shared" si="18"/>
        <v>1062.72</v>
      </c>
      <c r="N326" s="42">
        <v>143.9</v>
      </c>
      <c r="O326" s="20">
        <f t="shared" si="17"/>
        <v>2128.6800000000003</v>
      </c>
      <c r="P326" s="3">
        <f t="shared" si="19"/>
        <v>756.26</v>
      </c>
    </row>
    <row r="327" spans="12:16" x14ac:dyDescent="0.3">
      <c r="L327" s="8">
        <v>325</v>
      </c>
      <c r="M327" s="6">
        <f t="shared" si="18"/>
        <v>1066</v>
      </c>
      <c r="N327" s="42">
        <v>143.9</v>
      </c>
      <c r="O327" s="20">
        <f t="shared" si="17"/>
        <v>2135.25</v>
      </c>
      <c r="P327" s="3">
        <f t="shared" si="19"/>
        <v>758.15</v>
      </c>
    </row>
    <row r="328" spans="12:16" x14ac:dyDescent="0.3">
      <c r="L328" s="8">
        <v>326</v>
      </c>
      <c r="M328" s="6">
        <f t="shared" si="18"/>
        <v>1069.28</v>
      </c>
      <c r="N328" s="42">
        <v>143.9</v>
      </c>
      <c r="O328" s="20">
        <f t="shared" si="17"/>
        <v>2141.8200000000002</v>
      </c>
      <c r="P328" s="3">
        <f t="shared" si="19"/>
        <v>760.04</v>
      </c>
    </row>
    <row r="329" spans="12:16" x14ac:dyDescent="0.3">
      <c r="L329" s="8">
        <v>327</v>
      </c>
      <c r="M329" s="6">
        <f t="shared" si="18"/>
        <v>1072.56</v>
      </c>
      <c r="N329" s="42">
        <v>143.9</v>
      </c>
      <c r="O329" s="20">
        <f t="shared" si="17"/>
        <v>2148.39</v>
      </c>
      <c r="P329" s="3">
        <f t="shared" si="19"/>
        <v>761.93</v>
      </c>
    </row>
    <row r="330" spans="12:16" x14ac:dyDescent="0.3">
      <c r="L330" s="8">
        <v>328</v>
      </c>
      <c r="M330" s="6">
        <f t="shared" si="18"/>
        <v>1075.8399999999999</v>
      </c>
      <c r="N330" s="42">
        <v>143.9</v>
      </c>
      <c r="O330" s="20">
        <f t="shared" si="17"/>
        <v>2154.96</v>
      </c>
      <c r="P330" s="3">
        <f t="shared" si="19"/>
        <v>763.81999999999994</v>
      </c>
    </row>
    <row r="331" spans="12:16" x14ac:dyDescent="0.3">
      <c r="L331" s="8">
        <v>329</v>
      </c>
      <c r="M331" s="6">
        <f t="shared" si="18"/>
        <v>1079.1199999999999</v>
      </c>
      <c r="N331" s="42">
        <v>143.9</v>
      </c>
      <c r="O331" s="20">
        <f t="shared" si="17"/>
        <v>2161.5300000000002</v>
      </c>
      <c r="P331" s="3">
        <f t="shared" si="19"/>
        <v>765.70999999999992</v>
      </c>
    </row>
    <row r="332" spans="12:16" x14ac:dyDescent="0.3">
      <c r="L332" s="8">
        <v>330</v>
      </c>
      <c r="M332" s="6">
        <f t="shared" si="18"/>
        <v>1082.3999999999999</v>
      </c>
      <c r="N332" s="42">
        <v>143.9</v>
      </c>
      <c r="O332" s="20">
        <f t="shared" si="17"/>
        <v>2168.1</v>
      </c>
      <c r="P332" s="3">
        <f t="shared" si="19"/>
        <v>767.59999999999991</v>
      </c>
    </row>
    <row r="333" spans="12:16" x14ac:dyDescent="0.3">
      <c r="L333" s="8">
        <v>331</v>
      </c>
      <c r="M333" s="6">
        <f t="shared" si="18"/>
        <v>1085.6799999999998</v>
      </c>
      <c r="N333" s="42">
        <v>143.9</v>
      </c>
      <c r="O333" s="20">
        <f t="shared" si="17"/>
        <v>2174.67</v>
      </c>
      <c r="P333" s="3">
        <f t="shared" si="19"/>
        <v>769.4899999999999</v>
      </c>
    </row>
    <row r="334" spans="12:16" x14ac:dyDescent="0.3">
      <c r="L334" s="8">
        <v>332</v>
      </c>
      <c r="M334" s="6">
        <f t="shared" si="18"/>
        <v>1088.96</v>
      </c>
      <c r="N334" s="42">
        <v>143.9</v>
      </c>
      <c r="O334" s="20">
        <f t="shared" si="17"/>
        <v>2181.2400000000002</v>
      </c>
      <c r="P334" s="3">
        <f t="shared" si="19"/>
        <v>771.38</v>
      </c>
    </row>
    <row r="335" spans="12:16" x14ac:dyDescent="0.3">
      <c r="L335" s="8">
        <v>333</v>
      </c>
      <c r="M335" s="6">
        <f t="shared" si="18"/>
        <v>1092.24</v>
      </c>
      <c r="N335" s="42">
        <v>143.9</v>
      </c>
      <c r="O335" s="20">
        <f t="shared" si="17"/>
        <v>2187.81</v>
      </c>
      <c r="P335" s="3">
        <f t="shared" si="19"/>
        <v>773.27</v>
      </c>
    </row>
    <row r="336" spans="12:16" x14ac:dyDescent="0.3">
      <c r="L336" s="8">
        <v>334</v>
      </c>
      <c r="M336" s="6">
        <f t="shared" si="18"/>
        <v>1095.52</v>
      </c>
      <c r="N336" s="42">
        <v>143.9</v>
      </c>
      <c r="O336" s="20">
        <f t="shared" si="17"/>
        <v>2194.38</v>
      </c>
      <c r="P336" s="3">
        <f t="shared" si="19"/>
        <v>775.16</v>
      </c>
    </row>
    <row r="337" spans="12:16" x14ac:dyDescent="0.3">
      <c r="L337" s="8">
        <v>335</v>
      </c>
      <c r="M337" s="6">
        <f t="shared" si="18"/>
        <v>1098.8</v>
      </c>
      <c r="N337" s="42">
        <v>143.9</v>
      </c>
      <c r="O337" s="20">
        <f t="shared" ref="O337:O367" si="20">L337*6.57</f>
        <v>2200.9500000000003</v>
      </c>
      <c r="P337" s="3">
        <f t="shared" si="19"/>
        <v>777.05</v>
      </c>
    </row>
    <row r="338" spans="12:16" x14ac:dyDescent="0.3">
      <c r="L338" s="8">
        <v>336</v>
      </c>
      <c r="M338" s="6">
        <f t="shared" si="18"/>
        <v>1102.08</v>
      </c>
      <c r="N338" s="42">
        <v>143.9</v>
      </c>
      <c r="O338" s="20">
        <f t="shared" si="20"/>
        <v>2207.52</v>
      </c>
      <c r="P338" s="3">
        <f t="shared" si="19"/>
        <v>778.93999999999994</v>
      </c>
    </row>
    <row r="339" spans="12:16" x14ac:dyDescent="0.3">
      <c r="L339" s="8">
        <v>337</v>
      </c>
      <c r="M339" s="6">
        <f t="shared" si="18"/>
        <v>1105.3599999999999</v>
      </c>
      <c r="N339" s="42">
        <v>143.9</v>
      </c>
      <c r="O339" s="20">
        <f t="shared" si="20"/>
        <v>2214.09</v>
      </c>
      <c r="P339" s="3">
        <f t="shared" si="19"/>
        <v>780.82999999999993</v>
      </c>
    </row>
    <row r="340" spans="12:16" x14ac:dyDescent="0.3">
      <c r="L340" s="8">
        <v>338</v>
      </c>
      <c r="M340" s="6">
        <f t="shared" si="18"/>
        <v>1108.6399999999999</v>
      </c>
      <c r="N340" s="42">
        <v>143.9</v>
      </c>
      <c r="O340" s="20">
        <f t="shared" si="20"/>
        <v>2220.6600000000003</v>
      </c>
      <c r="P340" s="3">
        <f t="shared" si="19"/>
        <v>782.71999999999991</v>
      </c>
    </row>
    <row r="341" spans="12:16" x14ac:dyDescent="0.3">
      <c r="L341" s="8">
        <v>339</v>
      </c>
      <c r="M341" s="6">
        <f t="shared" si="18"/>
        <v>1111.9199999999998</v>
      </c>
      <c r="N341" s="42">
        <v>143.9</v>
      </c>
      <c r="O341" s="20">
        <f t="shared" si="20"/>
        <v>2227.23</v>
      </c>
      <c r="P341" s="3">
        <f t="shared" si="19"/>
        <v>784.6099999999999</v>
      </c>
    </row>
    <row r="342" spans="12:16" x14ac:dyDescent="0.3">
      <c r="L342" s="8">
        <v>340</v>
      </c>
      <c r="M342" s="6">
        <f t="shared" si="18"/>
        <v>1115.2</v>
      </c>
      <c r="N342" s="42">
        <v>143.9</v>
      </c>
      <c r="O342" s="20">
        <f t="shared" si="20"/>
        <v>2233.8000000000002</v>
      </c>
      <c r="P342" s="3">
        <f t="shared" si="19"/>
        <v>786.5</v>
      </c>
    </row>
    <row r="343" spans="12:16" x14ac:dyDescent="0.3">
      <c r="L343" s="8">
        <v>341</v>
      </c>
      <c r="M343" s="6">
        <f t="shared" si="18"/>
        <v>1118.48</v>
      </c>
      <c r="N343" s="42">
        <v>143.9</v>
      </c>
      <c r="O343" s="20">
        <f t="shared" si="20"/>
        <v>2240.37</v>
      </c>
      <c r="P343" s="3">
        <f t="shared" si="19"/>
        <v>788.39</v>
      </c>
    </row>
    <row r="344" spans="12:16" x14ac:dyDescent="0.3">
      <c r="L344" s="8">
        <v>342</v>
      </c>
      <c r="M344" s="6">
        <f t="shared" si="18"/>
        <v>1121.76</v>
      </c>
      <c r="N344" s="42">
        <v>143.9</v>
      </c>
      <c r="O344" s="20">
        <f t="shared" si="20"/>
        <v>2246.94</v>
      </c>
      <c r="P344" s="3">
        <f t="shared" si="19"/>
        <v>790.28</v>
      </c>
    </row>
    <row r="345" spans="12:16" x14ac:dyDescent="0.3">
      <c r="L345" s="8">
        <v>343</v>
      </c>
      <c r="M345" s="6">
        <f t="shared" si="18"/>
        <v>1125.04</v>
      </c>
      <c r="N345" s="42">
        <v>143.9</v>
      </c>
      <c r="O345" s="20">
        <f t="shared" si="20"/>
        <v>2253.5100000000002</v>
      </c>
      <c r="P345" s="3">
        <f t="shared" si="19"/>
        <v>792.17</v>
      </c>
    </row>
    <row r="346" spans="12:16" x14ac:dyDescent="0.3">
      <c r="L346" s="8">
        <v>344</v>
      </c>
      <c r="M346" s="6">
        <f t="shared" si="18"/>
        <v>1128.32</v>
      </c>
      <c r="N346" s="42">
        <v>143.9</v>
      </c>
      <c r="O346" s="20">
        <f t="shared" si="20"/>
        <v>2260.08</v>
      </c>
      <c r="P346" s="3">
        <f t="shared" si="19"/>
        <v>794.06</v>
      </c>
    </row>
    <row r="347" spans="12:16" x14ac:dyDescent="0.3">
      <c r="L347" s="8">
        <v>345</v>
      </c>
      <c r="M347" s="6">
        <f t="shared" si="18"/>
        <v>1131.5999999999999</v>
      </c>
      <c r="N347" s="42">
        <v>143.9</v>
      </c>
      <c r="O347" s="20">
        <f t="shared" si="20"/>
        <v>2266.65</v>
      </c>
      <c r="P347" s="3">
        <f t="shared" si="19"/>
        <v>795.94999999999993</v>
      </c>
    </row>
    <row r="348" spans="12:16" x14ac:dyDescent="0.3">
      <c r="L348" s="8">
        <v>346</v>
      </c>
      <c r="M348" s="6">
        <f t="shared" si="18"/>
        <v>1134.8799999999999</v>
      </c>
      <c r="N348" s="42">
        <v>143.9</v>
      </c>
      <c r="O348" s="20">
        <f t="shared" si="20"/>
        <v>2273.2200000000003</v>
      </c>
      <c r="P348" s="3">
        <f t="shared" si="19"/>
        <v>797.83999999999992</v>
      </c>
    </row>
    <row r="349" spans="12:16" x14ac:dyDescent="0.3">
      <c r="L349" s="8">
        <v>347</v>
      </c>
      <c r="M349" s="6">
        <f t="shared" si="18"/>
        <v>1138.1599999999999</v>
      </c>
      <c r="N349" s="42">
        <v>143.9</v>
      </c>
      <c r="O349" s="20">
        <f t="shared" si="20"/>
        <v>2279.79</v>
      </c>
      <c r="P349" s="3">
        <f t="shared" si="19"/>
        <v>799.7299999999999</v>
      </c>
    </row>
    <row r="350" spans="12:16" x14ac:dyDescent="0.3">
      <c r="L350" s="8">
        <v>348</v>
      </c>
      <c r="M350" s="6">
        <f t="shared" si="18"/>
        <v>1141.4399999999998</v>
      </c>
      <c r="N350" s="42">
        <v>143.9</v>
      </c>
      <c r="O350" s="20">
        <f t="shared" si="20"/>
        <v>2286.36</v>
      </c>
      <c r="P350" s="3">
        <f t="shared" si="19"/>
        <v>801.61999999999989</v>
      </c>
    </row>
    <row r="351" spans="12:16" x14ac:dyDescent="0.3">
      <c r="L351" s="8">
        <v>349</v>
      </c>
      <c r="M351" s="6">
        <f t="shared" si="18"/>
        <v>1144.72</v>
      </c>
      <c r="N351" s="42">
        <v>143.9</v>
      </c>
      <c r="O351" s="20">
        <f t="shared" si="20"/>
        <v>2292.9300000000003</v>
      </c>
      <c r="P351" s="3">
        <f t="shared" si="19"/>
        <v>803.51</v>
      </c>
    </row>
    <row r="352" spans="12:16" x14ac:dyDescent="0.3">
      <c r="L352" s="8">
        <v>350</v>
      </c>
      <c r="M352" s="6">
        <f t="shared" si="18"/>
        <v>1148</v>
      </c>
      <c r="N352" s="42">
        <v>143.9</v>
      </c>
      <c r="O352" s="20">
        <f t="shared" si="20"/>
        <v>2299.5</v>
      </c>
      <c r="P352" s="3">
        <f t="shared" si="19"/>
        <v>805.4</v>
      </c>
    </row>
    <row r="353" spans="12:16" x14ac:dyDescent="0.3">
      <c r="L353" s="8">
        <v>351</v>
      </c>
      <c r="M353" s="6">
        <f t="shared" si="18"/>
        <v>1151.28</v>
      </c>
      <c r="N353" s="42">
        <v>143.9</v>
      </c>
      <c r="O353" s="20">
        <f t="shared" si="20"/>
        <v>2306.0700000000002</v>
      </c>
      <c r="P353" s="3">
        <f t="shared" si="19"/>
        <v>807.29</v>
      </c>
    </row>
    <row r="354" spans="12:16" x14ac:dyDescent="0.3">
      <c r="L354" s="8">
        <v>352</v>
      </c>
      <c r="M354" s="6">
        <f t="shared" si="18"/>
        <v>1154.56</v>
      </c>
      <c r="N354" s="42">
        <v>143.9</v>
      </c>
      <c r="O354" s="20">
        <f t="shared" si="20"/>
        <v>2312.6400000000003</v>
      </c>
      <c r="P354" s="3">
        <f t="shared" si="19"/>
        <v>809.18</v>
      </c>
    </row>
    <row r="355" spans="12:16" x14ac:dyDescent="0.3">
      <c r="L355" s="8">
        <v>353</v>
      </c>
      <c r="M355" s="6">
        <f t="shared" si="18"/>
        <v>1157.8399999999999</v>
      </c>
      <c r="N355" s="42">
        <v>143.9</v>
      </c>
      <c r="O355" s="20">
        <f t="shared" si="20"/>
        <v>2319.21</v>
      </c>
      <c r="P355" s="3">
        <f t="shared" si="19"/>
        <v>811.06999999999994</v>
      </c>
    </row>
    <row r="356" spans="12:16" x14ac:dyDescent="0.3">
      <c r="L356" s="8">
        <v>354</v>
      </c>
      <c r="M356" s="6">
        <f t="shared" si="18"/>
        <v>1161.1199999999999</v>
      </c>
      <c r="N356" s="42">
        <v>143.9</v>
      </c>
      <c r="O356" s="20">
        <f t="shared" si="20"/>
        <v>2325.7800000000002</v>
      </c>
      <c r="P356" s="3">
        <f t="shared" si="19"/>
        <v>812.95999999999992</v>
      </c>
    </row>
    <row r="357" spans="12:16" x14ac:dyDescent="0.3">
      <c r="L357" s="8">
        <v>355</v>
      </c>
      <c r="M357" s="6">
        <f t="shared" si="18"/>
        <v>1164.3999999999999</v>
      </c>
      <c r="N357" s="42">
        <v>143.9</v>
      </c>
      <c r="O357" s="20">
        <f t="shared" si="20"/>
        <v>2332.35</v>
      </c>
      <c r="P357" s="3">
        <f t="shared" si="19"/>
        <v>814.84999999999991</v>
      </c>
    </row>
    <row r="358" spans="12:16" x14ac:dyDescent="0.3">
      <c r="L358" s="8">
        <v>356</v>
      </c>
      <c r="M358" s="6">
        <f t="shared" si="18"/>
        <v>1167.6799999999998</v>
      </c>
      <c r="N358" s="42">
        <v>143.9</v>
      </c>
      <c r="O358" s="20">
        <f t="shared" si="20"/>
        <v>2338.92</v>
      </c>
      <c r="P358" s="3">
        <f t="shared" si="19"/>
        <v>816.7399999999999</v>
      </c>
    </row>
    <row r="359" spans="12:16" x14ac:dyDescent="0.3">
      <c r="L359" s="8">
        <v>357</v>
      </c>
      <c r="M359" s="6">
        <f t="shared" si="18"/>
        <v>1170.96</v>
      </c>
      <c r="N359" s="42">
        <v>143.9</v>
      </c>
      <c r="O359" s="20">
        <f t="shared" si="20"/>
        <v>2345.4900000000002</v>
      </c>
      <c r="P359" s="3">
        <f t="shared" si="19"/>
        <v>818.63</v>
      </c>
    </row>
    <row r="360" spans="12:16" x14ac:dyDescent="0.3">
      <c r="L360" s="8">
        <v>358</v>
      </c>
      <c r="M360" s="6">
        <f t="shared" si="18"/>
        <v>1174.24</v>
      </c>
      <c r="N360" s="42">
        <v>143.9</v>
      </c>
      <c r="O360" s="20">
        <f t="shared" si="20"/>
        <v>2352.06</v>
      </c>
      <c r="P360" s="3">
        <f t="shared" si="19"/>
        <v>820.52</v>
      </c>
    </row>
    <row r="361" spans="12:16" x14ac:dyDescent="0.3">
      <c r="L361" s="8">
        <v>359</v>
      </c>
      <c r="M361" s="6">
        <f t="shared" si="18"/>
        <v>1177.52</v>
      </c>
      <c r="N361" s="42">
        <v>143.9</v>
      </c>
      <c r="O361" s="20">
        <f t="shared" si="20"/>
        <v>2358.63</v>
      </c>
      <c r="P361" s="3">
        <f t="shared" si="19"/>
        <v>822.41</v>
      </c>
    </row>
    <row r="362" spans="12:16" x14ac:dyDescent="0.3">
      <c r="L362" s="8">
        <v>360</v>
      </c>
      <c r="M362" s="6">
        <f t="shared" si="18"/>
        <v>1180.8</v>
      </c>
      <c r="N362" s="42">
        <v>143.9</v>
      </c>
      <c r="O362" s="20">
        <f t="shared" si="20"/>
        <v>2365.2000000000003</v>
      </c>
      <c r="P362" s="3">
        <f t="shared" si="19"/>
        <v>824.3</v>
      </c>
    </row>
    <row r="363" spans="12:16" x14ac:dyDescent="0.3">
      <c r="L363" s="8">
        <v>361</v>
      </c>
      <c r="M363" s="6">
        <f t="shared" si="18"/>
        <v>1184.08</v>
      </c>
      <c r="N363" s="42">
        <v>143.9</v>
      </c>
      <c r="O363" s="20">
        <f t="shared" si="20"/>
        <v>2371.77</v>
      </c>
      <c r="P363" s="3">
        <f t="shared" si="19"/>
        <v>826.18999999999994</v>
      </c>
    </row>
    <row r="364" spans="12:16" x14ac:dyDescent="0.3">
      <c r="L364" s="8">
        <v>362</v>
      </c>
      <c r="M364" s="6">
        <f t="shared" si="18"/>
        <v>1187.3599999999999</v>
      </c>
      <c r="N364" s="42">
        <v>143.9</v>
      </c>
      <c r="O364" s="20">
        <f t="shared" si="20"/>
        <v>2378.34</v>
      </c>
      <c r="P364" s="3">
        <f t="shared" si="19"/>
        <v>828.07999999999993</v>
      </c>
    </row>
    <row r="365" spans="12:16" x14ac:dyDescent="0.3">
      <c r="L365" s="8">
        <v>363</v>
      </c>
      <c r="M365" s="6">
        <f t="shared" si="18"/>
        <v>1190.6399999999999</v>
      </c>
      <c r="N365" s="42">
        <v>143.9</v>
      </c>
      <c r="O365" s="20">
        <f t="shared" si="20"/>
        <v>2384.9100000000003</v>
      </c>
      <c r="P365" s="3">
        <f t="shared" si="19"/>
        <v>829.96999999999991</v>
      </c>
    </row>
    <row r="366" spans="12:16" x14ac:dyDescent="0.3">
      <c r="L366" s="8">
        <v>364</v>
      </c>
      <c r="M366" s="6">
        <f t="shared" si="18"/>
        <v>1193.9199999999998</v>
      </c>
      <c r="N366" s="42">
        <v>143.9</v>
      </c>
      <c r="O366" s="20">
        <f t="shared" si="20"/>
        <v>2391.48</v>
      </c>
      <c r="P366" s="3">
        <f t="shared" si="19"/>
        <v>831.8599999999999</v>
      </c>
    </row>
    <row r="367" spans="12:16" ht="15" thickBot="1" x14ac:dyDescent="0.35">
      <c r="L367" s="9">
        <v>365</v>
      </c>
      <c r="M367" s="7">
        <f t="shared" si="18"/>
        <v>1197.1999999999998</v>
      </c>
      <c r="N367" s="43">
        <v>143.9</v>
      </c>
      <c r="O367" s="50">
        <f t="shared" si="20"/>
        <v>2398.0500000000002</v>
      </c>
      <c r="P367" s="5">
        <f t="shared" si="19"/>
        <v>833.74999999999989</v>
      </c>
    </row>
  </sheetData>
  <mergeCells count="6">
    <mergeCell ref="I5:J5"/>
    <mergeCell ref="I1:J1"/>
    <mergeCell ref="M1:N1"/>
    <mergeCell ref="O1:P1"/>
    <mergeCell ref="E1:F1"/>
    <mergeCell ref="Q2:R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F40B2-E06D-4AD4-8F14-FAC368502B22}">
  <dimension ref="A1:S367"/>
  <sheetViews>
    <sheetView tabSelected="1" zoomScale="80" zoomScaleNormal="80" workbookViewId="0">
      <selection activeCell="Q14" sqref="Q14"/>
    </sheetView>
  </sheetViews>
  <sheetFormatPr defaultRowHeight="14.4" x14ac:dyDescent="0.3"/>
  <cols>
    <col min="1" max="1" width="18" bestFit="1" customWidth="1"/>
    <col min="2" max="2" width="6.6640625" bestFit="1" customWidth="1"/>
    <col min="3" max="3" width="8.5546875" bestFit="1" customWidth="1"/>
    <col min="4" max="4" width="8.5546875" customWidth="1"/>
    <col min="5" max="5" width="9.5546875" bestFit="1" customWidth="1"/>
    <col min="6" max="6" width="8.5546875" customWidth="1"/>
    <col min="7" max="7" width="8.5546875" style="2" customWidth="1"/>
    <col min="8" max="8" width="10" style="2" bestFit="1" customWidth="1"/>
    <col min="9" max="9" width="23.109375" bestFit="1" customWidth="1"/>
    <col min="10" max="10" width="19.109375" customWidth="1"/>
    <col min="11" max="11" width="9.33203125" bestFit="1" customWidth="1"/>
    <col min="12" max="12" width="30" style="1" bestFit="1" customWidth="1"/>
    <col min="13" max="13" width="23.6640625" bestFit="1" customWidth="1"/>
    <col min="14" max="14" width="19.44140625" bestFit="1" customWidth="1"/>
    <col min="15" max="15" width="23.6640625" bestFit="1" customWidth="1"/>
    <col min="16" max="16" width="19.44140625" bestFit="1" customWidth="1"/>
    <col min="17" max="17" width="11.6640625" bestFit="1" customWidth="1"/>
    <col min="18" max="18" width="12.21875" bestFit="1" customWidth="1"/>
  </cols>
  <sheetData>
    <row r="1" spans="1:19" ht="15" thickBot="1" x14ac:dyDescent="0.35">
      <c r="A1" s="16" t="s">
        <v>11</v>
      </c>
      <c r="B1" s="15" t="s">
        <v>5</v>
      </c>
      <c r="C1" s="14" t="s">
        <v>6</v>
      </c>
      <c r="D1" s="17"/>
      <c r="E1" s="82" t="s">
        <v>12</v>
      </c>
      <c r="F1" s="83"/>
      <c r="H1" s="17"/>
      <c r="I1" s="76" t="s">
        <v>1</v>
      </c>
      <c r="J1" s="77"/>
      <c r="K1" s="28"/>
      <c r="L1" s="58"/>
      <c r="M1" s="78" t="s">
        <v>1</v>
      </c>
      <c r="N1" s="79"/>
      <c r="O1" s="80" t="s">
        <v>0</v>
      </c>
      <c r="P1" s="81"/>
      <c r="Q1" s="59" t="s">
        <v>1</v>
      </c>
      <c r="R1" s="60" t="s">
        <v>0</v>
      </c>
      <c r="S1" s="28"/>
    </row>
    <row r="2" spans="1:19" ht="15" thickBot="1" x14ac:dyDescent="0.35">
      <c r="A2" s="36" t="s">
        <v>7</v>
      </c>
      <c r="B2" s="37">
        <v>12.66</v>
      </c>
      <c r="C2" s="38">
        <v>10.5</v>
      </c>
      <c r="D2" s="18"/>
      <c r="E2" s="10">
        <v>143.9</v>
      </c>
      <c r="F2" s="11" t="s">
        <v>2</v>
      </c>
      <c r="G2" s="17"/>
      <c r="H2" s="24"/>
      <c r="I2" s="32" t="s">
        <v>9</v>
      </c>
      <c r="J2" s="21" t="s">
        <v>10</v>
      </c>
      <c r="K2" s="29"/>
      <c r="L2" s="61" t="s">
        <v>15</v>
      </c>
      <c r="M2" s="32" t="s">
        <v>9</v>
      </c>
      <c r="N2" s="40" t="s">
        <v>10</v>
      </c>
      <c r="O2" s="22" t="s">
        <v>9</v>
      </c>
      <c r="P2" s="63" t="s">
        <v>10</v>
      </c>
      <c r="Q2" s="84" t="s">
        <v>14</v>
      </c>
      <c r="R2" s="85"/>
    </row>
    <row r="3" spans="1:19" ht="15" thickBot="1" x14ac:dyDescent="0.35">
      <c r="A3" s="17"/>
      <c r="B3" s="18"/>
      <c r="C3" s="18"/>
      <c r="D3" s="18"/>
      <c r="E3" s="10">
        <f>E2/12</f>
        <v>11.991666666666667</v>
      </c>
      <c r="F3" s="11" t="s">
        <v>3</v>
      </c>
      <c r="G3" s="18"/>
      <c r="H3" s="16" t="s">
        <v>7</v>
      </c>
      <c r="I3" s="45">
        <v>18.100000000000001</v>
      </c>
      <c r="J3" s="46">
        <v>143.9</v>
      </c>
      <c r="K3" s="30"/>
      <c r="L3" s="33">
        <v>1</v>
      </c>
      <c r="M3" s="27">
        <f>18.1*L3</f>
        <v>18.100000000000001</v>
      </c>
      <c r="N3" s="41">
        <v>143.9</v>
      </c>
      <c r="O3" s="25">
        <f>23.67*L3</f>
        <v>23.67</v>
      </c>
      <c r="P3" s="26">
        <f>143.9+(($C$2*0.18)*L3)</f>
        <v>145.79</v>
      </c>
      <c r="Q3" s="88"/>
      <c r="R3" s="70"/>
    </row>
    <row r="4" spans="1:19" ht="15" thickBot="1" x14ac:dyDescent="0.35">
      <c r="A4" s="17"/>
      <c r="B4" s="18"/>
      <c r="C4" s="18"/>
      <c r="D4" s="18"/>
      <c r="E4" s="12">
        <f>E2/365</f>
        <v>0.39424657534246577</v>
      </c>
      <c r="F4" s="13" t="s">
        <v>4</v>
      </c>
      <c r="G4" s="18"/>
      <c r="K4" s="31"/>
      <c r="L4" s="8">
        <v>2</v>
      </c>
      <c r="M4" s="19">
        <f>18.1*L4</f>
        <v>36.200000000000003</v>
      </c>
      <c r="N4" s="44">
        <v>143.9</v>
      </c>
      <c r="O4" s="20">
        <f>23.67*L4</f>
        <v>47.34</v>
      </c>
      <c r="P4" s="3">
        <f>143.9+(($C$2*0.18)*L4)</f>
        <v>147.68</v>
      </c>
      <c r="Q4" s="52"/>
      <c r="R4" s="70"/>
    </row>
    <row r="5" spans="1:19" ht="15" thickBot="1" x14ac:dyDescent="0.35">
      <c r="G5" s="18"/>
      <c r="I5" s="86" t="s">
        <v>0</v>
      </c>
      <c r="J5" s="87"/>
      <c r="K5" s="31"/>
      <c r="L5" s="8">
        <v>3</v>
      </c>
      <c r="M5" s="19">
        <f t="shared" ref="M5:M68" si="0">18.1*L5</f>
        <v>54.300000000000004</v>
      </c>
      <c r="N5" s="42">
        <v>143.9</v>
      </c>
      <c r="O5" s="20">
        <f t="shared" ref="O5:O68" si="1">23.67*L5</f>
        <v>71.010000000000005</v>
      </c>
      <c r="P5" s="3">
        <f t="shared" ref="P5:P68" si="2">143.9+(($C$2*0.18)*L5)</f>
        <v>149.57</v>
      </c>
      <c r="Q5" s="52"/>
      <c r="R5" s="70"/>
    </row>
    <row r="6" spans="1:19" ht="15" thickBot="1" x14ac:dyDescent="0.35">
      <c r="I6" s="22" t="s">
        <v>9</v>
      </c>
      <c r="J6" s="23" t="s">
        <v>10</v>
      </c>
      <c r="K6" s="31"/>
      <c r="L6" s="8">
        <v>4</v>
      </c>
      <c r="M6" s="19">
        <f t="shared" si="0"/>
        <v>72.400000000000006</v>
      </c>
      <c r="N6" s="42">
        <v>143.9</v>
      </c>
      <c r="O6" s="20">
        <f t="shared" si="1"/>
        <v>94.68</v>
      </c>
      <c r="P6" s="3">
        <f t="shared" si="2"/>
        <v>151.46</v>
      </c>
      <c r="Q6" s="52"/>
      <c r="R6" s="70"/>
    </row>
    <row r="7" spans="1:19" ht="15" thickBot="1" x14ac:dyDescent="0.35">
      <c r="H7" s="16" t="s">
        <v>7</v>
      </c>
      <c r="I7" s="34">
        <f>18.1+(B2*0.44)</f>
        <v>23.670400000000001</v>
      </c>
      <c r="J7" s="35">
        <f>143.9+(C2*0.18)</f>
        <v>145.79</v>
      </c>
      <c r="K7" s="18"/>
      <c r="L7" s="8">
        <v>5</v>
      </c>
      <c r="M7" s="19">
        <f t="shared" si="0"/>
        <v>90.5</v>
      </c>
      <c r="N7" s="42">
        <v>143.9</v>
      </c>
      <c r="O7" s="20">
        <f t="shared" si="1"/>
        <v>118.35000000000001</v>
      </c>
      <c r="P7" s="3">
        <f t="shared" si="2"/>
        <v>153.35</v>
      </c>
      <c r="Q7" s="52"/>
      <c r="R7" s="70"/>
    </row>
    <row r="8" spans="1:19" x14ac:dyDescent="0.3">
      <c r="H8" s="17"/>
      <c r="I8" s="31"/>
      <c r="J8" s="31"/>
      <c r="K8" s="28"/>
      <c r="L8" s="8">
        <v>6</v>
      </c>
      <c r="M8" s="19">
        <f t="shared" si="0"/>
        <v>108.60000000000001</v>
      </c>
      <c r="N8" s="42">
        <v>143.9</v>
      </c>
      <c r="O8" s="20">
        <f t="shared" si="1"/>
        <v>142.02000000000001</v>
      </c>
      <c r="P8" s="3">
        <f t="shared" si="2"/>
        <v>155.24</v>
      </c>
      <c r="Q8" s="53"/>
      <c r="R8" s="70"/>
    </row>
    <row r="9" spans="1:19" ht="15" thickBot="1" x14ac:dyDescent="0.35">
      <c r="H9" s="17"/>
      <c r="I9" s="31"/>
      <c r="J9" s="31"/>
      <c r="K9" s="29"/>
      <c r="L9" s="47">
        <v>7</v>
      </c>
      <c r="M9" s="19">
        <f t="shared" si="0"/>
        <v>126.70000000000002</v>
      </c>
      <c r="N9" s="42">
        <v>143.9</v>
      </c>
      <c r="O9" s="51">
        <f t="shared" si="1"/>
        <v>165.69</v>
      </c>
      <c r="P9" s="49">
        <f t="shared" si="2"/>
        <v>157.13</v>
      </c>
      <c r="Q9" s="54"/>
      <c r="R9" s="71">
        <v>165.69</v>
      </c>
    </row>
    <row r="10" spans="1:19" ht="15" thickBot="1" x14ac:dyDescent="0.35">
      <c r="H10" s="18"/>
      <c r="I10" s="18"/>
      <c r="J10" s="18"/>
      <c r="K10" s="30"/>
      <c r="L10" s="47">
        <v>8</v>
      </c>
      <c r="M10" s="51">
        <f t="shared" si="0"/>
        <v>144.80000000000001</v>
      </c>
      <c r="N10" s="49">
        <v>143.9</v>
      </c>
      <c r="O10" s="20">
        <f t="shared" si="1"/>
        <v>189.36</v>
      </c>
      <c r="P10" s="3">
        <f t="shared" si="2"/>
        <v>159.02000000000001</v>
      </c>
      <c r="Q10" s="69">
        <v>144.80000000000001</v>
      </c>
      <c r="R10" s="31"/>
    </row>
    <row r="11" spans="1:19" x14ac:dyDescent="0.3">
      <c r="K11" s="31"/>
      <c r="L11" s="8">
        <v>9</v>
      </c>
      <c r="M11" s="19">
        <f t="shared" si="0"/>
        <v>162.9</v>
      </c>
      <c r="N11" s="42">
        <v>143.9</v>
      </c>
      <c r="O11" s="20">
        <f t="shared" si="1"/>
        <v>213.03000000000003</v>
      </c>
      <c r="P11" s="3">
        <f t="shared" si="2"/>
        <v>160.91</v>
      </c>
      <c r="Q11" s="67"/>
      <c r="R11" s="31"/>
    </row>
    <row r="12" spans="1:19" x14ac:dyDescent="0.3">
      <c r="K12" s="31"/>
      <c r="L12" s="8">
        <v>10</v>
      </c>
      <c r="M12" s="19">
        <f t="shared" si="0"/>
        <v>181</v>
      </c>
      <c r="N12" s="42">
        <v>143.9</v>
      </c>
      <c r="O12" s="20">
        <f t="shared" si="1"/>
        <v>236.70000000000002</v>
      </c>
      <c r="P12" s="3">
        <f t="shared" si="2"/>
        <v>162.80000000000001</v>
      </c>
      <c r="Q12" s="67"/>
      <c r="R12" s="31"/>
    </row>
    <row r="13" spans="1:19" x14ac:dyDescent="0.3">
      <c r="K13" s="31"/>
      <c r="L13" s="8">
        <v>11</v>
      </c>
      <c r="M13" s="19">
        <f t="shared" si="0"/>
        <v>199.10000000000002</v>
      </c>
      <c r="N13" s="42">
        <v>143.9</v>
      </c>
      <c r="O13" s="20">
        <f t="shared" si="1"/>
        <v>260.37</v>
      </c>
      <c r="P13" s="3">
        <f t="shared" si="2"/>
        <v>164.69</v>
      </c>
      <c r="Q13" s="67"/>
      <c r="R13" s="31"/>
    </row>
    <row r="14" spans="1:19" x14ac:dyDescent="0.3">
      <c r="L14" s="8">
        <v>12</v>
      </c>
      <c r="M14" s="19">
        <f t="shared" si="0"/>
        <v>217.20000000000002</v>
      </c>
      <c r="N14" s="42">
        <v>143.9</v>
      </c>
      <c r="O14" s="20">
        <f t="shared" si="1"/>
        <v>284.04000000000002</v>
      </c>
      <c r="P14" s="3">
        <f t="shared" si="2"/>
        <v>166.58</v>
      </c>
      <c r="Q14" s="65"/>
      <c r="R14" s="31"/>
    </row>
    <row r="15" spans="1:19" x14ac:dyDescent="0.3">
      <c r="L15" s="8">
        <v>13</v>
      </c>
      <c r="M15" s="19">
        <f t="shared" si="0"/>
        <v>235.3</v>
      </c>
      <c r="N15" s="42">
        <v>143.9</v>
      </c>
      <c r="O15" s="20">
        <f t="shared" si="1"/>
        <v>307.71000000000004</v>
      </c>
      <c r="P15" s="3">
        <f t="shared" si="2"/>
        <v>168.47</v>
      </c>
      <c r="Q15" s="65"/>
      <c r="R15" s="31"/>
    </row>
    <row r="16" spans="1:19" x14ac:dyDescent="0.3">
      <c r="L16" s="8">
        <v>14</v>
      </c>
      <c r="M16" s="19">
        <f t="shared" si="0"/>
        <v>253.40000000000003</v>
      </c>
      <c r="N16" s="42">
        <v>143.9</v>
      </c>
      <c r="O16" s="20">
        <f t="shared" si="1"/>
        <v>331.38</v>
      </c>
      <c r="P16" s="3">
        <f t="shared" si="2"/>
        <v>170.36</v>
      </c>
      <c r="Q16" s="65"/>
      <c r="R16" s="31"/>
    </row>
    <row r="17" spans="12:18" x14ac:dyDescent="0.3">
      <c r="L17" s="8">
        <v>15</v>
      </c>
      <c r="M17" s="19">
        <f t="shared" si="0"/>
        <v>271.5</v>
      </c>
      <c r="N17" s="42">
        <v>143.9</v>
      </c>
      <c r="O17" s="20">
        <f t="shared" si="1"/>
        <v>355.05</v>
      </c>
      <c r="P17" s="3">
        <f t="shared" si="2"/>
        <v>172.25</v>
      </c>
      <c r="Q17" s="65"/>
      <c r="R17" s="31"/>
    </row>
    <row r="18" spans="12:18" x14ac:dyDescent="0.3">
      <c r="L18" s="8">
        <v>16</v>
      </c>
      <c r="M18" s="19">
        <f t="shared" si="0"/>
        <v>289.60000000000002</v>
      </c>
      <c r="N18" s="42">
        <v>143.9</v>
      </c>
      <c r="O18" s="20">
        <f t="shared" si="1"/>
        <v>378.72</v>
      </c>
      <c r="P18" s="3">
        <f t="shared" si="2"/>
        <v>174.14000000000001</v>
      </c>
      <c r="Q18" s="65"/>
      <c r="R18" s="31"/>
    </row>
    <row r="19" spans="12:18" x14ac:dyDescent="0.3">
      <c r="L19" s="8">
        <v>17</v>
      </c>
      <c r="M19" s="19">
        <f t="shared" si="0"/>
        <v>307.70000000000005</v>
      </c>
      <c r="N19" s="42">
        <v>143.9</v>
      </c>
      <c r="O19" s="20">
        <f t="shared" si="1"/>
        <v>402.39000000000004</v>
      </c>
      <c r="P19" s="3">
        <f t="shared" si="2"/>
        <v>176.03</v>
      </c>
      <c r="Q19" s="65"/>
      <c r="R19" s="31"/>
    </row>
    <row r="20" spans="12:18" x14ac:dyDescent="0.3">
      <c r="L20" s="8">
        <v>18</v>
      </c>
      <c r="M20" s="19">
        <f t="shared" si="0"/>
        <v>325.8</v>
      </c>
      <c r="N20" s="42">
        <v>143.9</v>
      </c>
      <c r="O20" s="20">
        <f t="shared" si="1"/>
        <v>426.06000000000006</v>
      </c>
      <c r="P20" s="3">
        <f t="shared" si="2"/>
        <v>177.92000000000002</v>
      </c>
      <c r="Q20" s="65"/>
      <c r="R20" s="31"/>
    </row>
    <row r="21" spans="12:18" x14ac:dyDescent="0.3">
      <c r="L21" s="8">
        <v>19</v>
      </c>
      <c r="M21" s="19">
        <f t="shared" si="0"/>
        <v>343.90000000000003</v>
      </c>
      <c r="N21" s="42">
        <v>143.9</v>
      </c>
      <c r="O21" s="20">
        <f t="shared" si="1"/>
        <v>449.73</v>
      </c>
      <c r="P21" s="3">
        <f t="shared" si="2"/>
        <v>179.81</v>
      </c>
      <c r="Q21" s="65"/>
      <c r="R21" s="31"/>
    </row>
    <row r="22" spans="12:18" x14ac:dyDescent="0.3">
      <c r="L22" s="8">
        <v>20</v>
      </c>
      <c r="M22" s="19">
        <f t="shared" si="0"/>
        <v>362</v>
      </c>
      <c r="N22" s="42">
        <v>143.9</v>
      </c>
      <c r="O22" s="20">
        <f t="shared" si="1"/>
        <v>473.40000000000003</v>
      </c>
      <c r="P22" s="3">
        <f t="shared" si="2"/>
        <v>181.7</v>
      </c>
      <c r="Q22" s="65"/>
      <c r="R22" s="31"/>
    </row>
    <row r="23" spans="12:18" x14ac:dyDescent="0.3">
      <c r="L23" s="8">
        <v>21</v>
      </c>
      <c r="M23" s="19">
        <f t="shared" si="0"/>
        <v>380.1</v>
      </c>
      <c r="N23" s="42">
        <v>143.9</v>
      </c>
      <c r="O23" s="20">
        <f t="shared" si="1"/>
        <v>497.07000000000005</v>
      </c>
      <c r="P23" s="3">
        <f t="shared" si="2"/>
        <v>183.59</v>
      </c>
      <c r="Q23" s="65"/>
      <c r="R23" s="31"/>
    </row>
    <row r="24" spans="12:18" x14ac:dyDescent="0.3">
      <c r="L24" s="8">
        <v>22</v>
      </c>
      <c r="M24" s="19">
        <f t="shared" si="0"/>
        <v>398.20000000000005</v>
      </c>
      <c r="N24" s="42">
        <v>143.9</v>
      </c>
      <c r="O24" s="20">
        <f t="shared" si="1"/>
        <v>520.74</v>
      </c>
      <c r="P24" s="3">
        <f t="shared" si="2"/>
        <v>185.48000000000002</v>
      </c>
      <c r="Q24" s="65"/>
      <c r="R24" s="31"/>
    </row>
    <row r="25" spans="12:18" x14ac:dyDescent="0.3">
      <c r="L25" s="8">
        <v>23</v>
      </c>
      <c r="M25" s="19">
        <f t="shared" si="0"/>
        <v>416.3</v>
      </c>
      <c r="N25" s="42">
        <v>143.9</v>
      </c>
      <c r="O25" s="20">
        <f t="shared" si="1"/>
        <v>544.41000000000008</v>
      </c>
      <c r="P25" s="3">
        <f t="shared" si="2"/>
        <v>187.37</v>
      </c>
      <c r="Q25" s="65"/>
      <c r="R25" s="31"/>
    </row>
    <row r="26" spans="12:18" x14ac:dyDescent="0.3">
      <c r="L26" s="8">
        <v>24</v>
      </c>
      <c r="M26" s="19">
        <f t="shared" si="0"/>
        <v>434.40000000000003</v>
      </c>
      <c r="N26" s="42">
        <v>143.9</v>
      </c>
      <c r="O26" s="20">
        <f t="shared" si="1"/>
        <v>568.08000000000004</v>
      </c>
      <c r="P26" s="3">
        <f t="shared" si="2"/>
        <v>189.26</v>
      </c>
      <c r="Q26" s="65"/>
      <c r="R26" s="31"/>
    </row>
    <row r="27" spans="12:18" x14ac:dyDescent="0.3">
      <c r="L27" s="8">
        <v>25</v>
      </c>
      <c r="M27" s="19">
        <f t="shared" si="0"/>
        <v>452.50000000000006</v>
      </c>
      <c r="N27" s="42">
        <v>143.9</v>
      </c>
      <c r="O27" s="20">
        <f t="shared" si="1"/>
        <v>591.75</v>
      </c>
      <c r="P27" s="3">
        <f t="shared" si="2"/>
        <v>191.15</v>
      </c>
      <c r="Q27" s="65"/>
      <c r="R27" s="66"/>
    </row>
    <row r="28" spans="12:18" x14ac:dyDescent="0.3">
      <c r="L28" s="8">
        <v>26</v>
      </c>
      <c r="M28" s="19">
        <f t="shared" si="0"/>
        <v>470.6</v>
      </c>
      <c r="N28" s="42">
        <v>143.9</v>
      </c>
      <c r="O28" s="20">
        <f t="shared" si="1"/>
        <v>615.42000000000007</v>
      </c>
      <c r="P28" s="3">
        <f t="shared" si="2"/>
        <v>193.04000000000002</v>
      </c>
      <c r="Q28" s="65"/>
      <c r="R28" s="66"/>
    </row>
    <row r="29" spans="12:18" x14ac:dyDescent="0.3">
      <c r="L29" s="8">
        <v>27</v>
      </c>
      <c r="M29" s="19">
        <f t="shared" si="0"/>
        <v>488.70000000000005</v>
      </c>
      <c r="N29" s="42">
        <v>143.9</v>
      </c>
      <c r="O29" s="20">
        <f t="shared" si="1"/>
        <v>639.09</v>
      </c>
      <c r="P29" s="3">
        <f t="shared" si="2"/>
        <v>194.93</v>
      </c>
      <c r="Q29" s="65"/>
      <c r="R29" s="66"/>
    </row>
    <row r="30" spans="12:18" x14ac:dyDescent="0.3">
      <c r="L30" s="8">
        <v>28</v>
      </c>
      <c r="M30" s="19">
        <f t="shared" si="0"/>
        <v>506.80000000000007</v>
      </c>
      <c r="N30" s="42">
        <v>143.9</v>
      </c>
      <c r="O30" s="20">
        <f t="shared" si="1"/>
        <v>662.76</v>
      </c>
      <c r="P30" s="3">
        <f t="shared" si="2"/>
        <v>196.82</v>
      </c>
      <c r="Q30" s="65"/>
      <c r="R30" s="66"/>
    </row>
    <row r="31" spans="12:18" x14ac:dyDescent="0.3">
      <c r="L31" s="8">
        <v>29</v>
      </c>
      <c r="M31" s="19">
        <f t="shared" si="0"/>
        <v>524.90000000000009</v>
      </c>
      <c r="N31" s="42">
        <v>143.9</v>
      </c>
      <c r="O31" s="20">
        <f t="shared" si="1"/>
        <v>686.43000000000006</v>
      </c>
      <c r="P31" s="3">
        <f t="shared" si="2"/>
        <v>198.71</v>
      </c>
      <c r="Q31" s="65"/>
      <c r="R31" s="66"/>
    </row>
    <row r="32" spans="12:18" x14ac:dyDescent="0.3">
      <c r="L32" s="8">
        <v>30</v>
      </c>
      <c r="M32" s="19">
        <f t="shared" si="0"/>
        <v>543</v>
      </c>
      <c r="N32" s="42">
        <v>143.9</v>
      </c>
      <c r="O32" s="20">
        <f t="shared" si="1"/>
        <v>710.1</v>
      </c>
      <c r="P32" s="3">
        <f t="shared" si="2"/>
        <v>200.6</v>
      </c>
      <c r="Q32" s="65"/>
      <c r="R32" s="66"/>
    </row>
    <row r="33" spans="12:18" x14ac:dyDescent="0.3">
      <c r="L33" s="8">
        <v>31</v>
      </c>
      <c r="M33" s="19">
        <f t="shared" si="0"/>
        <v>561.1</v>
      </c>
      <c r="N33" s="42">
        <v>143.9</v>
      </c>
      <c r="O33" s="20">
        <f t="shared" si="1"/>
        <v>733.7700000000001</v>
      </c>
      <c r="P33" s="3">
        <f t="shared" si="2"/>
        <v>202.49</v>
      </c>
      <c r="Q33" s="65"/>
      <c r="R33" s="66"/>
    </row>
    <row r="34" spans="12:18" x14ac:dyDescent="0.3">
      <c r="L34" s="8">
        <v>32</v>
      </c>
      <c r="M34" s="19">
        <f t="shared" si="0"/>
        <v>579.20000000000005</v>
      </c>
      <c r="N34" s="42">
        <v>143.9</v>
      </c>
      <c r="O34" s="20">
        <f t="shared" si="1"/>
        <v>757.44</v>
      </c>
      <c r="P34" s="3">
        <f t="shared" si="2"/>
        <v>204.38</v>
      </c>
      <c r="Q34" s="65"/>
      <c r="R34" s="66"/>
    </row>
    <row r="35" spans="12:18" x14ac:dyDescent="0.3">
      <c r="L35" s="8">
        <v>33</v>
      </c>
      <c r="M35" s="19">
        <f t="shared" si="0"/>
        <v>597.30000000000007</v>
      </c>
      <c r="N35" s="42">
        <v>143.9</v>
      </c>
      <c r="O35" s="20">
        <f t="shared" si="1"/>
        <v>781.11</v>
      </c>
      <c r="P35" s="3">
        <f t="shared" si="2"/>
        <v>206.27</v>
      </c>
      <c r="Q35" s="65"/>
      <c r="R35" s="66"/>
    </row>
    <row r="36" spans="12:18" x14ac:dyDescent="0.3">
      <c r="L36" s="8">
        <v>34</v>
      </c>
      <c r="M36" s="19">
        <f t="shared" si="0"/>
        <v>615.40000000000009</v>
      </c>
      <c r="N36" s="42">
        <v>143.9</v>
      </c>
      <c r="O36" s="20">
        <f t="shared" si="1"/>
        <v>804.78000000000009</v>
      </c>
      <c r="P36" s="3">
        <f t="shared" si="2"/>
        <v>208.16</v>
      </c>
      <c r="Q36" s="65"/>
      <c r="R36" s="66"/>
    </row>
    <row r="37" spans="12:18" x14ac:dyDescent="0.3">
      <c r="L37" s="8">
        <v>35</v>
      </c>
      <c r="M37" s="19">
        <f t="shared" si="0"/>
        <v>633.5</v>
      </c>
      <c r="N37" s="42">
        <v>143.9</v>
      </c>
      <c r="O37" s="20">
        <f t="shared" si="1"/>
        <v>828.45</v>
      </c>
      <c r="P37" s="3">
        <f t="shared" si="2"/>
        <v>210.05</v>
      </c>
      <c r="Q37" s="65"/>
      <c r="R37" s="66"/>
    </row>
    <row r="38" spans="12:18" x14ac:dyDescent="0.3">
      <c r="L38" s="8">
        <v>36</v>
      </c>
      <c r="M38" s="19">
        <f t="shared" si="0"/>
        <v>651.6</v>
      </c>
      <c r="N38" s="42">
        <v>143.9</v>
      </c>
      <c r="O38" s="20">
        <f t="shared" si="1"/>
        <v>852.12000000000012</v>
      </c>
      <c r="P38" s="3">
        <f t="shared" si="2"/>
        <v>211.94</v>
      </c>
      <c r="Q38" s="65"/>
      <c r="R38" s="66"/>
    </row>
    <row r="39" spans="12:18" x14ac:dyDescent="0.3">
      <c r="L39" s="8">
        <v>37</v>
      </c>
      <c r="M39" s="19">
        <f t="shared" si="0"/>
        <v>669.7</v>
      </c>
      <c r="N39" s="42">
        <v>143.9</v>
      </c>
      <c r="O39" s="20">
        <f t="shared" si="1"/>
        <v>875.79000000000008</v>
      </c>
      <c r="P39" s="3">
        <f t="shared" si="2"/>
        <v>213.82999999999998</v>
      </c>
      <c r="Q39" s="65"/>
      <c r="R39" s="66"/>
    </row>
    <row r="40" spans="12:18" x14ac:dyDescent="0.3">
      <c r="L40" s="8">
        <v>38</v>
      </c>
      <c r="M40" s="19">
        <f t="shared" si="0"/>
        <v>687.80000000000007</v>
      </c>
      <c r="N40" s="42">
        <v>143.9</v>
      </c>
      <c r="O40" s="20">
        <f t="shared" si="1"/>
        <v>899.46</v>
      </c>
      <c r="P40" s="3">
        <f t="shared" si="2"/>
        <v>215.72</v>
      </c>
      <c r="Q40" s="65"/>
      <c r="R40" s="66"/>
    </row>
    <row r="41" spans="12:18" x14ac:dyDescent="0.3">
      <c r="L41" s="8">
        <v>39</v>
      </c>
      <c r="M41" s="19">
        <f t="shared" si="0"/>
        <v>705.90000000000009</v>
      </c>
      <c r="N41" s="42">
        <v>143.9</v>
      </c>
      <c r="O41" s="20">
        <f t="shared" si="1"/>
        <v>923.13000000000011</v>
      </c>
      <c r="P41" s="3">
        <f t="shared" si="2"/>
        <v>217.61</v>
      </c>
      <c r="Q41" s="65"/>
      <c r="R41" s="66"/>
    </row>
    <row r="42" spans="12:18" x14ac:dyDescent="0.3">
      <c r="L42" s="8">
        <v>40</v>
      </c>
      <c r="M42" s="19">
        <f t="shared" si="0"/>
        <v>724</v>
      </c>
      <c r="N42" s="42">
        <v>143.9</v>
      </c>
      <c r="O42" s="20">
        <f t="shared" si="1"/>
        <v>946.80000000000007</v>
      </c>
      <c r="P42" s="3">
        <f t="shared" si="2"/>
        <v>219.5</v>
      </c>
      <c r="Q42" s="65"/>
      <c r="R42" s="66"/>
    </row>
    <row r="43" spans="12:18" x14ac:dyDescent="0.3">
      <c r="L43" s="8">
        <v>41</v>
      </c>
      <c r="M43" s="19">
        <f t="shared" si="0"/>
        <v>742.1</v>
      </c>
      <c r="N43" s="42">
        <v>143.9</v>
      </c>
      <c r="O43" s="20">
        <f t="shared" si="1"/>
        <v>970.47</v>
      </c>
      <c r="P43" s="3">
        <f t="shared" si="2"/>
        <v>221.39</v>
      </c>
      <c r="Q43" s="65"/>
      <c r="R43" s="66"/>
    </row>
    <row r="44" spans="12:18" x14ac:dyDescent="0.3">
      <c r="L44" s="8">
        <v>42</v>
      </c>
      <c r="M44" s="19">
        <f t="shared" si="0"/>
        <v>760.2</v>
      </c>
      <c r="N44" s="42">
        <v>143.9</v>
      </c>
      <c r="O44" s="20">
        <f t="shared" si="1"/>
        <v>994.1400000000001</v>
      </c>
      <c r="P44" s="3">
        <f t="shared" si="2"/>
        <v>223.28</v>
      </c>
      <c r="Q44" s="65"/>
      <c r="R44" s="66"/>
    </row>
    <row r="45" spans="12:18" x14ac:dyDescent="0.3">
      <c r="L45" s="8">
        <v>43</v>
      </c>
      <c r="M45" s="19">
        <f t="shared" si="0"/>
        <v>778.30000000000007</v>
      </c>
      <c r="N45" s="42">
        <v>143.9</v>
      </c>
      <c r="O45" s="20">
        <f t="shared" si="1"/>
        <v>1017.8100000000001</v>
      </c>
      <c r="P45" s="3">
        <f t="shared" si="2"/>
        <v>225.17000000000002</v>
      </c>
      <c r="Q45" s="65"/>
      <c r="R45" s="66"/>
    </row>
    <row r="46" spans="12:18" x14ac:dyDescent="0.3">
      <c r="L46" s="8">
        <v>44</v>
      </c>
      <c r="M46" s="19">
        <f t="shared" si="0"/>
        <v>796.40000000000009</v>
      </c>
      <c r="N46" s="42">
        <v>143.9</v>
      </c>
      <c r="O46" s="20">
        <f t="shared" si="1"/>
        <v>1041.48</v>
      </c>
      <c r="P46" s="3">
        <f t="shared" si="2"/>
        <v>227.06</v>
      </c>
      <c r="Q46" s="67"/>
      <c r="R46" s="66"/>
    </row>
    <row r="47" spans="12:18" x14ac:dyDescent="0.3">
      <c r="L47" s="8">
        <v>45</v>
      </c>
      <c r="M47" s="19">
        <f t="shared" si="0"/>
        <v>814.50000000000011</v>
      </c>
      <c r="N47" s="42">
        <v>143.9</v>
      </c>
      <c r="O47" s="20">
        <f t="shared" si="1"/>
        <v>1065.1500000000001</v>
      </c>
      <c r="P47" s="3">
        <f t="shared" si="2"/>
        <v>228.95</v>
      </c>
      <c r="Q47" s="64"/>
      <c r="R47" s="68"/>
    </row>
    <row r="48" spans="12:18" x14ac:dyDescent="0.3">
      <c r="L48" s="8">
        <v>46</v>
      </c>
      <c r="M48" s="19">
        <f t="shared" si="0"/>
        <v>832.6</v>
      </c>
      <c r="N48" s="42">
        <v>143.9</v>
      </c>
      <c r="O48" s="20">
        <f t="shared" si="1"/>
        <v>1088.8200000000002</v>
      </c>
      <c r="P48" s="3">
        <f t="shared" si="2"/>
        <v>230.84</v>
      </c>
      <c r="Q48" s="64"/>
      <c r="R48" s="68"/>
    </row>
    <row r="49" spans="12:16" x14ac:dyDescent="0.3">
      <c r="L49" s="8">
        <v>47</v>
      </c>
      <c r="M49" s="19">
        <f t="shared" si="0"/>
        <v>850.7</v>
      </c>
      <c r="N49" s="42">
        <v>143.9</v>
      </c>
      <c r="O49" s="20">
        <f t="shared" si="1"/>
        <v>1112.49</v>
      </c>
      <c r="P49" s="3">
        <f t="shared" si="2"/>
        <v>232.73000000000002</v>
      </c>
    </row>
    <row r="50" spans="12:16" x14ac:dyDescent="0.3">
      <c r="L50" s="8">
        <v>48</v>
      </c>
      <c r="M50" s="19">
        <f t="shared" si="0"/>
        <v>868.80000000000007</v>
      </c>
      <c r="N50" s="42">
        <v>143.9</v>
      </c>
      <c r="O50" s="20">
        <f t="shared" si="1"/>
        <v>1136.1600000000001</v>
      </c>
      <c r="P50" s="3">
        <f t="shared" si="2"/>
        <v>234.62</v>
      </c>
    </row>
    <row r="51" spans="12:16" x14ac:dyDescent="0.3">
      <c r="L51" s="8">
        <v>49</v>
      </c>
      <c r="M51" s="19">
        <f t="shared" si="0"/>
        <v>886.90000000000009</v>
      </c>
      <c r="N51" s="42">
        <v>143.9</v>
      </c>
      <c r="O51" s="20">
        <f t="shared" si="1"/>
        <v>1159.8300000000002</v>
      </c>
      <c r="P51" s="3">
        <f t="shared" si="2"/>
        <v>236.51</v>
      </c>
    </row>
    <row r="52" spans="12:16" x14ac:dyDescent="0.3">
      <c r="L52" s="8">
        <v>50</v>
      </c>
      <c r="M52" s="19">
        <f t="shared" si="0"/>
        <v>905.00000000000011</v>
      </c>
      <c r="N52" s="42">
        <v>143.9</v>
      </c>
      <c r="O52" s="20">
        <f t="shared" si="1"/>
        <v>1183.5</v>
      </c>
      <c r="P52" s="3">
        <f t="shared" si="2"/>
        <v>238.4</v>
      </c>
    </row>
    <row r="53" spans="12:16" x14ac:dyDescent="0.3">
      <c r="L53" s="8">
        <v>51</v>
      </c>
      <c r="M53" s="19">
        <f t="shared" si="0"/>
        <v>923.1</v>
      </c>
      <c r="N53" s="42">
        <v>143.9</v>
      </c>
      <c r="O53" s="20">
        <f t="shared" si="1"/>
        <v>1207.17</v>
      </c>
      <c r="P53" s="3">
        <f t="shared" si="2"/>
        <v>240.29000000000002</v>
      </c>
    </row>
    <row r="54" spans="12:16" x14ac:dyDescent="0.3">
      <c r="L54" s="8">
        <v>52</v>
      </c>
      <c r="M54" s="19">
        <f t="shared" si="0"/>
        <v>941.2</v>
      </c>
      <c r="N54" s="42">
        <v>143.9</v>
      </c>
      <c r="O54" s="20">
        <f t="shared" si="1"/>
        <v>1230.8400000000001</v>
      </c>
      <c r="P54" s="3">
        <f t="shared" si="2"/>
        <v>242.18</v>
      </c>
    </row>
    <row r="55" spans="12:16" x14ac:dyDescent="0.3">
      <c r="L55" s="8">
        <v>53</v>
      </c>
      <c r="M55" s="19">
        <f t="shared" si="0"/>
        <v>959.30000000000007</v>
      </c>
      <c r="N55" s="42">
        <v>143.9</v>
      </c>
      <c r="O55" s="20">
        <f t="shared" si="1"/>
        <v>1254.51</v>
      </c>
      <c r="P55" s="3">
        <f t="shared" si="2"/>
        <v>244.07</v>
      </c>
    </row>
    <row r="56" spans="12:16" x14ac:dyDescent="0.3">
      <c r="L56" s="8">
        <v>54</v>
      </c>
      <c r="M56" s="19">
        <f t="shared" si="0"/>
        <v>977.40000000000009</v>
      </c>
      <c r="N56" s="42">
        <v>143.9</v>
      </c>
      <c r="O56" s="20">
        <f t="shared" si="1"/>
        <v>1278.18</v>
      </c>
      <c r="P56" s="3">
        <f t="shared" si="2"/>
        <v>245.95999999999998</v>
      </c>
    </row>
    <row r="57" spans="12:16" x14ac:dyDescent="0.3">
      <c r="L57" s="8">
        <v>55</v>
      </c>
      <c r="M57" s="19">
        <f t="shared" si="0"/>
        <v>995.50000000000011</v>
      </c>
      <c r="N57" s="42">
        <v>143.9</v>
      </c>
      <c r="O57" s="20">
        <f t="shared" si="1"/>
        <v>1301.8500000000001</v>
      </c>
      <c r="P57" s="3">
        <f t="shared" si="2"/>
        <v>247.85</v>
      </c>
    </row>
    <row r="58" spans="12:16" x14ac:dyDescent="0.3">
      <c r="L58" s="8">
        <v>56</v>
      </c>
      <c r="M58" s="19">
        <f t="shared" si="0"/>
        <v>1013.6000000000001</v>
      </c>
      <c r="N58" s="42">
        <v>143.9</v>
      </c>
      <c r="O58" s="20">
        <f t="shared" si="1"/>
        <v>1325.52</v>
      </c>
      <c r="P58" s="3">
        <f t="shared" si="2"/>
        <v>249.74</v>
      </c>
    </row>
    <row r="59" spans="12:16" x14ac:dyDescent="0.3">
      <c r="L59" s="8">
        <v>57</v>
      </c>
      <c r="M59" s="19">
        <f t="shared" si="0"/>
        <v>1031.7</v>
      </c>
      <c r="N59" s="42">
        <v>143.9</v>
      </c>
      <c r="O59" s="20">
        <f t="shared" si="1"/>
        <v>1349.19</v>
      </c>
      <c r="P59" s="3">
        <f t="shared" si="2"/>
        <v>251.63</v>
      </c>
    </row>
    <row r="60" spans="12:16" x14ac:dyDescent="0.3">
      <c r="L60" s="8">
        <v>58</v>
      </c>
      <c r="M60" s="19">
        <f t="shared" si="0"/>
        <v>1049.8000000000002</v>
      </c>
      <c r="N60" s="42">
        <v>143.9</v>
      </c>
      <c r="O60" s="20">
        <f t="shared" si="1"/>
        <v>1372.8600000000001</v>
      </c>
      <c r="P60" s="3">
        <f t="shared" si="2"/>
        <v>253.51999999999998</v>
      </c>
    </row>
    <row r="61" spans="12:16" x14ac:dyDescent="0.3">
      <c r="L61" s="8">
        <v>59</v>
      </c>
      <c r="M61" s="19">
        <f t="shared" si="0"/>
        <v>1067.9000000000001</v>
      </c>
      <c r="N61" s="42">
        <v>143.9</v>
      </c>
      <c r="O61" s="20">
        <f t="shared" si="1"/>
        <v>1396.5300000000002</v>
      </c>
      <c r="P61" s="3">
        <f t="shared" si="2"/>
        <v>255.41</v>
      </c>
    </row>
    <row r="62" spans="12:16" x14ac:dyDescent="0.3">
      <c r="L62" s="8">
        <v>60</v>
      </c>
      <c r="M62" s="19">
        <f t="shared" si="0"/>
        <v>1086</v>
      </c>
      <c r="N62" s="42">
        <v>143.9</v>
      </c>
      <c r="O62" s="20">
        <f t="shared" si="1"/>
        <v>1420.2</v>
      </c>
      <c r="P62" s="3">
        <f t="shared" si="2"/>
        <v>257.3</v>
      </c>
    </row>
    <row r="63" spans="12:16" x14ac:dyDescent="0.3">
      <c r="L63" s="8">
        <v>61</v>
      </c>
      <c r="M63" s="19">
        <f t="shared" si="0"/>
        <v>1104.1000000000001</v>
      </c>
      <c r="N63" s="42">
        <v>143.9</v>
      </c>
      <c r="O63" s="20">
        <f t="shared" si="1"/>
        <v>1443.8700000000001</v>
      </c>
      <c r="P63" s="3">
        <f t="shared" si="2"/>
        <v>259.19</v>
      </c>
    </row>
    <row r="64" spans="12:16" x14ac:dyDescent="0.3">
      <c r="L64" s="8">
        <v>62</v>
      </c>
      <c r="M64" s="19">
        <f t="shared" si="0"/>
        <v>1122.2</v>
      </c>
      <c r="N64" s="42">
        <v>143.9</v>
      </c>
      <c r="O64" s="20">
        <f t="shared" si="1"/>
        <v>1467.5400000000002</v>
      </c>
      <c r="P64" s="3">
        <f t="shared" si="2"/>
        <v>261.08</v>
      </c>
    </row>
    <row r="65" spans="12:16" x14ac:dyDescent="0.3">
      <c r="L65" s="8">
        <v>63</v>
      </c>
      <c r="M65" s="19">
        <f t="shared" si="0"/>
        <v>1140.3000000000002</v>
      </c>
      <c r="N65" s="42">
        <v>143.9</v>
      </c>
      <c r="O65" s="20">
        <f t="shared" si="1"/>
        <v>1491.21</v>
      </c>
      <c r="P65" s="3">
        <f t="shared" si="2"/>
        <v>262.97000000000003</v>
      </c>
    </row>
    <row r="66" spans="12:16" x14ac:dyDescent="0.3">
      <c r="L66" s="8">
        <v>64</v>
      </c>
      <c r="M66" s="19">
        <f t="shared" si="0"/>
        <v>1158.4000000000001</v>
      </c>
      <c r="N66" s="42">
        <v>143.9</v>
      </c>
      <c r="O66" s="20">
        <f t="shared" si="1"/>
        <v>1514.88</v>
      </c>
      <c r="P66" s="3">
        <f t="shared" si="2"/>
        <v>264.86</v>
      </c>
    </row>
    <row r="67" spans="12:16" x14ac:dyDescent="0.3">
      <c r="L67" s="8">
        <v>65</v>
      </c>
      <c r="M67" s="19">
        <f t="shared" si="0"/>
        <v>1176.5</v>
      </c>
      <c r="N67" s="42">
        <v>143.9</v>
      </c>
      <c r="O67" s="20">
        <f t="shared" si="1"/>
        <v>1538.5500000000002</v>
      </c>
      <c r="P67" s="3">
        <f t="shared" si="2"/>
        <v>266.75</v>
      </c>
    </row>
    <row r="68" spans="12:16" x14ac:dyDescent="0.3">
      <c r="L68" s="8">
        <v>66</v>
      </c>
      <c r="M68" s="19">
        <f t="shared" si="0"/>
        <v>1194.6000000000001</v>
      </c>
      <c r="N68" s="42">
        <v>143.9</v>
      </c>
      <c r="O68" s="20">
        <f t="shared" si="1"/>
        <v>1562.22</v>
      </c>
      <c r="P68" s="3">
        <f t="shared" si="2"/>
        <v>268.64</v>
      </c>
    </row>
    <row r="69" spans="12:16" x14ac:dyDescent="0.3">
      <c r="L69" s="8">
        <v>67</v>
      </c>
      <c r="M69" s="19">
        <f t="shared" ref="M69:M132" si="3">18.1*L69</f>
        <v>1212.7</v>
      </c>
      <c r="N69" s="42">
        <v>143.9</v>
      </c>
      <c r="O69" s="20">
        <f t="shared" ref="O69:O132" si="4">23.67*L69</f>
        <v>1585.89</v>
      </c>
      <c r="P69" s="3">
        <f t="shared" ref="P69:P132" si="5">143.9+(($C$2*0.18)*L69)</f>
        <v>270.52999999999997</v>
      </c>
    </row>
    <row r="70" spans="12:16" x14ac:dyDescent="0.3">
      <c r="L70" s="8">
        <v>68</v>
      </c>
      <c r="M70" s="19">
        <f t="shared" si="3"/>
        <v>1230.8000000000002</v>
      </c>
      <c r="N70" s="42">
        <v>143.9</v>
      </c>
      <c r="O70" s="20">
        <f t="shared" si="4"/>
        <v>1609.5600000000002</v>
      </c>
      <c r="P70" s="3">
        <f t="shared" si="5"/>
        <v>272.41999999999996</v>
      </c>
    </row>
    <row r="71" spans="12:16" x14ac:dyDescent="0.3">
      <c r="L71" s="8">
        <v>69</v>
      </c>
      <c r="M71" s="19">
        <f t="shared" si="3"/>
        <v>1248.9000000000001</v>
      </c>
      <c r="N71" s="42">
        <v>143.9</v>
      </c>
      <c r="O71" s="20">
        <f t="shared" si="4"/>
        <v>1633.23</v>
      </c>
      <c r="P71" s="3">
        <f t="shared" si="5"/>
        <v>274.31</v>
      </c>
    </row>
    <row r="72" spans="12:16" x14ac:dyDescent="0.3">
      <c r="L72" s="8">
        <v>70</v>
      </c>
      <c r="M72" s="19">
        <f t="shared" si="3"/>
        <v>1267</v>
      </c>
      <c r="N72" s="42">
        <v>143.9</v>
      </c>
      <c r="O72" s="20">
        <f t="shared" si="4"/>
        <v>1656.9</v>
      </c>
      <c r="P72" s="3">
        <f t="shared" si="5"/>
        <v>276.2</v>
      </c>
    </row>
    <row r="73" spans="12:16" x14ac:dyDescent="0.3">
      <c r="L73" s="8">
        <v>71</v>
      </c>
      <c r="M73" s="19">
        <f t="shared" si="3"/>
        <v>1285.1000000000001</v>
      </c>
      <c r="N73" s="42">
        <v>143.9</v>
      </c>
      <c r="O73" s="20">
        <f t="shared" si="4"/>
        <v>1680.5700000000002</v>
      </c>
      <c r="P73" s="3">
        <f t="shared" si="5"/>
        <v>278.09000000000003</v>
      </c>
    </row>
    <row r="74" spans="12:16" x14ac:dyDescent="0.3">
      <c r="L74" s="8">
        <v>72</v>
      </c>
      <c r="M74" s="19">
        <f t="shared" si="3"/>
        <v>1303.2</v>
      </c>
      <c r="N74" s="42">
        <v>143.9</v>
      </c>
      <c r="O74" s="20">
        <f t="shared" si="4"/>
        <v>1704.2400000000002</v>
      </c>
      <c r="P74" s="3">
        <f t="shared" si="5"/>
        <v>279.98</v>
      </c>
    </row>
    <row r="75" spans="12:16" x14ac:dyDescent="0.3">
      <c r="L75" s="8">
        <v>73</v>
      </c>
      <c r="M75" s="19">
        <f t="shared" si="3"/>
        <v>1321.3000000000002</v>
      </c>
      <c r="N75" s="42">
        <v>143.9</v>
      </c>
      <c r="O75" s="20">
        <f t="shared" si="4"/>
        <v>1727.91</v>
      </c>
      <c r="P75" s="3">
        <f t="shared" si="5"/>
        <v>281.87</v>
      </c>
    </row>
    <row r="76" spans="12:16" x14ac:dyDescent="0.3">
      <c r="L76" s="8">
        <v>74</v>
      </c>
      <c r="M76" s="19">
        <f t="shared" si="3"/>
        <v>1339.4</v>
      </c>
      <c r="N76" s="42">
        <v>143.9</v>
      </c>
      <c r="O76" s="20">
        <f t="shared" si="4"/>
        <v>1751.5800000000002</v>
      </c>
      <c r="P76" s="3">
        <f t="shared" si="5"/>
        <v>283.76</v>
      </c>
    </row>
    <row r="77" spans="12:16" x14ac:dyDescent="0.3">
      <c r="L77" s="8">
        <v>75</v>
      </c>
      <c r="M77" s="19">
        <f t="shared" si="3"/>
        <v>1357.5</v>
      </c>
      <c r="N77" s="42">
        <v>143.9</v>
      </c>
      <c r="O77" s="20">
        <f t="shared" si="4"/>
        <v>1775.2500000000002</v>
      </c>
      <c r="P77" s="3">
        <f t="shared" si="5"/>
        <v>285.64999999999998</v>
      </c>
    </row>
    <row r="78" spans="12:16" x14ac:dyDescent="0.3">
      <c r="L78" s="8">
        <v>76</v>
      </c>
      <c r="M78" s="19">
        <f t="shared" si="3"/>
        <v>1375.6000000000001</v>
      </c>
      <c r="N78" s="42">
        <v>143.9</v>
      </c>
      <c r="O78" s="20">
        <f t="shared" si="4"/>
        <v>1798.92</v>
      </c>
      <c r="P78" s="3">
        <f t="shared" si="5"/>
        <v>287.53999999999996</v>
      </c>
    </row>
    <row r="79" spans="12:16" x14ac:dyDescent="0.3">
      <c r="L79" s="8">
        <v>77</v>
      </c>
      <c r="M79" s="19">
        <f t="shared" si="3"/>
        <v>1393.7</v>
      </c>
      <c r="N79" s="42">
        <v>143.9</v>
      </c>
      <c r="O79" s="20">
        <f t="shared" si="4"/>
        <v>1822.5900000000001</v>
      </c>
      <c r="P79" s="3">
        <f t="shared" si="5"/>
        <v>289.43</v>
      </c>
    </row>
    <row r="80" spans="12:16" x14ac:dyDescent="0.3">
      <c r="L80" s="8">
        <v>78</v>
      </c>
      <c r="M80" s="19">
        <f t="shared" si="3"/>
        <v>1411.8000000000002</v>
      </c>
      <c r="N80" s="42">
        <v>143.9</v>
      </c>
      <c r="O80" s="20">
        <f t="shared" si="4"/>
        <v>1846.2600000000002</v>
      </c>
      <c r="P80" s="3">
        <f t="shared" si="5"/>
        <v>291.32</v>
      </c>
    </row>
    <row r="81" spans="12:16" x14ac:dyDescent="0.3">
      <c r="L81" s="8">
        <v>79</v>
      </c>
      <c r="M81" s="19">
        <f t="shared" si="3"/>
        <v>1429.9</v>
      </c>
      <c r="N81" s="42">
        <v>143.9</v>
      </c>
      <c r="O81" s="20">
        <f t="shared" si="4"/>
        <v>1869.93</v>
      </c>
      <c r="P81" s="3">
        <f t="shared" si="5"/>
        <v>293.21000000000004</v>
      </c>
    </row>
    <row r="82" spans="12:16" x14ac:dyDescent="0.3">
      <c r="L82" s="8">
        <v>80</v>
      </c>
      <c r="M82" s="19">
        <f t="shared" si="3"/>
        <v>1448</v>
      </c>
      <c r="N82" s="42">
        <v>143.9</v>
      </c>
      <c r="O82" s="20">
        <f t="shared" si="4"/>
        <v>1893.6000000000001</v>
      </c>
      <c r="P82" s="3">
        <f t="shared" si="5"/>
        <v>295.10000000000002</v>
      </c>
    </row>
    <row r="83" spans="12:16" x14ac:dyDescent="0.3">
      <c r="L83" s="8">
        <v>81</v>
      </c>
      <c r="M83" s="19">
        <f t="shared" si="3"/>
        <v>1466.1000000000001</v>
      </c>
      <c r="N83" s="42">
        <v>143.9</v>
      </c>
      <c r="O83" s="20">
        <f t="shared" si="4"/>
        <v>1917.2700000000002</v>
      </c>
      <c r="P83" s="3">
        <f t="shared" si="5"/>
        <v>296.99</v>
      </c>
    </row>
    <row r="84" spans="12:16" x14ac:dyDescent="0.3">
      <c r="L84" s="8">
        <v>82</v>
      </c>
      <c r="M84" s="19">
        <f t="shared" si="3"/>
        <v>1484.2</v>
      </c>
      <c r="N84" s="42">
        <v>143.9</v>
      </c>
      <c r="O84" s="20">
        <f t="shared" si="4"/>
        <v>1940.94</v>
      </c>
      <c r="P84" s="3">
        <f t="shared" si="5"/>
        <v>298.88</v>
      </c>
    </row>
    <row r="85" spans="12:16" x14ac:dyDescent="0.3">
      <c r="L85" s="8">
        <v>83</v>
      </c>
      <c r="M85" s="19">
        <f t="shared" si="3"/>
        <v>1502.3000000000002</v>
      </c>
      <c r="N85" s="42">
        <v>143.9</v>
      </c>
      <c r="O85" s="20">
        <f t="shared" si="4"/>
        <v>1964.6100000000001</v>
      </c>
      <c r="P85" s="3">
        <f t="shared" si="5"/>
        <v>300.77</v>
      </c>
    </row>
    <row r="86" spans="12:16" x14ac:dyDescent="0.3">
      <c r="L86" s="8">
        <v>84</v>
      </c>
      <c r="M86" s="19">
        <f t="shared" si="3"/>
        <v>1520.4</v>
      </c>
      <c r="N86" s="42">
        <v>143.9</v>
      </c>
      <c r="O86" s="20">
        <f t="shared" si="4"/>
        <v>1988.2800000000002</v>
      </c>
      <c r="P86" s="3">
        <f t="shared" si="5"/>
        <v>302.65999999999997</v>
      </c>
    </row>
    <row r="87" spans="12:16" x14ac:dyDescent="0.3">
      <c r="L87" s="8">
        <v>85</v>
      </c>
      <c r="M87" s="19">
        <f t="shared" si="3"/>
        <v>1538.5000000000002</v>
      </c>
      <c r="N87" s="42">
        <v>143.9</v>
      </c>
      <c r="O87" s="20">
        <f t="shared" si="4"/>
        <v>2011.95</v>
      </c>
      <c r="P87" s="3">
        <f t="shared" si="5"/>
        <v>304.55</v>
      </c>
    </row>
    <row r="88" spans="12:16" x14ac:dyDescent="0.3">
      <c r="L88" s="8">
        <v>86</v>
      </c>
      <c r="M88" s="19">
        <f t="shared" si="3"/>
        <v>1556.6000000000001</v>
      </c>
      <c r="N88" s="42">
        <v>143.9</v>
      </c>
      <c r="O88" s="20">
        <f t="shared" si="4"/>
        <v>2035.6200000000001</v>
      </c>
      <c r="P88" s="3">
        <f t="shared" si="5"/>
        <v>306.44</v>
      </c>
    </row>
    <row r="89" spans="12:16" x14ac:dyDescent="0.3">
      <c r="L89" s="8">
        <v>87</v>
      </c>
      <c r="M89" s="19">
        <f t="shared" si="3"/>
        <v>1574.7</v>
      </c>
      <c r="N89" s="42">
        <v>143.9</v>
      </c>
      <c r="O89" s="20">
        <f t="shared" si="4"/>
        <v>2059.29</v>
      </c>
      <c r="P89" s="3">
        <f t="shared" si="5"/>
        <v>308.33</v>
      </c>
    </row>
    <row r="90" spans="12:16" x14ac:dyDescent="0.3">
      <c r="L90" s="8">
        <v>88</v>
      </c>
      <c r="M90" s="19">
        <f t="shared" si="3"/>
        <v>1592.8000000000002</v>
      </c>
      <c r="N90" s="42">
        <v>143.9</v>
      </c>
      <c r="O90" s="20">
        <f t="shared" si="4"/>
        <v>2082.96</v>
      </c>
      <c r="P90" s="3">
        <f t="shared" si="5"/>
        <v>310.22000000000003</v>
      </c>
    </row>
    <row r="91" spans="12:16" x14ac:dyDescent="0.3">
      <c r="L91" s="8">
        <v>89</v>
      </c>
      <c r="M91" s="19">
        <f t="shared" si="3"/>
        <v>1610.9</v>
      </c>
      <c r="N91" s="42">
        <v>143.9</v>
      </c>
      <c r="O91" s="20">
        <f t="shared" si="4"/>
        <v>2106.63</v>
      </c>
      <c r="P91" s="3">
        <f t="shared" si="5"/>
        <v>312.11</v>
      </c>
    </row>
    <row r="92" spans="12:16" x14ac:dyDescent="0.3">
      <c r="L92" s="8">
        <v>90</v>
      </c>
      <c r="M92" s="19">
        <f t="shared" si="3"/>
        <v>1629.0000000000002</v>
      </c>
      <c r="N92" s="42">
        <v>143.9</v>
      </c>
      <c r="O92" s="20">
        <f t="shared" si="4"/>
        <v>2130.3000000000002</v>
      </c>
      <c r="P92" s="3">
        <f t="shared" si="5"/>
        <v>314</v>
      </c>
    </row>
    <row r="93" spans="12:16" x14ac:dyDescent="0.3">
      <c r="L93" s="8">
        <v>91</v>
      </c>
      <c r="M93" s="19">
        <f t="shared" si="3"/>
        <v>1647.1000000000001</v>
      </c>
      <c r="N93" s="42">
        <v>143.9</v>
      </c>
      <c r="O93" s="20">
        <f t="shared" si="4"/>
        <v>2153.9700000000003</v>
      </c>
      <c r="P93" s="3">
        <f t="shared" si="5"/>
        <v>315.89</v>
      </c>
    </row>
    <row r="94" spans="12:16" x14ac:dyDescent="0.3">
      <c r="L94" s="8">
        <v>92</v>
      </c>
      <c r="M94" s="19">
        <f t="shared" si="3"/>
        <v>1665.2</v>
      </c>
      <c r="N94" s="42">
        <v>143.9</v>
      </c>
      <c r="O94" s="20">
        <f t="shared" si="4"/>
        <v>2177.6400000000003</v>
      </c>
      <c r="P94" s="3">
        <f t="shared" si="5"/>
        <v>317.77999999999997</v>
      </c>
    </row>
    <row r="95" spans="12:16" x14ac:dyDescent="0.3">
      <c r="L95" s="8">
        <v>93</v>
      </c>
      <c r="M95" s="19">
        <f t="shared" si="3"/>
        <v>1683.3000000000002</v>
      </c>
      <c r="N95" s="42">
        <v>143.9</v>
      </c>
      <c r="O95" s="20">
        <f t="shared" si="4"/>
        <v>2201.31</v>
      </c>
      <c r="P95" s="3">
        <f t="shared" si="5"/>
        <v>319.66999999999996</v>
      </c>
    </row>
    <row r="96" spans="12:16" x14ac:dyDescent="0.3">
      <c r="L96" s="8">
        <v>94</v>
      </c>
      <c r="M96" s="19">
        <f t="shared" si="3"/>
        <v>1701.4</v>
      </c>
      <c r="N96" s="42">
        <v>143.9</v>
      </c>
      <c r="O96" s="20">
        <f t="shared" si="4"/>
        <v>2224.98</v>
      </c>
      <c r="P96" s="3">
        <f t="shared" si="5"/>
        <v>321.56</v>
      </c>
    </row>
    <row r="97" spans="12:16" x14ac:dyDescent="0.3">
      <c r="L97" s="8">
        <v>95</v>
      </c>
      <c r="M97" s="19">
        <f t="shared" si="3"/>
        <v>1719.5000000000002</v>
      </c>
      <c r="N97" s="42">
        <v>143.9</v>
      </c>
      <c r="O97" s="20">
        <f t="shared" si="4"/>
        <v>2248.65</v>
      </c>
      <c r="P97" s="3">
        <f t="shared" si="5"/>
        <v>323.45</v>
      </c>
    </row>
    <row r="98" spans="12:16" x14ac:dyDescent="0.3">
      <c r="L98" s="8">
        <v>96</v>
      </c>
      <c r="M98" s="19">
        <f t="shared" si="3"/>
        <v>1737.6000000000001</v>
      </c>
      <c r="N98" s="42">
        <v>143.9</v>
      </c>
      <c r="O98" s="20">
        <f t="shared" si="4"/>
        <v>2272.3200000000002</v>
      </c>
      <c r="P98" s="3">
        <f t="shared" si="5"/>
        <v>325.34000000000003</v>
      </c>
    </row>
    <row r="99" spans="12:16" x14ac:dyDescent="0.3">
      <c r="L99" s="8">
        <v>97</v>
      </c>
      <c r="M99" s="19">
        <f t="shared" si="3"/>
        <v>1755.7</v>
      </c>
      <c r="N99" s="42">
        <v>143.9</v>
      </c>
      <c r="O99" s="20">
        <f t="shared" si="4"/>
        <v>2295.9900000000002</v>
      </c>
      <c r="P99" s="3">
        <f t="shared" si="5"/>
        <v>327.23</v>
      </c>
    </row>
    <row r="100" spans="12:16" x14ac:dyDescent="0.3">
      <c r="L100" s="8">
        <v>98</v>
      </c>
      <c r="M100" s="19">
        <f t="shared" si="3"/>
        <v>1773.8000000000002</v>
      </c>
      <c r="N100" s="42">
        <v>143.9</v>
      </c>
      <c r="O100" s="20">
        <f t="shared" si="4"/>
        <v>2319.6600000000003</v>
      </c>
      <c r="P100" s="3">
        <f t="shared" si="5"/>
        <v>329.12</v>
      </c>
    </row>
    <row r="101" spans="12:16" x14ac:dyDescent="0.3">
      <c r="L101" s="8">
        <v>99</v>
      </c>
      <c r="M101" s="19">
        <f t="shared" si="3"/>
        <v>1791.9</v>
      </c>
      <c r="N101" s="42">
        <v>143.9</v>
      </c>
      <c r="O101" s="20">
        <f t="shared" si="4"/>
        <v>2343.3300000000004</v>
      </c>
      <c r="P101" s="3">
        <f t="shared" si="5"/>
        <v>331.01</v>
      </c>
    </row>
    <row r="102" spans="12:16" x14ac:dyDescent="0.3">
      <c r="L102" s="8">
        <v>100</v>
      </c>
      <c r="M102" s="19">
        <f t="shared" si="3"/>
        <v>1810.0000000000002</v>
      </c>
      <c r="N102" s="42">
        <v>143.9</v>
      </c>
      <c r="O102" s="20">
        <f t="shared" si="4"/>
        <v>2367</v>
      </c>
      <c r="P102" s="3">
        <f t="shared" si="5"/>
        <v>332.9</v>
      </c>
    </row>
    <row r="103" spans="12:16" x14ac:dyDescent="0.3">
      <c r="L103" s="8">
        <v>101</v>
      </c>
      <c r="M103" s="19">
        <f t="shared" si="3"/>
        <v>1828.1000000000001</v>
      </c>
      <c r="N103" s="42">
        <v>143.9</v>
      </c>
      <c r="O103" s="20">
        <f t="shared" si="4"/>
        <v>2390.67</v>
      </c>
      <c r="P103" s="3">
        <f t="shared" si="5"/>
        <v>334.78999999999996</v>
      </c>
    </row>
    <row r="104" spans="12:16" x14ac:dyDescent="0.3">
      <c r="L104" s="8">
        <v>102</v>
      </c>
      <c r="M104" s="19">
        <f t="shared" si="3"/>
        <v>1846.2</v>
      </c>
      <c r="N104" s="42">
        <v>143.9</v>
      </c>
      <c r="O104" s="20">
        <f t="shared" si="4"/>
        <v>2414.34</v>
      </c>
      <c r="P104" s="3">
        <f t="shared" si="5"/>
        <v>336.68</v>
      </c>
    </row>
    <row r="105" spans="12:16" x14ac:dyDescent="0.3">
      <c r="L105" s="8">
        <v>103</v>
      </c>
      <c r="M105" s="19">
        <f t="shared" si="3"/>
        <v>1864.3000000000002</v>
      </c>
      <c r="N105" s="42">
        <v>143.9</v>
      </c>
      <c r="O105" s="20">
        <f t="shared" si="4"/>
        <v>2438.0100000000002</v>
      </c>
      <c r="P105" s="3">
        <f t="shared" si="5"/>
        <v>338.57</v>
      </c>
    </row>
    <row r="106" spans="12:16" x14ac:dyDescent="0.3">
      <c r="L106" s="8">
        <v>104</v>
      </c>
      <c r="M106" s="19">
        <f t="shared" si="3"/>
        <v>1882.4</v>
      </c>
      <c r="N106" s="42">
        <v>143.9</v>
      </c>
      <c r="O106" s="20">
        <f t="shared" si="4"/>
        <v>2461.6800000000003</v>
      </c>
      <c r="P106" s="3">
        <f t="shared" si="5"/>
        <v>340.46000000000004</v>
      </c>
    </row>
    <row r="107" spans="12:16" x14ac:dyDescent="0.3">
      <c r="L107" s="8">
        <v>105</v>
      </c>
      <c r="M107" s="19">
        <f t="shared" si="3"/>
        <v>1900.5000000000002</v>
      </c>
      <c r="N107" s="42">
        <v>143.9</v>
      </c>
      <c r="O107" s="20">
        <f t="shared" si="4"/>
        <v>2485.3500000000004</v>
      </c>
      <c r="P107" s="3">
        <f t="shared" si="5"/>
        <v>342.35</v>
      </c>
    </row>
    <row r="108" spans="12:16" x14ac:dyDescent="0.3">
      <c r="L108" s="8">
        <v>106</v>
      </c>
      <c r="M108" s="19">
        <f t="shared" si="3"/>
        <v>1918.6000000000001</v>
      </c>
      <c r="N108" s="42">
        <v>143.9</v>
      </c>
      <c r="O108" s="20">
        <f t="shared" si="4"/>
        <v>2509.02</v>
      </c>
      <c r="P108" s="3">
        <f t="shared" si="5"/>
        <v>344.24</v>
      </c>
    </row>
    <row r="109" spans="12:16" x14ac:dyDescent="0.3">
      <c r="L109" s="8">
        <v>107</v>
      </c>
      <c r="M109" s="19">
        <f t="shared" si="3"/>
        <v>1936.7</v>
      </c>
      <c r="N109" s="42">
        <v>143.9</v>
      </c>
      <c r="O109" s="20">
        <f t="shared" si="4"/>
        <v>2532.69</v>
      </c>
      <c r="P109" s="3">
        <f t="shared" si="5"/>
        <v>346.13</v>
      </c>
    </row>
    <row r="110" spans="12:16" x14ac:dyDescent="0.3">
      <c r="L110" s="8">
        <v>108</v>
      </c>
      <c r="M110" s="19">
        <f t="shared" si="3"/>
        <v>1954.8000000000002</v>
      </c>
      <c r="N110" s="42">
        <v>143.9</v>
      </c>
      <c r="O110" s="20">
        <f t="shared" si="4"/>
        <v>2556.36</v>
      </c>
      <c r="P110" s="3">
        <f t="shared" si="5"/>
        <v>348.02</v>
      </c>
    </row>
    <row r="111" spans="12:16" x14ac:dyDescent="0.3">
      <c r="L111" s="8">
        <v>109</v>
      </c>
      <c r="M111" s="19">
        <f t="shared" si="3"/>
        <v>1972.9</v>
      </c>
      <c r="N111" s="42">
        <v>143.9</v>
      </c>
      <c r="O111" s="20">
        <f t="shared" si="4"/>
        <v>2580.0300000000002</v>
      </c>
      <c r="P111" s="3">
        <f t="shared" si="5"/>
        <v>349.90999999999997</v>
      </c>
    </row>
    <row r="112" spans="12:16" x14ac:dyDescent="0.3">
      <c r="L112" s="8">
        <v>110</v>
      </c>
      <c r="M112" s="19">
        <f t="shared" si="3"/>
        <v>1991.0000000000002</v>
      </c>
      <c r="N112" s="42">
        <v>143.9</v>
      </c>
      <c r="O112" s="20">
        <f t="shared" si="4"/>
        <v>2603.7000000000003</v>
      </c>
      <c r="P112" s="3">
        <f t="shared" si="5"/>
        <v>351.79999999999995</v>
      </c>
    </row>
    <row r="113" spans="12:16" x14ac:dyDescent="0.3">
      <c r="L113" s="8">
        <v>111</v>
      </c>
      <c r="M113" s="19">
        <f t="shared" si="3"/>
        <v>2009.1000000000001</v>
      </c>
      <c r="N113" s="42">
        <v>143.9</v>
      </c>
      <c r="O113" s="20">
        <f t="shared" si="4"/>
        <v>2627.3700000000003</v>
      </c>
      <c r="P113" s="3">
        <f t="shared" si="5"/>
        <v>353.69</v>
      </c>
    </row>
    <row r="114" spans="12:16" x14ac:dyDescent="0.3">
      <c r="L114" s="8">
        <v>112</v>
      </c>
      <c r="M114" s="19">
        <f t="shared" si="3"/>
        <v>2027.2000000000003</v>
      </c>
      <c r="N114" s="42">
        <v>143.9</v>
      </c>
      <c r="O114" s="20">
        <f t="shared" si="4"/>
        <v>2651.04</v>
      </c>
      <c r="P114" s="3">
        <f t="shared" si="5"/>
        <v>355.58</v>
      </c>
    </row>
    <row r="115" spans="12:16" x14ac:dyDescent="0.3">
      <c r="L115" s="8">
        <v>113</v>
      </c>
      <c r="M115" s="19">
        <f t="shared" si="3"/>
        <v>2045.3000000000002</v>
      </c>
      <c r="N115" s="42">
        <v>143.9</v>
      </c>
      <c r="O115" s="20">
        <f t="shared" si="4"/>
        <v>2674.71</v>
      </c>
      <c r="P115" s="3">
        <f t="shared" si="5"/>
        <v>357.47</v>
      </c>
    </row>
    <row r="116" spans="12:16" x14ac:dyDescent="0.3">
      <c r="L116" s="8">
        <v>114</v>
      </c>
      <c r="M116" s="19">
        <f t="shared" si="3"/>
        <v>2063.4</v>
      </c>
      <c r="N116" s="42">
        <v>143.9</v>
      </c>
      <c r="O116" s="20">
        <f t="shared" si="4"/>
        <v>2698.38</v>
      </c>
      <c r="P116" s="3">
        <f t="shared" si="5"/>
        <v>359.36</v>
      </c>
    </row>
    <row r="117" spans="12:16" x14ac:dyDescent="0.3">
      <c r="L117" s="8">
        <v>115</v>
      </c>
      <c r="M117" s="19">
        <f t="shared" si="3"/>
        <v>2081.5</v>
      </c>
      <c r="N117" s="42">
        <v>143.9</v>
      </c>
      <c r="O117" s="20">
        <f t="shared" si="4"/>
        <v>2722.05</v>
      </c>
      <c r="P117" s="3">
        <f t="shared" si="5"/>
        <v>361.25</v>
      </c>
    </row>
    <row r="118" spans="12:16" x14ac:dyDescent="0.3">
      <c r="L118" s="8">
        <v>116</v>
      </c>
      <c r="M118" s="19">
        <f t="shared" si="3"/>
        <v>2099.6000000000004</v>
      </c>
      <c r="N118" s="42">
        <v>143.9</v>
      </c>
      <c r="O118" s="20">
        <f t="shared" si="4"/>
        <v>2745.7200000000003</v>
      </c>
      <c r="P118" s="3">
        <f t="shared" si="5"/>
        <v>363.14</v>
      </c>
    </row>
    <row r="119" spans="12:16" x14ac:dyDescent="0.3">
      <c r="L119" s="8">
        <v>117</v>
      </c>
      <c r="M119" s="19">
        <f t="shared" si="3"/>
        <v>2117.7000000000003</v>
      </c>
      <c r="N119" s="42">
        <v>143.9</v>
      </c>
      <c r="O119" s="20">
        <f t="shared" si="4"/>
        <v>2769.3900000000003</v>
      </c>
      <c r="P119" s="3">
        <f t="shared" si="5"/>
        <v>365.03</v>
      </c>
    </row>
    <row r="120" spans="12:16" x14ac:dyDescent="0.3">
      <c r="L120" s="8">
        <v>118</v>
      </c>
      <c r="M120" s="19">
        <f t="shared" si="3"/>
        <v>2135.8000000000002</v>
      </c>
      <c r="N120" s="42">
        <v>143.9</v>
      </c>
      <c r="O120" s="20">
        <f t="shared" si="4"/>
        <v>2793.0600000000004</v>
      </c>
      <c r="P120" s="3">
        <f t="shared" si="5"/>
        <v>366.91999999999996</v>
      </c>
    </row>
    <row r="121" spans="12:16" x14ac:dyDescent="0.3">
      <c r="L121" s="8">
        <v>119</v>
      </c>
      <c r="M121" s="19">
        <f t="shared" si="3"/>
        <v>2153.9</v>
      </c>
      <c r="N121" s="42">
        <v>143.9</v>
      </c>
      <c r="O121" s="20">
        <f t="shared" si="4"/>
        <v>2816.73</v>
      </c>
      <c r="P121" s="3">
        <f t="shared" si="5"/>
        <v>368.81</v>
      </c>
    </row>
    <row r="122" spans="12:16" x14ac:dyDescent="0.3">
      <c r="L122" s="8">
        <v>120</v>
      </c>
      <c r="M122" s="19">
        <f t="shared" si="3"/>
        <v>2172</v>
      </c>
      <c r="N122" s="42">
        <v>143.9</v>
      </c>
      <c r="O122" s="20">
        <f t="shared" si="4"/>
        <v>2840.4</v>
      </c>
      <c r="P122" s="3">
        <f t="shared" si="5"/>
        <v>370.7</v>
      </c>
    </row>
    <row r="123" spans="12:16" x14ac:dyDescent="0.3">
      <c r="L123" s="8">
        <v>121</v>
      </c>
      <c r="M123" s="19">
        <f t="shared" si="3"/>
        <v>2190.1000000000004</v>
      </c>
      <c r="N123" s="42">
        <v>143.9</v>
      </c>
      <c r="O123" s="20">
        <f t="shared" si="4"/>
        <v>2864.07</v>
      </c>
      <c r="P123" s="3">
        <f t="shared" si="5"/>
        <v>372.59000000000003</v>
      </c>
    </row>
    <row r="124" spans="12:16" x14ac:dyDescent="0.3">
      <c r="L124" s="8">
        <v>122</v>
      </c>
      <c r="M124" s="19">
        <f t="shared" si="3"/>
        <v>2208.2000000000003</v>
      </c>
      <c r="N124" s="42">
        <v>143.9</v>
      </c>
      <c r="O124" s="20">
        <f t="shared" si="4"/>
        <v>2887.7400000000002</v>
      </c>
      <c r="P124" s="3">
        <f t="shared" si="5"/>
        <v>374.48</v>
      </c>
    </row>
    <row r="125" spans="12:16" x14ac:dyDescent="0.3">
      <c r="L125" s="8">
        <v>123</v>
      </c>
      <c r="M125" s="19">
        <f t="shared" si="3"/>
        <v>2226.3000000000002</v>
      </c>
      <c r="N125" s="42">
        <v>143.9</v>
      </c>
      <c r="O125" s="20">
        <f t="shared" si="4"/>
        <v>2911.4100000000003</v>
      </c>
      <c r="P125" s="3">
        <f t="shared" si="5"/>
        <v>376.37</v>
      </c>
    </row>
    <row r="126" spans="12:16" x14ac:dyDescent="0.3">
      <c r="L126" s="8">
        <v>124</v>
      </c>
      <c r="M126" s="19">
        <f t="shared" si="3"/>
        <v>2244.4</v>
      </c>
      <c r="N126" s="42">
        <v>143.9</v>
      </c>
      <c r="O126" s="20">
        <f t="shared" si="4"/>
        <v>2935.0800000000004</v>
      </c>
      <c r="P126" s="3">
        <f t="shared" si="5"/>
        <v>378.26</v>
      </c>
    </row>
    <row r="127" spans="12:16" x14ac:dyDescent="0.3">
      <c r="L127" s="8">
        <v>125</v>
      </c>
      <c r="M127" s="19">
        <f t="shared" si="3"/>
        <v>2262.5</v>
      </c>
      <c r="N127" s="42">
        <v>143.9</v>
      </c>
      <c r="O127" s="20">
        <f t="shared" si="4"/>
        <v>2958.75</v>
      </c>
      <c r="P127" s="3">
        <f t="shared" si="5"/>
        <v>380.15</v>
      </c>
    </row>
    <row r="128" spans="12:16" x14ac:dyDescent="0.3">
      <c r="L128" s="8">
        <v>126</v>
      </c>
      <c r="M128" s="19">
        <f t="shared" si="3"/>
        <v>2280.6000000000004</v>
      </c>
      <c r="N128" s="42">
        <v>143.9</v>
      </c>
      <c r="O128" s="20">
        <f t="shared" si="4"/>
        <v>2982.42</v>
      </c>
      <c r="P128" s="3">
        <f t="shared" si="5"/>
        <v>382.03999999999996</v>
      </c>
    </row>
    <row r="129" spans="12:16" x14ac:dyDescent="0.3">
      <c r="L129" s="8">
        <v>127</v>
      </c>
      <c r="M129" s="19">
        <f t="shared" si="3"/>
        <v>2298.7000000000003</v>
      </c>
      <c r="N129" s="42">
        <v>143.9</v>
      </c>
      <c r="O129" s="20">
        <f t="shared" si="4"/>
        <v>3006.09</v>
      </c>
      <c r="P129" s="3">
        <f t="shared" si="5"/>
        <v>383.93</v>
      </c>
    </row>
    <row r="130" spans="12:16" x14ac:dyDescent="0.3">
      <c r="L130" s="8">
        <v>128</v>
      </c>
      <c r="M130" s="19">
        <f t="shared" si="3"/>
        <v>2316.8000000000002</v>
      </c>
      <c r="N130" s="42">
        <v>143.9</v>
      </c>
      <c r="O130" s="20">
        <f t="shared" si="4"/>
        <v>3029.76</v>
      </c>
      <c r="P130" s="3">
        <f t="shared" si="5"/>
        <v>385.82</v>
      </c>
    </row>
    <row r="131" spans="12:16" x14ac:dyDescent="0.3">
      <c r="L131" s="8">
        <v>129</v>
      </c>
      <c r="M131" s="19">
        <f t="shared" si="3"/>
        <v>2334.9</v>
      </c>
      <c r="N131" s="42">
        <v>143.9</v>
      </c>
      <c r="O131" s="20">
        <f t="shared" si="4"/>
        <v>3053.4300000000003</v>
      </c>
      <c r="P131" s="3">
        <f t="shared" si="5"/>
        <v>387.71</v>
      </c>
    </row>
    <row r="132" spans="12:16" x14ac:dyDescent="0.3">
      <c r="L132" s="8">
        <v>130</v>
      </c>
      <c r="M132" s="19">
        <f t="shared" si="3"/>
        <v>2353</v>
      </c>
      <c r="N132" s="42">
        <v>143.9</v>
      </c>
      <c r="O132" s="20">
        <f t="shared" si="4"/>
        <v>3077.1000000000004</v>
      </c>
      <c r="P132" s="3">
        <f t="shared" si="5"/>
        <v>389.6</v>
      </c>
    </row>
    <row r="133" spans="12:16" x14ac:dyDescent="0.3">
      <c r="L133" s="8">
        <v>131</v>
      </c>
      <c r="M133" s="19">
        <f t="shared" ref="M133:M196" si="6">18.1*L133</f>
        <v>2371.1000000000004</v>
      </c>
      <c r="N133" s="42">
        <v>143.9</v>
      </c>
      <c r="O133" s="20">
        <f t="shared" ref="O133:O196" si="7">23.67*L133</f>
        <v>3100.7700000000004</v>
      </c>
      <c r="P133" s="3">
        <f t="shared" ref="P133:P196" si="8">143.9+(($C$2*0.18)*L133)</f>
        <v>391.49</v>
      </c>
    </row>
    <row r="134" spans="12:16" x14ac:dyDescent="0.3">
      <c r="L134" s="8">
        <v>132</v>
      </c>
      <c r="M134" s="19">
        <f t="shared" si="6"/>
        <v>2389.2000000000003</v>
      </c>
      <c r="N134" s="42">
        <v>143.9</v>
      </c>
      <c r="O134" s="20">
        <f t="shared" si="7"/>
        <v>3124.44</v>
      </c>
      <c r="P134" s="3">
        <f t="shared" si="8"/>
        <v>393.38</v>
      </c>
    </row>
    <row r="135" spans="12:16" x14ac:dyDescent="0.3">
      <c r="L135" s="8">
        <v>133</v>
      </c>
      <c r="M135" s="19">
        <f t="shared" si="6"/>
        <v>2407.3000000000002</v>
      </c>
      <c r="N135" s="42">
        <v>143.9</v>
      </c>
      <c r="O135" s="20">
        <f t="shared" si="7"/>
        <v>3148.11</v>
      </c>
      <c r="P135" s="3">
        <f t="shared" si="8"/>
        <v>395.27</v>
      </c>
    </row>
    <row r="136" spans="12:16" x14ac:dyDescent="0.3">
      <c r="L136" s="8">
        <v>134</v>
      </c>
      <c r="M136" s="19">
        <f t="shared" si="6"/>
        <v>2425.4</v>
      </c>
      <c r="N136" s="42">
        <v>143.9</v>
      </c>
      <c r="O136" s="20">
        <f t="shared" si="7"/>
        <v>3171.78</v>
      </c>
      <c r="P136" s="3">
        <f t="shared" si="8"/>
        <v>397.15999999999997</v>
      </c>
    </row>
    <row r="137" spans="12:16" x14ac:dyDescent="0.3">
      <c r="L137" s="8">
        <v>135</v>
      </c>
      <c r="M137" s="19">
        <f t="shared" si="6"/>
        <v>2443.5</v>
      </c>
      <c r="N137" s="42">
        <v>143.9</v>
      </c>
      <c r="O137" s="20">
        <f t="shared" si="7"/>
        <v>3195.4500000000003</v>
      </c>
      <c r="P137" s="3">
        <f t="shared" si="8"/>
        <v>399.04999999999995</v>
      </c>
    </row>
    <row r="138" spans="12:16" x14ac:dyDescent="0.3">
      <c r="L138" s="8">
        <v>136</v>
      </c>
      <c r="M138" s="19">
        <f t="shared" si="6"/>
        <v>2461.6000000000004</v>
      </c>
      <c r="N138" s="42">
        <v>143.9</v>
      </c>
      <c r="O138" s="20">
        <f t="shared" si="7"/>
        <v>3219.1200000000003</v>
      </c>
      <c r="P138" s="3">
        <f t="shared" si="8"/>
        <v>400.93999999999994</v>
      </c>
    </row>
    <row r="139" spans="12:16" x14ac:dyDescent="0.3">
      <c r="L139" s="8">
        <v>137</v>
      </c>
      <c r="M139" s="19">
        <f t="shared" si="6"/>
        <v>2479.7000000000003</v>
      </c>
      <c r="N139" s="42">
        <v>143.9</v>
      </c>
      <c r="O139" s="20">
        <f t="shared" si="7"/>
        <v>3242.7900000000004</v>
      </c>
      <c r="P139" s="3">
        <f t="shared" si="8"/>
        <v>402.83000000000004</v>
      </c>
    </row>
    <row r="140" spans="12:16" x14ac:dyDescent="0.3">
      <c r="L140" s="8">
        <v>138</v>
      </c>
      <c r="M140" s="19">
        <f t="shared" si="6"/>
        <v>2497.8000000000002</v>
      </c>
      <c r="N140" s="42">
        <v>143.9</v>
      </c>
      <c r="O140" s="20">
        <f t="shared" si="7"/>
        <v>3266.46</v>
      </c>
      <c r="P140" s="3">
        <f t="shared" si="8"/>
        <v>404.72</v>
      </c>
    </row>
    <row r="141" spans="12:16" x14ac:dyDescent="0.3">
      <c r="L141" s="8">
        <v>139</v>
      </c>
      <c r="M141" s="19">
        <f t="shared" si="6"/>
        <v>2515.9</v>
      </c>
      <c r="N141" s="42">
        <v>143.9</v>
      </c>
      <c r="O141" s="20">
        <f t="shared" si="7"/>
        <v>3290.13</v>
      </c>
      <c r="P141" s="3">
        <f t="shared" si="8"/>
        <v>406.61</v>
      </c>
    </row>
    <row r="142" spans="12:16" x14ac:dyDescent="0.3">
      <c r="L142" s="8">
        <v>140</v>
      </c>
      <c r="M142" s="19">
        <f t="shared" si="6"/>
        <v>2534</v>
      </c>
      <c r="N142" s="42">
        <v>143.9</v>
      </c>
      <c r="O142" s="20">
        <f t="shared" si="7"/>
        <v>3313.8</v>
      </c>
      <c r="P142" s="3">
        <f t="shared" si="8"/>
        <v>408.5</v>
      </c>
    </row>
    <row r="143" spans="12:16" x14ac:dyDescent="0.3">
      <c r="L143" s="8">
        <v>141</v>
      </c>
      <c r="M143" s="19">
        <f t="shared" si="6"/>
        <v>2552.1000000000004</v>
      </c>
      <c r="N143" s="42">
        <v>143.9</v>
      </c>
      <c r="O143" s="20">
        <f t="shared" si="7"/>
        <v>3337.4700000000003</v>
      </c>
      <c r="P143" s="3">
        <f t="shared" si="8"/>
        <v>410.39</v>
      </c>
    </row>
    <row r="144" spans="12:16" x14ac:dyDescent="0.3">
      <c r="L144" s="8">
        <v>142</v>
      </c>
      <c r="M144" s="19">
        <f t="shared" si="6"/>
        <v>2570.2000000000003</v>
      </c>
      <c r="N144" s="42">
        <v>143.9</v>
      </c>
      <c r="O144" s="20">
        <f t="shared" si="7"/>
        <v>3361.1400000000003</v>
      </c>
      <c r="P144" s="3">
        <f t="shared" si="8"/>
        <v>412.28</v>
      </c>
    </row>
    <row r="145" spans="12:16" x14ac:dyDescent="0.3">
      <c r="L145" s="8">
        <v>143</v>
      </c>
      <c r="M145" s="19">
        <f t="shared" si="6"/>
        <v>2588.3000000000002</v>
      </c>
      <c r="N145" s="42">
        <v>143.9</v>
      </c>
      <c r="O145" s="20">
        <f t="shared" si="7"/>
        <v>3384.8100000000004</v>
      </c>
      <c r="P145" s="3">
        <f t="shared" si="8"/>
        <v>414.16999999999996</v>
      </c>
    </row>
    <row r="146" spans="12:16" x14ac:dyDescent="0.3">
      <c r="L146" s="8">
        <v>144</v>
      </c>
      <c r="M146" s="19">
        <f t="shared" si="6"/>
        <v>2606.4</v>
      </c>
      <c r="N146" s="42">
        <v>143.9</v>
      </c>
      <c r="O146" s="20">
        <f t="shared" si="7"/>
        <v>3408.4800000000005</v>
      </c>
      <c r="P146" s="3">
        <f t="shared" si="8"/>
        <v>416.05999999999995</v>
      </c>
    </row>
    <row r="147" spans="12:16" x14ac:dyDescent="0.3">
      <c r="L147" s="8">
        <v>145</v>
      </c>
      <c r="M147" s="19">
        <f t="shared" si="6"/>
        <v>2624.5</v>
      </c>
      <c r="N147" s="42">
        <v>143.9</v>
      </c>
      <c r="O147" s="20">
        <f t="shared" si="7"/>
        <v>3432.15</v>
      </c>
      <c r="P147" s="3">
        <f t="shared" si="8"/>
        <v>417.95000000000005</v>
      </c>
    </row>
    <row r="148" spans="12:16" x14ac:dyDescent="0.3">
      <c r="L148" s="8">
        <v>146</v>
      </c>
      <c r="M148" s="19">
        <f t="shared" si="6"/>
        <v>2642.6000000000004</v>
      </c>
      <c r="N148" s="42">
        <v>143.9</v>
      </c>
      <c r="O148" s="20">
        <f t="shared" si="7"/>
        <v>3455.82</v>
      </c>
      <c r="P148" s="3">
        <f t="shared" si="8"/>
        <v>419.84000000000003</v>
      </c>
    </row>
    <row r="149" spans="12:16" x14ac:dyDescent="0.3">
      <c r="L149" s="8">
        <v>147</v>
      </c>
      <c r="M149" s="19">
        <f t="shared" si="6"/>
        <v>2660.7000000000003</v>
      </c>
      <c r="N149" s="42">
        <v>143.9</v>
      </c>
      <c r="O149" s="20">
        <f t="shared" si="7"/>
        <v>3479.4900000000002</v>
      </c>
      <c r="P149" s="3">
        <f t="shared" si="8"/>
        <v>421.73</v>
      </c>
    </row>
    <row r="150" spans="12:16" x14ac:dyDescent="0.3">
      <c r="L150" s="8">
        <v>148</v>
      </c>
      <c r="M150" s="19">
        <f t="shared" si="6"/>
        <v>2678.8</v>
      </c>
      <c r="N150" s="42">
        <v>143.9</v>
      </c>
      <c r="O150" s="20">
        <f t="shared" si="7"/>
        <v>3503.1600000000003</v>
      </c>
      <c r="P150" s="3">
        <f t="shared" si="8"/>
        <v>423.62</v>
      </c>
    </row>
    <row r="151" spans="12:16" x14ac:dyDescent="0.3">
      <c r="L151" s="8">
        <v>149</v>
      </c>
      <c r="M151" s="19">
        <f t="shared" si="6"/>
        <v>2696.9</v>
      </c>
      <c r="N151" s="42">
        <v>143.9</v>
      </c>
      <c r="O151" s="20">
        <f t="shared" si="7"/>
        <v>3526.8300000000004</v>
      </c>
      <c r="P151" s="3">
        <f t="shared" si="8"/>
        <v>425.51</v>
      </c>
    </row>
    <row r="152" spans="12:16" x14ac:dyDescent="0.3">
      <c r="L152" s="8">
        <v>150</v>
      </c>
      <c r="M152" s="19">
        <f t="shared" si="6"/>
        <v>2715</v>
      </c>
      <c r="N152" s="42">
        <v>143.9</v>
      </c>
      <c r="O152" s="20">
        <f t="shared" si="7"/>
        <v>3550.5000000000005</v>
      </c>
      <c r="P152" s="3">
        <f t="shared" si="8"/>
        <v>427.4</v>
      </c>
    </row>
    <row r="153" spans="12:16" x14ac:dyDescent="0.3">
      <c r="L153" s="8">
        <v>151</v>
      </c>
      <c r="M153" s="19">
        <f t="shared" si="6"/>
        <v>2733.1000000000004</v>
      </c>
      <c r="N153" s="42">
        <v>143.9</v>
      </c>
      <c r="O153" s="20">
        <f t="shared" si="7"/>
        <v>3574.17</v>
      </c>
      <c r="P153" s="3">
        <f t="shared" si="8"/>
        <v>429.28999999999996</v>
      </c>
    </row>
    <row r="154" spans="12:16" x14ac:dyDescent="0.3">
      <c r="L154" s="8">
        <v>152</v>
      </c>
      <c r="M154" s="19">
        <f t="shared" si="6"/>
        <v>2751.2000000000003</v>
      </c>
      <c r="N154" s="42">
        <v>143.9</v>
      </c>
      <c r="O154" s="20">
        <f t="shared" si="7"/>
        <v>3597.84</v>
      </c>
      <c r="P154" s="3">
        <f t="shared" si="8"/>
        <v>431.17999999999995</v>
      </c>
    </row>
    <row r="155" spans="12:16" x14ac:dyDescent="0.3">
      <c r="L155" s="8">
        <v>153</v>
      </c>
      <c r="M155" s="19">
        <f t="shared" si="6"/>
        <v>2769.3</v>
      </c>
      <c r="N155" s="42">
        <v>143.9</v>
      </c>
      <c r="O155" s="20">
        <f t="shared" si="7"/>
        <v>3621.51</v>
      </c>
      <c r="P155" s="3">
        <f t="shared" si="8"/>
        <v>433.06999999999994</v>
      </c>
    </row>
    <row r="156" spans="12:16" x14ac:dyDescent="0.3">
      <c r="L156" s="8">
        <v>154</v>
      </c>
      <c r="M156" s="19">
        <f t="shared" si="6"/>
        <v>2787.4</v>
      </c>
      <c r="N156" s="42">
        <v>143.9</v>
      </c>
      <c r="O156" s="20">
        <f t="shared" si="7"/>
        <v>3645.1800000000003</v>
      </c>
      <c r="P156" s="3">
        <f t="shared" si="8"/>
        <v>434.96000000000004</v>
      </c>
    </row>
    <row r="157" spans="12:16" x14ac:dyDescent="0.3">
      <c r="L157" s="8">
        <v>155</v>
      </c>
      <c r="M157" s="19">
        <f t="shared" si="6"/>
        <v>2805.5</v>
      </c>
      <c r="N157" s="42">
        <v>143.9</v>
      </c>
      <c r="O157" s="20">
        <f t="shared" si="7"/>
        <v>3668.8500000000004</v>
      </c>
      <c r="P157" s="3">
        <f t="shared" si="8"/>
        <v>436.85</v>
      </c>
    </row>
    <row r="158" spans="12:16" x14ac:dyDescent="0.3">
      <c r="L158" s="8">
        <v>156</v>
      </c>
      <c r="M158" s="19">
        <f t="shared" si="6"/>
        <v>2823.6000000000004</v>
      </c>
      <c r="N158" s="42">
        <v>143.9</v>
      </c>
      <c r="O158" s="20">
        <f t="shared" si="7"/>
        <v>3692.5200000000004</v>
      </c>
      <c r="P158" s="3">
        <f t="shared" si="8"/>
        <v>438.74</v>
      </c>
    </row>
    <row r="159" spans="12:16" x14ac:dyDescent="0.3">
      <c r="L159" s="8">
        <v>157</v>
      </c>
      <c r="M159" s="19">
        <f t="shared" si="6"/>
        <v>2841.7000000000003</v>
      </c>
      <c r="N159" s="42">
        <v>143.9</v>
      </c>
      <c r="O159" s="20">
        <f t="shared" si="7"/>
        <v>3716.19</v>
      </c>
      <c r="P159" s="3">
        <f t="shared" si="8"/>
        <v>440.63</v>
      </c>
    </row>
    <row r="160" spans="12:16" x14ac:dyDescent="0.3">
      <c r="L160" s="8">
        <v>158</v>
      </c>
      <c r="M160" s="19">
        <f t="shared" si="6"/>
        <v>2859.8</v>
      </c>
      <c r="N160" s="42">
        <v>143.9</v>
      </c>
      <c r="O160" s="20">
        <f t="shared" si="7"/>
        <v>3739.86</v>
      </c>
      <c r="P160" s="3">
        <f t="shared" si="8"/>
        <v>442.52</v>
      </c>
    </row>
    <row r="161" spans="12:16" x14ac:dyDescent="0.3">
      <c r="L161" s="8">
        <v>159</v>
      </c>
      <c r="M161" s="19">
        <f t="shared" si="6"/>
        <v>2877.9</v>
      </c>
      <c r="N161" s="42">
        <v>143.9</v>
      </c>
      <c r="O161" s="20">
        <f t="shared" si="7"/>
        <v>3763.53</v>
      </c>
      <c r="P161" s="3">
        <f t="shared" si="8"/>
        <v>444.40999999999997</v>
      </c>
    </row>
    <row r="162" spans="12:16" x14ac:dyDescent="0.3">
      <c r="L162" s="8">
        <v>160</v>
      </c>
      <c r="M162" s="19">
        <f t="shared" si="6"/>
        <v>2896</v>
      </c>
      <c r="N162" s="42">
        <v>143.9</v>
      </c>
      <c r="O162" s="20">
        <f t="shared" si="7"/>
        <v>3787.2000000000003</v>
      </c>
      <c r="P162" s="3">
        <f t="shared" si="8"/>
        <v>446.29999999999995</v>
      </c>
    </row>
    <row r="163" spans="12:16" x14ac:dyDescent="0.3">
      <c r="L163" s="8">
        <v>161</v>
      </c>
      <c r="M163" s="19">
        <f t="shared" si="6"/>
        <v>2914.1000000000004</v>
      </c>
      <c r="N163" s="42">
        <v>143.9</v>
      </c>
      <c r="O163" s="20">
        <f t="shared" si="7"/>
        <v>3810.8700000000003</v>
      </c>
      <c r="P163" s="3">
        <f t="shared" si="8"/>
        <v>448.18999999999994</v>
      </c>
    </row>
    <row r="164" spans="12:16" x14ac:dyDescent="0.3">
      <c r="L164" s="8">
        <v>162</v>
      </c>
      <c r="M164" s="19">
        <f t="shared" si="6"/>
        <v>2932.2000000000003</v>
      </c>
      <c r="N164" s="42">
        <v>143.9</v>
      </c>
      <c r="O164" s="20">
        <f t="shared" si="7"/>
        <v>3834.5400000000004</v>
      </c>
      <c r="P164" s="3">
        <f t="shared" si="8"/>
        <v>450.08000000000004</v>
      </c>
    </row>
    <row r="165" spans="12:16" x14ac:dyDescent="0.3">
      <c r="L165" s="8">
        <v>163</v>
      </c>
      <c r="M165" s="19">
        <f t="shared" si="6"/>
        <v>2950.3</v>
      </c>
      <c r="N165" s="42">
        <v>143.9</v>
      </c>
      <c r="O165" s="20">
        <f t="shared" si="7"/>
        <v>3858.2100000000005</v>
      </c>
      <c r="P165" s="3">
        <f t="shared" si="8"/>
        <v>451.97</v>
      </c>
    </row>
    <row r="166" spans="12:16" x14ac:dyDescent="0.3">
      <c r="L166" s="8">
        <v>164</v>
      </c>
      <c r="M166" s="19">
        <f t="shared" si="6"/>
        <v>2968.4</v>
      </c>
      <c r="N166" s="42">
        <v>143.9</v>
      </c>
      <c r="O166" s="20">
        <f t="shared" si="7"/>
        <v>3881.88</v>
      </c>
      <c r="P166" s="3">
        <f t="shared" si="8"/>
        <v>453.86</v>
      </c>
    </row>
    <row r="167" spans="12:16" x14ac:dyDescent="0.3">
      <c r="L167" s="8">
        <v>165</v>
      </c>
      <c r="M167" s="19">
        <f t="shared" si="6"/>
        <v>2986.5000000000005</v>
      </c>
      <c r="N167" s="42">
        <v>143.9</v>
      </c>
      <c r="O167" s="20">
        <f t="shared" si="7"/>
        <v>3905.55</v>
      </c>
      <c r="P167" s="3">
        <f t="shared" si="8"/>
        <v>455.75</v>
      </c>
    </row>
    <row r="168" spans="12:16" x14ac:dyDescent="0.3">
      <c r="L168" s="8">
        <v>166</v>
      </c>
      <c r="M168" s="19">
        <f t="shared" si="6"/>
        <v>3004.6000000000004</v>
      </c>
      <c r="N168" s="42">
        <v>143.9</v>
      </c>
      <c r="O168" s="20">
        <f t="shared" si="7"/>
        <v>3929.2200000000003</v>
      </c>
      <c r="P168" s="3">
        <f t="shared" si="8"/>
        <v>457.64</v>
      </c>
    </row>
    <row r="169" spans="12:16" x14ac:dyDescent="0.3">
      <c r="L169" s="8">
        <v>167</v>
      </c>
      <c r="M169" s="19">
        <f t="shared" si="6"/>
        <v>3022.7000000000003</v>
      </c>
      <c r="N169" s="42">
        <v>143.9</v>
      </c>
      <c r="O169" s="20">
        <f t="shared" si="7"/>
        <v>3952.8900000000003</v>
      </c>
      <c r="P169" s="3">
        <f t="shared" si="8"/>
        <v>459.53</v>
      </c>
    </row>
    <row r="170" spans="12:16" x14ac:dyDescent="0.3">
      <c r="L170" s="8">
        <v>168</v>
      </c>
      <c r="M170" s="19">
        <f t="shared" si="6"/>
        <v>3040.8</v>
      </c>
      <c r="N170" s="42">
        <v>143.9</v>
      </c>
      <c r="O170" s="20">
        <f t="shared" si="7"/>
        <v>3976.5600000000004</v>
      </c>
      <c r="P170" s="3">
        <f t="shared" si="8"/>
        <v>461.41999999999996</v>
      </c>
    </row>
    <row r="171" spans="12:16" x14ac:dyDescent="0.3">
      <c r="L171" s="8">
        <v>169</v>
      </c>
      <c r="M171" s="19">
        <f t="shared" si="6"/>
        <v>3058.9</v>
      </c>
      <c r="N171" s="42">
        <v>143.9</v>
      </c>
      <c r="O171" s="20">
        <f t="shared" si="7"/>
        <v>4000.2300000000005</v>
      </c>
      <c r="P171" s="3">
        <f t="shared" si="8"/>
        <v>463.30999999999995</v>
      </c>
    </row>
    <row r="172" spans="12:16" x14ac:dyDescent="0.3">
      <c r="L172" s="8">
        <v>170</v>
      </c>
      <c r="M172" s="19">
        <f t="shared" si="6"/>
        <v>3077.0000000000005</v>
      </c>
      <c r="N172" s="42">
        <v>143.9</v>
      </c>
      <c r="O172" s="20">
        <f t="shared" si="7"/>
        <v>4023.9</v>
      </c>
      <c r="P172" s="3">
        <f t="shared" si="8"/>
        <v>465.20000000000005</v>
      </c>
    </row>
    <row r="173" spans="12:16" x14ac:dyDescent="0.3">
      <c r="L173" s="8">
        <v>171</v>
      </c>
      <c r="M173" s="19">
        <f t="shared" si="6"/>
        <v>3095.1000000000004</v>
      </c>
      <c r="N173" s="42">
        <v>143.9</v>
      </c>
      <c r="O173" s="20">
        <f t="shared" si="7"/>
        <v>4047.57</v>
      </c>
      <c r="P173" s="3">
        <f t="shared" si="8"/>
        <v>467.09000000000003</v>
      </c>
    </row>
    <row r="174" spans="12:16" x14ac:dyDescent="0.3">
      <c r="L174" s="8">
        <v>172</v>
      </c>
      <c r="M174" s="19">
        <f t="shared" si="6"/>
        <v>3113.2000000000003</v>
      </c>
      <c r="N174" s="42">
        <v>143.9</v>
      </c>
      <c r="O174" s="20">
        <f t="shared" si="7"/>
        <v>4071.2400000000002</v>
      </c>
      <c r="P174" s="3">
        <f t="shared" si="8"/>
        <v>468.98</v>
      </c>
    </row>
    <row r="175" spans="12:16" x14ac:dyDescent="0.3">
      <c r="L175" s="8">
        <v>173</v>
      </c>
      <c r="M175" s="19">
        <f t="shared" si="6"/>
        <v>3131.3</v>
      </c>
      <c r="N175" s="42">
        <v>143.9</v>
      </c>
      <c r="O175" s="20">
        <f t="shared" si="7"/>
        <v>4094.9100000000003</v>
      </c>
      <c r="P175" s="3">
        <f t="shared" si="8"/>
        <v>470.87</v>
      </c>
    </row>
    <row r="176" spans="12:16" x14ac:dyDescent="0.3">
      <c r="L176" s="8">
        <v>174</v>
      </c>
      <c r="M176" s="19">
        <f t="shared" si="6"/>
        <v>3149.4</v>
      </c>
      <c r="N176" s="42">
        <v>143.9</v>
      </c>
      <c r="O176" s="20">
        <f t="shared" si="7"/>
        <v>4118.58</v>
      </c>
      <c r="P176" s="3">
        <f t="shared" si="8"/>
        <v>472.76</v>
      </c>
    </row>
    <row r="177" spans="12:16" x14ac:dyDescent="0.3">
      <c r="L177" s="8">
        <v>175</v>
      </c>
      <c r="M177" s="19">
        <f t="shared" si="6"/>
        <v>3167.5000000000005</v>
      </c>
      <c r="N177" s="42">
        <v>143.9</v>
      </c>
      <c r="O177" s="20">
        <f t="shared" si="7"/>
        <v>4142.25</v>
      </c>
      <c r="P177" s="3">
        <f t="shared" si="8"/>
        <v>474.65</v>
      </c>
    </row>
    <row r="178" spans="12:16" x14ac:dyDescent="0.3">
      <c r="L178" s="8">
        <v>176</v>
      </c>
      <c r="M178" s="19">
        <f t="shared" si="6"/>
        <v>3185.6000000000004</v>
      </c>
      <c r="N178" s="42">
        <v>143.9</v>
      </c>
      <c r="O178" s="20">
        <f t="shared" si="7"/>
        <v>4165.92</v>
      </c>
      <c r="P178" s="3">
        <f t="shared" si="8"/>
        <v>476.53999999999996</v>
      </c>
    </row>
    <row r="179" spans="12:16" x14ac:dyDescent="0.3">
      <c r="L179" s="8">
        <v>177</v>
      </c>
      <c r="M179" s="19">
        <f t="shared" si="6"/>
        <v>3203.7000000000003</v>
      </c>
      <c r="N179" s="42">
        <v>143.9</v>
      </c>
      <c r="O179" s="20">
        <f t="shared" si="7"/>
        <v>4189.59</v>
      </c>
      <c r="P179" s="3">
        <f t="shared" si="8"/>
        <v>478.42999999999995</v>
      </c>
    </row>
    <row r="180" spans="12:16" x14ac:dyDescent="0.3">
      <c r="L180" s="8">
        <v>178</v>
      </c>
      <c r="M180" s="19">
        <f t="shared" si="6"/>
        <v>3221.8</v>
      </c>
      <c r="N180" s="42">
        <v>143.9</v>
      </c>
      <c r="O180" s="20">
        <f t="shared" si="7"/>
        <v>4213.26</v>
      </c>
      <c r="P180" s="3">
        <f t="shared" si="8"/>
        <v>480.31999999999994</v>
      </c>
    </row>
    <row r="181" spans="12:16" x14ac:dyDescent="0.3">
      <c r="L181" s="8">
        <v>179</v>
      </c>
      <c r="M181" s="19">
        <f t="shared" si="6"/>
        <v>3239.9</v>
      </c>
      <c r="N181" s="42">
        <v>143.9</v>
      </c>
      <c r="O181" s="20">
        <f t="shared" si="7"/>
        <v>4236.93</v>
      </c>
      <c r="P181" s="3">
        <f t="shared" si="8"/>
        <v>482.21000000000004</v>
      </c>
    </row>
    <row r="182" spans="12:16" x14ac:dyDescent="0.3">
      <c r="L182" s="8">
        <v>180</v>
      </c>
      <c r="M182" s="19">
        <f t="shared" si="6"/>
        <v>3258.0000000000005</v>
      </c>
      <c r="N182" s="42">
        <v>143.9</v>
      </c>
      <c r="O182" s="20">
        <f t="shared" si="7"/>
        <v>4260.6000000000004</v>
      </c>
      <c r="P182" s="3">
        <f t="shared" si="8"/>
        <v>484.1</v>
      </c>
    </row>
    <row r="183" spans="12:16" x14ac:dyDescent="0.3">
      <c r="L183" s="8">
        <v>181</v>
      </c>
      <c r="M183" s="19">
        <f t="shared" si="6"/>
        <v>3276.1000000000004</v>
      </c>
      <c r="N183" s="42">
        <v>143.9</v>
      </c>
      <c r="O183" s="20">
        <f t="shared" si="7"/>
        <v>4284.2700000000004</v>
      </c>
      <c r="P183" s="3">
        <f t="shared" si="8"/>
        <v>485.99</v>
      </c>
    </row>
    <row r="184" spans="12:16" x14ac:dyDescent="0.3">
      <c r="L184" s="8">
        <v>182</v>
      </c>
      <c r="M184" s="19">
        <f t="shared" si="6"/>
        <v>3294.2000000000003</v>
      </c>
      <c r="N184" s="42">
        <v>143.9</v>
      </c>
      <c r="O184" s="20">
        <f t="shared" si="7"/>
        <v>4307.9400000000005</v>
      </c>
      <c r="P184" s="3">
        <f t="shared" si="8"/>
        <v>487.88</v>
      </c>
    </row>
    <row r="185" spans="12:16" x14ac:dyDescent="0.3">
      <c r="L185" s="8">
        <v>183</v>
      </c>
      <c r="M185" s="19">
        <f t="shared" si="6"/>
        <v>3312.3</v>
      </c>
      <c r="N185" s="42">
        <v>143.9</v>
      </c>
      <c r="O185" s="20">
        <f t="shared" si="7"/>
        <v>4331.6100000000006</v>
      </c>
      <c r="P185" s="3">
        <f t="shared" si="8"/>
        <v>489.77</v>
      </c>
    </row>
    <row r="186" spans="12:16" x14ac:dyDescent="0.3">
      <c r="L186" s="8">
        <v>184</v>
      </c>
      <c r="M186" s="19">
        <f t="shared" si="6"/>
        <v>3330.4</v>
      </c>
      <c r="N186" s="42">
        <v>143.9</v>
      </c>
      <c r="O186" s="20">
        <f t="shared" si="7"/>
        <v>4355.2800000000007</v>
      </c>
      <c r="P186" s="3">
        <f t="shared" si="8"/>
        <v>491.65999999999997</v>
      </c>
    </row>
    <row r="187" spans="12:16" x14ac:dyDescent="0.3">
      <c r="L187" s="8">
        <v>185</v>
      </c>
      <c r="M187" s="19">
        <f t="shared" si="6"/>
        <v>3348.5000000000005</v>
      </c>
      <c r="N187" s="42">
        <v>143.9</v>
      </c>
      <c r="O187" s="20">
        <f t="shared" si="7"/>
        <v>4378.9500000000007</v>
      </c>
      <c r="P187" s="3">
        <f t="shared" si="8"/>
        <v>493.54999999999995</v>
      </c>
    </row>
    <row r="188" spans="12:16" x14ac:dyDescent="0.3">
      <c r="L188" s="8">
        <v>186</v>
      </c>
      <c r="M188" s="19">
        <f t="shared" si="6"/>
        <v>3366.6000000000004</v>
      </c>
      <c r="N188" s="42">
        <v>143.9</v>
      </c>
      <c r="O188" s="20">
        <f t="shared" si="7"/>
        <v>4402.62</v>
      </c>
      <c r="P188" s="3">
        <f t="shared" si="8"/>
        <v>495.43999999999994</v>
      </c>
    </row>
    <row r="189" spans="12:16" x14ac:dyDescent="0.3">
      <c r="L189" s="8">
        <v>187</v>
      </c>
      <c r="M189" s="19">
        <f t="shared" si="6"/>
        <v>3384.7000000000003</v>
      </c>
      <c r="N189" s="42">
        <v>143.9</v>
      </c>
      <c r="O189" s="20">
        <f t="shared" si="7"/>
        <v>4426.29</v>
      </c>
      <c r="P189" s="3">
        <f t="shared" si="8"/>
        <v>497.33000000000004</v>
      </c>
    </row>
    <row r="190" spans="12:16" x14ac:dyDescent="0.3">
      <c r="L190" s="8">
        <v>188</v>
      </c>
      <c r="M190" s="19">
        <f t="shared" si="6"/>
        <v>3402.8</v>
      </c>
      <c r="N190" s="42">
        <v>143.9</v>
      </c>
      <c r="O190" s="20">
        <f t="shared" si="7"/>
        <v>4449.96</v>
      </c>
      <c r="P190" s="3">
        <f t="shared" si="8"/>
        <v>499.22</v>
      </c>
    </row>
    <row r="191" spans="12:16" x14ac:dyDescent="0.3">
      <c r="L191" s="8">
        <v>189</v>
      </c>
      <c r="M191" s="19">
        <f t="shared" si="6"/>
        <v>3420.9</v>
      </c>
      <c r="N191" s="42">
        <v>143.9</v>
      </c>
      <c r="O191" s="20">
        <f t="shared" si="7"/>
        <v>4473.63</v>
      </c>
      <c r="P191" s="3">
        <f t="shared" si="8"/>
        <v>501.11</v>
      </c>
    </row>
    <row r="192" spans="12:16" x14ac:dyDescent="0.3">
      <c r="L192" s="8">
        <v>190</v>
      </c>
      <c r="M192" s="19">
        <f t="shared" si="6"/>
        <v>3439.0000000000005</v>
      </c>
      <c r="N192" s="42">
        <v>143.9</v>
      </c>
      <c r="O192" s="20">
        <f t="shared" si="7"/>
        <v>4497.3</v>
      </c>
      <c r="P192" s="3">
        <f t="shared" si="8"/>
        <v>503</v>
      </c>
    </row>
    <row r="193" spans="12:16" x14ac:dyDescent="0.3">
      <c r="L193" s="8">
        <v>191</v>
      </c>
      <c r="M193" s="19">
        <f t="shared" si="6"/>
        <v>3457.1000000000004</v>
      </c>
      <c r="N193" s="42">
        <v>143.9</v>
      </c>
      <c r="O193" s="20">
        <f t="shared" si="7"/>
        <v>4520.97</v>
      </c>
      <c r="P193" s="3">
        <f t="shared" si="8"/>
        <v>504.89</v>
      </c>
    </row>
    <row r="194" spans="12:16" x14ac:dyDescent="0.3">
      <c r="L194" s="8">
        <v>192</v>
      </c>
      <c r="M194" s="19">
        <f t="shared" si="6"/>
        <v>3475.2000000000003</v>
      </c>
      <c r="N194" s="42">
        <v>143.9</v>
      </c>
      <c r="O194" s="20">
        <f t="shared" si="7"/>
        <v>4544.6400000000003</v>
      </c>
      <c r="P194" s="3">
        <f t="shared" si="8"/>
        <v>506.78</v>
      </c>
    </row>
    <row r="195" spans="12:16" x14ac:dyDescent="0.3">
      <c r="L195" s="8">
        <v>193</v>
      </c>
      <c r="M195" s="19">
        <f t="shared" si="6"/>
        <v>3493.3</v>
      </c>
      <c r="N195" s="42">
        <v>143.9</v>
      </c>
      <c r="O195" s="20">
        <f t="shared" si="7"/>
        <v>4568.3100000000004</v>
      </c>
      <c r="P195" s="3">
        <f t="shared" si="8"/>
        <v>508.66999999999996</v>
      </c>
    </row>
    <row r="196" spans="12:16" x14ac:dyDescent="0.3">
      <c r="L196" s="8">
        <v>194</v>
      </c>
      <c r="M196" s="19">
        <f t="shared" si="6"/>
        <v>3511.4</v>
      </c>
      <c r="N196" s="42">
        <v>143.9</v>
      </c>
      <c r="O196" s="20">
        <f t="shared" si="7"/>
        <v>4591.9800000000005</v>
      </c>
      <c r="P196" s="3">
        <f t="shared" si="8"/>
        <v>510.55999999999995</v>
      </c>
    </row>
    <row r="197" spans="12:16" x14ac:dyDescent="0.3">
      <c r="L197" s="8">
        <v>195</v>
      </c>
      <c r="M197" s="19">
        <f t="shared" ref="M197:M260" si="9">18.1*L197</f>
        <v>3529.5000000000005</v>
      </c>
      <c r="N197" s="42">
        <v>143.9</v>
      </c>
      <c r="O197" s="20">
        <f t="shared" ref="O197:O260" si="10">23.67*L197</f>
        <v>4615.6500000000005</v>
      </c>
      <c r="P197" s="3">
        <f t="shared" ref="P197:P260" si="11">143.9+(($C$2*0.18)*L197)</f>
        <v>512.44999999999993</v>
      </c>
    </row>
    <row r="198" spans="12:16" x14ac:dyDescent="0.3">
      <c r="L198" s="8">
        <v>196</v>
      </c>
      <c r="M198" s="19">
        <f t="shared" si="9"/>
        <v>3547.6000000000004</v>
      </c>
      <c r="N198" s="42">
        <v>143.9</v>
      </c>
      <c r="O198" s="20">
        <f t="shared" si="10"/>
        <v>4639.3200000000006</v>
      </c>
      <c r="P198" s="3">
        <f t="shared" si="11"/>
        <v>514.34</v>
      </c>
    </row>
    <row r="199" spans="12:16" x14ac:dyDescent="0.3">
      <c r="L199" s="8">
        <v>197</v>
      </c>
      <c r="M199" s="19">
        <f t="shared" si="9"/>
        <v>3565.7000000000003</v>
      </c>
      <c r="N199" s="42">
        <v>143.9</v>
      </c>
      <c r="O199" s="20">
        <f t="shared" si="10"/>
        <v>4662.9900000000007</v>
      </c>
      <c r="P199" s="3">
        <f t="shared" si="11"/>
        <v>516.23</v>
      </c>
    </row>
    <row r="200" spans="12:16" x14ac:dyDescent="0.3">
      <c r="L200" s="8">
        <v>198</v>
      </c>
      <c r="M200" s="19">
        <f t="shared" si="9"/>
        <v>3583.8</v>
      </c>
      <c r="N200" s="42">
        <v>143.9</v>
      </c>
      <c r="O200" s="20">
        <f t="shared" si="10"/>
        <v>4686.6600000000008</v>
      </c>
      <c r="P200" s="3">
        <f t="shared" si="11"/>
        <v>518.12</v>
      </c>
    </row>
    <row r="201" spans="12:16" x14ac:dyDescent="0.3">
      <c r="L201" s="8">
        <v>199</v>
      </c>
      <c r="M201" s="19">
        <f t="shared" si="9"/>
        <v>3601.9</v>
      </c>
      <c r="N201" s="42">
        <v>143.9</v>
      </c>
      <c r="O201" s="20">
        <f t="shared" si="10"/>
        <v>4710.33</v>
      </c>
      <c r="P201" s="3">
        <f t="shared" si="11"/>
        <v>520.01</v>
      </c>
    </row>
    <row r="202" spans="12:16" x14ac:dyDescent="0.3">
      <c r="L202" s="8">
        <v>200</v>
      </c>
      <c r="M202" s="19">
        <f t="shared" si="9"/>
        <v>3620.0000000000005</v>
      </c>
      <c r="N202" s="42">
        <v>143.9</v>
      </c>
      <c r="O202" s="20">
        <f t="shared" si="10"/>
        <v>4734</v>
      </c>
      <c r="P202" s="3">
        <f t="shared" si="11"/>
        <v>521.9</v>
      </c>
    </row>
    <row r="203" spans="12:16" x14ac:dyDescent="0.3">
      <c r="L203" s="8">
        <v>201</v>
      </c>
      <c r="M203" s="19">
        <f t="shared" si="9"/>
        <v>3638.1000000000004</v>
      </c>
      <c r="N203" s="42">
        <v>143.9</v>
      </c>
      <c r="O203" s="20">
        <f t="shared" si="10"/>
        <v>4757.67</v>
      </c>
      <c r="P203" s="3">
        <f t="shared" si="11"/>
        <v>523.79</v>
      </c>
    </row>
    <row r="204" spans="12:16" x14ac:dyDescent="0.3">
      <c r="L204" s="8">
        <v>202</v>
      </c>
      <c r="M204" s="19">
        <f t="shared" si="9"/>
        <v>3656.2000000000003</v>
      </c>
      <c r="N204" s="42">
        <v>143.9</v>
      </c>
      <c r="O204" s="20">
        <f t="shared" si="10"/>
        <v>4781.34</v>
      </c>
      <c r="P204" s="3">
        <f t="shared" si="11"/>
        <v>525.67999999999995</v>
      </c>
    </row>
    <row r="205" spans="12:16" x14ac:dyDescent="0.3">
      <c r="L205" s="8">
        <v>203</v>
      </c>
      <c r="M205" s="19">
        <f t="shared" si="9"/>
        <v>3674.3</v>
      </c>
      <c r="N205" s="42">
        <v>143.9</v>
      </c>
      <c r="O205" s="20">
        <f t="shared" si="10"/>
        <v>4805.01</v>
      </c>
      <c r="P205" s="3">
        <f t="shared" si="11"/>
        <v>527.56999999999994</v>
      </c>
    </row>
    <row r="206" spans="12:16" x14ac:dyDescent="0.3">
      <c r="L206" s="8">
        <v>204</v>
      </c>
      <c r="M206" s="19">
        <f t="shared" si="9"/>
        <v>3692.4</v>
      </c>
      <c r="N206" s="42">
        <v>143.9</v>
      </c>
      <c r="O206" s="20">
        <f t="shared" si="10"/>
        <v>4828.68</v>
      </c>
      <c r="P206" s="3">
        <f t="shared" si="11"/>
        <v>529.46</v>
      </c>
    </row>
    <row r="207" spans="12:16" x14ac:dyDescent="0.3">
      <c r="L207" s="8">
        <v>205</v>
      </c>
      <c r="M207" s="19">
        <f t="shared" si="9"/>
        <v>3710.5000000000005</v>
      </c>
      <c r="N207" s="42">
        <v>143.9</v>
      </c>
      <c r="O207" s="20">
        <f t="shared" si="10"/>
        <v>4852.3500000000004</v>
      </c>
      <c r="P207" s="3">
        <f t="shared" si="11"/>
        <v>531.35</v>
      </c>
    </row>
    <row r="208" spans="12:16" x14ac:dyDescent="0.3">
      <c r="L208" s="8">
        <v>206</v>
      </c>
      <c r="M208" s="19">
        <f t="shared" si="9"/>
        <v>3728.6000000000004</v>
      </c>
      <c r="N208" s="42">
        <v>143.9</v>
      </c>
      <c r="O208" s="20">
        <f t="shared" si="10"/>
        <v>4876.0200000000004</v>
      </c>
      <c r="P208" s="3">
        <f t="shared" si="11"/>
        <v>533.24</v>
      </c>
    </row>
    <row r="209" spans="12:16" x14ac:dyDescent="0.3">
      <c r="L209" s="8">
        <v>207</v>
      </c>
      <c r="M209" s="19">
        <f t="shared" si="9"/>
        <v>3746.7000000000003</v>
      </c>
      <c r="N209" s="42">
        <v>143.9</v>
      </c>
      <c r="O209" s="20">
        <f t="shared" si="10"/>
        <v>4899.6900000000005</v>
      </c>
      <c r="P209" s="3">
        <f t="shared" si="11"/>
        <v>535.13</v>
      </c>
    </row>
    <row r="210" spans="12:16" x14ac:dyDescent="0.3">
      <c r="L210" s="8">
        <v>208</v>
      </c>
      <c r="M210" s="19">
        <f t="shared" si="9"/>
        <v>3764.8</v>
      </c>
      <c r="N210" s="42">
        <v>143.9</v>
      </c>
      <c r="O210" s="20">
        <f t="shared" si="10"/>
        <v>4923.3600000000006</v>
      </c>
      <c r="P210" s="3">
        <f t="shared" si="11"/>
        <v>537.02</v>
      </c>
    </row>
    <row r="211" spans="12:16" x14ac:dyDescent="0.3">
      <c r="L211" s="8">
        <v>209</v>
      </c>
      <c r="M211" s="19">
        <f t="shared" si="9"/>
        <v>3782.9</v>
      </c>
      <c r="N211" s="42">
        <v>143.9</v>
      </c>
      <c r="O211" s="20">
        <f t="shared" si="10"/>
        <v>4947.0300000000007</v>
      </c>
      <c r="P211" s="3">
        <f t="shared" si="11"/>
        <v>538.91</v>
      </c>
    </row>
    <row r="212" spans="12:16" x14ac:dyDescent="0.3">
      <c r="L212" s="8">
        <v>210</v>
      </c>
      <c r="M212" s="19">
        <f t="shared" si="9"/>
        <v>3801.0000000000005</v>
      </c>
      <c r="N212" s="42">
        <v>143.9</v>
      </c>
      <c r="O212" s="20">
        <f t="shared" si="10"/>
        <v>4970.7000000000007</v>
      </c>
      <c r="P212" s="3">
        <f t="shared" si="11"/>
        <v>540.79999999999995</v>
      </c>
    </row>
    <row r="213" spans="12:16" x14ac:dyDescent="0.3">
      <c r="L213" s="8">
        <v>211</v>
      </c>
      <c r="M213" s="19">
        <f t="shared" si="9"/>
        <v>3819.1000000000004</v>
      </c>
      <c r="N213" s="42">
        <v>143.9</v>
      </c>
      <c r="O213" s="20">
        <f t="shared" si="10"/>
        <v>4994.3700000000008</v>
      </c>
      <c r="P213" s="3">
        <f t="shared" si="11"/>
        <v>542.68999999999994</v>
      </c>
    </row>
    <row r="214" spans="12:16" x14ac:dyDescent="0.3">
      <c r="L214" s="8">
        <v>212</v>
      </c>
      <c r="M214" s="19">
        <f t="shared" si="9"/>
        <v>3837.2000000000003</v>
      </c>
      <c r="N214" s="42">
        <v>143.9</v>
      </c>
      <c r="O214" s="20">
        <f t="shared" si="10"/>
        <v>5018.04</v>
      </c>
      <c r="P214" s="3">
        <f t="shared" si="11"/>
        <v>544.58000000000004</v>
      </c>
    </row>
    <row r="215" spans="12:16" x14ac:dyDescent="0.3">
      <c r="L215" s="8">
        <v>213</v>
      </c>
      <c r="M215" s="19">
        <f t="shared" si="9"/>
        <v>3855.3</v>
      </c>
      <c r="N215" s="42">
        <v>143.9</v>
      </c>
      <c r="O215" s="20">
        <f t="shared" si="10"/>
        <v>5041.71</v>
      </c>
      <c r="P215" s="3">
        <f t="shared" si="11"/>
        <v>546.47</v>
      </c>
    </row>
    <row r="216" spans="12:16" x14ac:dyDescent="0.3">
      <c r="L216" s="8">
        <v>214</v>
      </c>
      <c r="M216" s="19">
        <f t="shared" si="9"/>
        <v>3873.4</v>
      </c>
      <c r="N216" s="42">
        <v>143.9</v>
      </c>
      <c r="O216" s="20">
        <f t="shared" si="10"/>
        <v>5065.38</v>
      </c>
      <c r="P216" s="3">
        <f t="shared" si="11"/>
        <v>548.36</v>
      </c>
    </row>
    <row r="217" spans="12:16" x14ac:dyDescent="0.3">
      <c r="L217" s="8">
        <v>215</v>
      </c>
      <c r="M217" s="19">
        <f t="shared" si="9"/>
        <v>3891.5000000000005</v>
      </c>
      <c r="N217" s="42">
        <v>143.9</v>
      </c>
      <c r="O217" s="20">
        <f t="shared" si="10"/>
        <v>5089.05</v>
      </c>
      <c r="P217" s="3">
        <f t="shared" si="11"/>
        <v>550.25</v>
      </c>
    </row>
    <row r="218" spans="12:16" x14ac:dyDescent="0.3">
      <c r="L218" s="8">
        <v>216</v>
      </c>
      <c r="M218" s="19">
        <f t="shared" si="9"/>
        <v>3909.6000000000004</v>
      </c>
      <c r="N218" s="42">
        <v>143.9</v>
      </c>
      <c r="O218" s="20">
        <f t="shared" si="10"/>
        <v>5112.72</v>
      </c>
      <c r="P218" s="3">
        <f t="shared" si="11"/>
        <v>552.14</v>
      </c>
    </row>
    <row r="219" spans="12:16" x14ac:dyDescent="0.3">
      <c r="L219" s="8">
        <v>217</v>
      </c>
      <c r="M219" s="19">
        <f t="shared" si="9"/>
        <v>3927.7000000000003</v>
      </c>
      <c r="N219" s="42">
        <v>143.9</v>
      </c>
      <c r="O219" s="20">
        <f t="shared" si="10"/>
        <v>5136.3900000000003</v>
      </c>
      <c r="P219" s="3">
        <f t="shared" si="11"/>
        <v>554.03</v>
      </c>
    </row>
    <row r="220" spans="12:16" x14ac:dyDescent="0.3">
      <c r="L220" s="8">
        <v>218</v>
      </c>
      <c r="M220" s="19">
        <f t="shared" si="9"/>
        <v>3945.8</v>
      </c>
      <c r="N220" s="42">
        <v>143.9</v>
      </c>
      <c r="O220" s="20">
        <f t="shared" si="10"/>
        <v>5160.0600000000004</v>
      </c>
      <c r="P220" s="3">
        <f t="shared" si="11"/>
        <v>555.91999999999996</v>
      </c>
    </row>
    <row r="221" spans="12:16" x14ac:dyDescent="0.3">
      <c r="L221" s="8">
        <v>219</v>
      </c>
      <c r="M221" s="19">
        <f t="shared" si="9"/>
        <v>3963.9</v>
      </c>
      <c r="N221" s="42">
        <v>143.9</v>
      </c>
      <c r="O221" s="20">
        <f t="shared" si="10"/>
        <v>5183.7300000000005</v>
      </c>
      <c r="P221" s="3">
        <f t="shared" si="11"/>
        <v>557.80999999999995</v>
      </c>
    </row>
    <row r="222" spans="12:16" x14ac:dyDescent="0.3">
      <c r="L222" s="8">
        <v>220</v>
      </c>
      <c r="M222" s="19">
        <f t="shared" si="9"/>
        <v>3982.0000000000005</v>
      </c>
      <c r="N222" s="42">
        <v>143.9</v>
      </c>
      <c r="O222" s="20">
        <f t="shared" si="10"/>
        <v>5207.4000000000005</v>
      </c>
      <c r="P222" s="3">
        <f t="shared" si="11"/>
        <v>559.69999999999993</v>
      </c>
    </row>
    <row r="223" spans="12:16" x14ac:dyDescent="0.3">
      <c r="L223" s="8">
        <v>221</v>
      </c>
      <c r="M223" s="19">
        <f t="shared" si="9"/>
        <v>4000.1000000000004</v>
      </c>
      <c r="N223" s="42">
        <v>143.9</v>
      </c>
      <c r="O223" s="20">
        <f t="shared" si="10"/>
        <v>5231.0700000000006</v>
      </c>
      <c r="P223" s="3">
        <f t="shared" si="11"/>
        <v>561.59</v>
      </c>
    </row>
    <row r="224" spans="12:16" x14ac:dyDescent="0.3">
      <c r="L224" s="8">
        <v>222</v>
      </c>
      <c r="M224" s="19">
        <f t="shared" si="9"/>
        <v>4018.2000000000003</v>
      </c>
      <c r="N224" s="42">
        <v>143.9</v>
      </c>
      <c r="O224" s="20">
        <f t="shared" si="10"/>
        <v>5254.7400000000007</v>
      </c>
      <c r="P224" s="3">
        <f t="shared" si="11"/>
        <v>563.48</v>
      </c>
    </row>
    <row r="225" spans="12:16" x14ac:dyDescent="0.3">
      <c r="L225" s="8">
        <v>223</v>
      </c>
      <c r="M225" s="19">
        <f t="shared" si="9"/>
        <v>4036.3</v>
      </c>
      <c r="N225" s="42">
        <v>143.9</v>
      </c>
      <c r="O225" s="20">
        <f t="shared" si="10"/>
        <v>5278.4100000000008</v>
      </c>
      <c r="P225" s="3">
        <f t="shared" si="11"/>
        <v>565.37</v>
      </c>
    </row>
    <row r="226" spans="12:16" x14ac:dyDescent="0.3">
      <c r="L226" s="8">
        <v>224</v>
      </c>
      <c r="M226" s="19">
        <f t="shared" si="9"/>
        <v>4054.4000000000005</v>
      </c>
      <c r="N226" s="42">
        <v>143.9</v>
      </c>
      <c r="O226" s="20">
        <f t="shared" si="10"/>
        <v>5302.08</v>
      </c>
      <c r="P226" s="3">
        <f t="shared" si="11"/>
        <v>567.26</v>
      </c>
    </row>
    <row r="227" spans="12:16" x14ac:dyDescent="0.3">
      <c r="L227" s="8">
        <v>225</v>
      </c>
      <c r="M227" s="19">
        <f t="shared" si="9"/>
        <v>4072.5000000000005</v>
      </c>
      <c r="N227" s="42">
        <v>143.9</v>
      </c>
      <c r="O227" s="20">
        <f t="shared" si="10"/>
        <v>5325.75</v>
      </c>
      <c r="P227" s="3">
        <f t="shared" si="11"/>
        <v>569.15</v>
      </c>
    </row>
    <row r="228" spans="12:16" x14ac:dyDescent="0.3">
      <c r="L228" s="8">
        <v>226</v>
      </c>
      <c r="M228" s="19">
        <f t="shared" si="9"/>
        <v>4090.6000000000004</v>
      </c>
      <c r="N228" s="42">
        <v>143.9</v>
      </c>
      <c r="O228" s="20">
        <f t="shared" si="10"/>
        <v>5349.42</v>
      </c>
      <c r="P228" s="3">
        <f t="shared" si="11"/>
        <v>571.04</v>
      </c>
    </row>
    <row r="229" spans="12:16" x14ac:dyDescent="0.3">
      <c r="L229" s="8">
        <v>227</v>
      </c>
      <c r="M229" s="19">
        <f t="shared" si="9"/>
        <v>4108.7000000000007</v>
      </c>
      <c r="N229" s="42">
        <v>143.9</v>
      </c>
      <c r="O229" s="20">
        <f t="shared" si="10"/>
        <v>5373.09</v>
      </c>
      <c r="P229" s="3">
        <f t="shared" si="11"/>
        <v>572.92999999999995</v>
      </c>
    </row>
    <row r="230" spans="12:16" x14ac:dyDescent="0.3">
      <c r="L230" s="8">
        <v>228</v>
      </c>
      <c r="M230" s="19">
        <f t="shared" si="9"/>
        <v>4126.8</v>
      </c>
      <c r="N230" s="42">
        <v>143.9</v>
      </c>
      <c r="O230" s="20">
        <f t="shared" si="10"/>
        <v>5396.76</v>
      </c>
      <c r="P230" s="3">
        <f t="shared" si="11"/>
        <v>574.81999999999994</v>
      </c>
    </row>
    <row r="231" spans="12:16" x14ac:dyDescent="0.3">
      <c r="L231" s="8">
        <v>229</v>
      </c>
      <c r="M231" s="19">
        <f t="shared" si="9"/>
        <v>4144.9000000000005</v>
      </c>
      <c r="N231" s="42">
        <v>143.9</v>
      </c>
      <c r="O231" s="20">
        <f t="shared" si="10"/>
        <v>5420.43</v>
      </c>
      <c r="P231" s="3">
        <f t="shared" si="11"/>
        <v>576.71</v>
      </c>
    </row>
    <row r="232" spans="12:16" x14ac:dyDescent="0.3">
      <c r="L232" s="8">
        <v>230</v>
      </c>
      <c r="M232" s="19">
        <f t="shared" si="9"/>
        <v>4163</v>
      </c>
      <c r="N232" s="42">
        <v>143.9</v>
      </c>
      <c r="O232" s="20">
        <f t="shared" si="10"/>
        <v>5444.1</v>
      </c>
      <c r="P232" s="3">
        <f t="shared" si="11"/>
        <v>578.6</v>
      </c>
    </row>
    <row r="233" spans="12:16" x14ac:dyDescent="0.3">
      <c r="L233" s="8">
        <v>231</v>
      </c>
      <c r="M233" s="19">
        <f t="shared" si="9"/>
        <v>4181.1000000000004</v>
      </c>
      <c r="N233" s="42">
        <v>143.9</v>
      </c>
      <c r="O233" s="20">
        <f t="shared" si="10"/>
        <v>5467.77</v>
      </c>
      <c r="P233" s="3">
        <f t="shared" si="11"/>
        <v>580.49</v>
      </c>
    </row>
    <row r="234" spans="12:16" x14ac:dyDescent="0.3">
      <c r="L234" s="8">
        <v>232</v>
      </c>
      <c r="M234" s="19">
        <f t="shared" si="9"/>
        <v>4199.2000000000007</v>
      </c>
      <c r="N234" s="42">
        <v>143.9</v>
      </c>
      <c r="O234" s="20">
        <f t="shared" si="10"/>
        <v>5491.4400000000005</v>
      </c>
      <c r="P234" s="3">
        <f t="shared" si="11"/>
        <v>582.38</v>
      </c>
    </row>
    <row r="235" spans="12:16" x14ac:dyDescent="0.3">
      <c r="L235" s="8">
        <v>233</v>
      </c>
      <c r="M235" s="19">
        <f t="shared" si="9"/>
        <v>4217.3</v>
      </c>
      <c r="N235" s="42">
        <v>143.9</v>
      </c>
      <c r="O235" s="20">
        <f t="shared" si="10"/>
        <v>5515.1100000000006</v>
      </c>
      <c r="P235" s="3">
        <f t="shared" si="11"/>
        <v>584.27</v>
      </c>
    </row>
    <row r="236" spans="12:16" x14ac:dyDescent="0.3">
      <c r="L236" s="8">
        <v>234</v>
      </c>
      <c r="M236" s="19">
        <f t="shared" si="9"/>
        <v>4235.4000000000005</v>
      </c>
      <c r="N236" s="42">
        <v>143.9</v>
      </c>
      <c r="O236" s="20">
        <f t="shared" si="10"/>
        <v>5538.7800000000007</v>
      </c>
      <c r="P236" s="3">
        <f t="shared" si="11"/>
        <v>586.16</v>
      </c>
    </row>
    <row r="237" spans="12:16" x14ac:dyDescent="0.3">
      <c r="L237" s="8">
        <v>235</v>
      </c>
      <c r="M237" s="19">
        <f t="shared" si="9"/>
        <v>4253.5</v>
      </c>
      <c r="N237" s="42">
        <v>143.9</v>
      </c>
      <c r="O237" s="20">
        <f t="shared" si="10"/>
        <v>5562.4500000000007</v>
      </c>
      <c r="P237" s="3">
        <f t="shared" si="11"/>
        <v>588.04999999999995</v>
      </c>
    </row>
    <row r="238" spans="12:16" x14ac:dyDescent="0.3">
      <c r="L238" s="8">
        <v>236</v>
      </c>
      <c r="M238" s="19">
        <f t="shared" si="9"/>
        <v>4271.6000000000004</v>
      </c>
      <c r="N238" s="42">
        <v>143.9</v>
      </c>
      <c r="O238" s="20">
        <f t="shared" si="10"/>
        <v>5586.1200000000008</v>
      </c>
      <c r="P238" s="3">
        <f t="shared" si="11"/>
        <v>589.93999999999994</v>
      </c>
    </row>
    <row r="239" spans="12:16" x14ac:dyDescent="0.3">
      <c r="L239" s="8">
        <v>237</v>
      </c>
      <c r="M239" s="19">
        <f t="shared" si="9"/>
        <v>4289.7000000000007</v>
      </c>
      <c r="N239" s="42">
        <v>143.9</v>
      </c>
      <c r="O239" s="20">
        <f t="shared" si="10"/>
        <v>5609.79</v>
      </c>
      <c r="P239" s="3">
        <f t="shared" si="11"/>
        <v>591.82999999999993</v>
      </c>
    </row>
    <row r="240" spans="12:16" x14ac:dyDescent="0.3">
      <c r="L240" s="8">
        <v>238</v>
      </c>
      <c r="M240" s="19">
        <f t="shared" si="9"/>
        <v>4307.8</v>
      </c>
      <c r="N240" s="42">
        <v>143.9</v>
      </c>
      <c r="O240" s="20">
        <f t="shared" si="10"/>
        <v>5633.46</v>
      </c>
      <c r="P240" s="3">
        <f t="shared" si="11"/>
        <v>593.72</v>
      </c>
    </row>
    <row r="241" spans="12:16" x14ac:dyDescent="0.3">
      <c r="L241" s="8">
        <v>239</v>
      </c>
      <c r="M241" s="19">
        <f t="shared" si="9"/>
        <v>4325.9000000000005</v>
      </c>
      <c r="N241" s="42">
        <v>143.9</v>
      </c>
      <c r="O241" s="20">
        <f t="shared" si="10"/>
        <v>5657.13</v>
      </c>
      <c r="P241" s="3">
        <f t="shared" si="11"/>
        <v>595.61</v>
      </c>
    </row>
    <row r="242" spans="12:16" x14ac:dyDescent="0.3">
      <c r="L242" s="8">
        <v>240</v>
      </c>
      <c r="M242" s="19">
        <f t="shared" si="9"/>
        <v>4344</v>
      </c>
      <c r="N242" s="42">
        <v>143.9</v>
      </c>
      <c r="O242" s="20">
        <f t="shared" si="10"/>
        <v>5680.8</v>
      </c>
      <c r="P242" s="3">
        <f t="shared" si="11"/>
        <v>597.5</v>
      </c>
    </row>
    <row r="243" spans="12:16" x14ac:dyDescent="0.3">
      <c r="L243" s="8">
        <v>241</v>
      </c>
      <c r="M243" s="19">
        <f t="shared" si="9"/>
        <v>4362.1000000000004</v>
      </c>
      <c r="N243" s="42">
        <v>143.9</v>
      </c>
      <c r="O243" s="20">
        <f t="shared" si="10"/>
        <v>5704.47</v>
      </c>
      <c r="P243" s="3">
        <f t="shared" si="11"/>
        <v>599.39</v>
      </c>
    </row>
    <row r="244" spans="12:16" x14ac:dyDescent="0.3">
      <c r="L244" s="8">
        <v>242</v>
      </c>
      <c r="M244" s="19">
        <f t="shared" si="9"/>
        <v>4380.2000000000007</v>
      </c>
      <c r="N244" s="42">
        <v>143.9</v>
      </c>
      <c r="O244" s="20">
        <f t="shared" si="10"/>
        <v>5728.14</v>
      </c>
      <c r="P244" s="3">
        <f t="shared" si="11"/>
        <v>601.28</v>
      </c>
    </row>
    <row r="245" spans="12:16" x14ac:dyDescent="0.3">
      <c r="L245" s="8">
        <v>243</v>
      </c>
      <c r="M245" s="19">
        <f t="shared" si="9"/>
        <v>4398.3</v>
      </c>
      <c r="N245" s="42">
        <v>143.9</v>
      </c>
      <c r="O245" s="20">
        <f t="shared" si="10"/>
        <v>5751.81</v>
      </c>
      <c r="P245" s="3">
        <f t="shared" si="11"/>
        <v>603.16999999999996</v>
      </c>
    </row>
    <row r="246" spans="12:16" x14ac:dyDescent="0.3">
      <c r="L246" s="8">
        <v>244</v>
      </c>
      <c r="M246" s="19">
        <f t="shared" si="9"/>
        <v>4416.4000000000005</v>
      </c>
      <c r="N246" s="42">
        <v>143.9</v>
      </c>
      <c r="O246" s="20">
        <f t="shared" si="10"/>
        <v>5775.4800000000005</v>
      </c>
      <c r="P246" s="3">
        <f t="shared" si="11"/>
        <v>605.05999999999995</v>
      </c>
    </row>
    <row r="247" spans="12:16" x14ac:dyDescent="0.3">
      <c r="L247" s="8">
        <v>245</v>
      </c>
      <c r="M247" s="19">
        <f t="shared" si="9"/>
        <v>4434.5</v>
      </c>
      <c r="N247" s="42">
        <v>143.9</v>
      </c>
      <c r="O247" s="20">
        <f t="shared" si="10"/>
        <v>5799.1500000000005</v>
      </c>
      <c r="P247" s="3">
        <f t="shared" si="11"/>
        <v>606.94999999999993</v>
      </c>
    </row>
    <row r="248" spans="12:16" x14ac:dyDescent="0.3">
      <c r="L248" s="8">
        <v>246</v>
      </c>
      <c r="M248" s="19">
        <f t="shared" si="9"/>
        <v>4452.6000000000004</v>
      </c>
      <c r="N248" s="42">
        <v>143.9</v>
      </c>
      <c r="O248" s="20">
        <f t="shared" si="10"/>
        <v>5822.8200000000006</v>
      </c>
      <c r="P248" s="3">
        <f t="shared" si="11"/>
        <v>608.84</v>
      </c>
    </row>
    <row r="249" spans="12:16" x14ac:dyDescent="0.3">
      <c r="L249" s="8">
        <v>247</v>
      </c>
      <c r="M249" s="19">
        <f t="shared" si="9"/>
        <v>4470.7000000000007</v>
      </c>
      <c r="N249" s="42">
        <v>143.9</v>
      </c>
      <c r="O249" s="20">
        <f t="shared" si="10"/>
        <v>5846.4900000000007</v>
      </c>
      <c r="P249" s="3">
        <f t="shared" si="11"/>
        <v>610.73</v>
      </c>
    </row>
    <row r="250" spans="12:16" x14ac:dyDescent="0.3">
      <c r="L250" s="8">
        <v>248</v>
      </c>
      <c r="M250" s="19">
        <f t="shared" si="9"/>
        <v>4488.8</v>
      </c>
      <c r="N250" s="42">
        <v>143.9</v>
      </c>
      <c r="O250" s="20">
        <f t="shared" si="10"/>
        <v>5870.1600000000008</v>
      </c>
      <c r="P250" s="3">
        <f t="shared" si="11"/>
        <v>612.62</v>
      </c>
    </row>
    <row r="251" spans="12:16" x14ac:dyDescent="0.3">
      <c r="L251" s="8">
        <v>249</v>
      </c>
      <c r="M251" s="19">
        <f t="shared" si="9"/>
        <v>4506.9000000000005</v>
      </c>
      <c r="N251" s="42">
        <v>143.9</v>
      </c>
      <c r="O251" s="20">
        <f t="shared" si="10"/>
        <v>5893.8300000000008</v>
      </c>
      <c r="P251" s="3">
        <f t="shared" si="11"/>
        <v>614.51</v>
      </c>
    </row>
    <row r="252" spans="12:16" x14ac:dyDescent="0.3">
      <c r="L252" s="8">
        <v>250</v>
      </c>
      <c r="M252" s="19">
        <f t="shared" si="9"/>
        <v>4525</v>
      </c>
      <c r="N252" s="42">
        <v>143.9</v>
      </c>
      <c r="O252" s="20">
        <f t="shared" si="10"/>
        <v>5917.5</v>
      </c>
      <c r="P252" s="3">
        <f t="shared" si="11"/>
        <v>616.4</v>
      </c>
    </row>
    <row r="253" spans="12:16" x14ac:dyDescent="0.3">
      <c r="L253" s="8">
        <v>251</v>
      </c>
      <c r="M253" s="19">
        <f t="shared" si="9"/>
        <v>4543.1000000000004</v>
      </c>
      <c r="N253" s="42">
        <v>143.9</v>
      </c>
      <c r="O253" s="20">
        <f t="shared" si="10"/>
        <v>5941.17</v>
      </c>
      <c r="P253" s="3">
        <f t="shared" si="11"/>
        <v>618.29</v>
      </c>
    </row>
    <row r="254" spans="12:16" x14ac:dyDescent="0.3">
      <c r="L254" s="8">
        <v>252</v>
      </c>
      <c r="M254" s="19">
        <f t="shared" si="9"/>
        <v>4561.2000000000007</v>
      </c>
      <c r="N254" s="42">
        <v>143.9</v>
      </c>
      <c r="O254" s="20">
        <f t="shared" si="10"/>
        <v>5964.84</v>
      </c>
      <c r="P254" s="3">
        <f t="shared" si="11"/>
        <v>620.17999999999995</v>
      </c>
    </row>
    <row r="255" spans="12:16" x14ac:dyDescent="0.3">
      <c r="L255" s="8">
        <v>253</v>
      </c>
      <c r="M255" s="19">
        <f t="shared" si="9"/>
        <v>4579.3</v>
      </c>
      <c r="N255" s="42">
        <v>143.9</v>
      </c>
      <c r="O255" s="20">
        <f t="shared" si="10"/>
        <v>5988.51</v>
      </c>
      <c r="P255" s="3">
        <f t="shared" si="11"/>
        <v>622.06999999999994</v>
      </c>
    </row>
    <row r="256" spans="12:16" x14ac:dyDescent="0.3">
      <c r="L256" s="8">
        <v>254</v>
      </c>
      <c r="M256" s="19">
        <f t="shared" si="9"/>
        <v>4597.4000000000005</v>
      </c>
      <c r="N256" s="42">
        <v>143.9</v>
      </c>
      <c r="O256" s="20">
        <f t="shared" si="10"/>
        <v>6012.18</v>
      </c>
      <c r="P256" s="3">
        <f t="shared" si="11"/>
        <v>623.96</v>
      </c>
    </row>
    <row r="257" spans="12:16" x14ac:dyDescent="0.3">
      <c r="L257" s="8">
        <v>255</v>
      </c>
      <c r="M257" s="19">
        <f t="shared" si="9"/>
        <v>4615.5</v>
      </c>
      <c r="N257" s="42">
        <v>143.9</v>
      </c>
      <c r="O257" s="20">
        <f t="shared" si="10"/>
        <v>6035.85</v>
      </c>
      <c r="P257" s="3">
        <f t="shared" si="11"/>
        <v>625.85</v>
      </c>
    </row>
    <row r="258" spans="12:16" x14ac:dyDescent="0.3">
      <c r="L258" s="8">
        <v>256</v>
      </c>
      <c r="M258" s="19">
        <f t="shared" si="9"/>
        <v>4633.6000000000004</v>
      </c>
      <c r="N258" s="42">
        <v>143.9</v>
      </c>
      <c r="O258" s="20">
        <f t="shared" si="10"/>
        <v>6059.52</v>
      </c>
      <c r="P258" s="3">
        <f t="shared" si="11"/>
        <v>627.74</v>
      </c>
    </row>
    <row r="259" spans="12:16" x14ac:dyDescent="0.3">
      <c r="L259" s="8">
        <v>257</v>
      </c>
      <c r="M259" s="19">
        <f t="shared" si="9"/>
        <v>4651.7000000000007</v>
      </c>
      <c r="N259" s="42">
        <v>143.9</v>
      </c>
      <c r="O259" s="20">
        <f t="shared" si="10"/>
        <v>6083.1900000000005</v>
      </c>
      <c r="P259" s="3">
        <f t="shared" si="11"/>
        <v>629.63</v>
      </c>
    </row>
    <row r="260" spans="12:16" x14ac:dyDescent="0.3">
      <c r="L260" s="8">
        <v>258</v>
      </c>
      <c r="M260" s="19">
        <f t="shared" si="9"/>
        <v>4669.8</v>
      </c>
      <c r="N260" s="42">
        <v>143.9</v>
      </c>
      <c r="O260" s="20">
        <f t="shared" si="10"/>
        <v>6106.8600000000006</v>
      </c>
      <c r="P260" s="3">
        <f t="shared" si="11"/>
        <v>631.52</v>
      </c>
    </row>
    <row r="261" spans="12:16" x14ac:dyDescent="0.3">
      <c r="L261" s="8">
        <v>259</v>
      </c>
      <c r="M261" s="19">
        <f t="shared" ref="M261:M324" si="12">18.1*L261</f>
        <v>4687.9000000000005</v>
      </c>
      <c r="N261" s="42">
        <v>143.9</v>
      </c>
      <c r="O261" s="20">
        <f t="shared" ref="O261:O324" si="13">23.67*L261</f>
        <v>6130.5300000000007</v>
      </c>
      <c r="P261" s="3">
        <f t="shared" ref="P261:P324" si="14">143.9+(($C$2*0.18)*L261)</f>
        <v>633.41</v>
      </c>
    </row>
    <row r="262" spans="12:16" x14ac:dyDescent="0.3">
      <c r="L262" s="8">
        <v>260</v>
      </c>
      <c r="M262" s="19">
        <f t="shared" si="12"/>
        <v>4706</v>
      </c>
      <c r="N262" s="42">
        <v>143.9</v>
      </c>
      <c r="O262" s="20">
        <f t="shared" si="13"/>
        <v>6154.2000000000007</v>
      </c>
      <c r="P262" s="3">
        <f t="shared" si="14"/>
        <v>635.29999999999995</v>
      </c>
    </row>
    <row r="263" spans="12:16" x14ac:dyDescent="0.3">
      <c r="L263" s="8">
        <v>261</v>
      </c>
      <c r="M263" s="19">
        <f t="shared" si="12"/>
        <v>4724.1000000000004</v>
      </c>
      <c r="N263" s="42">
        <v>143.9</v>
      </c>
      <c r="O263" s="20">
        <f t="shared" si="13"/>
        <v>6177.8700000000008</v>
      </c>
      <c r="P263" s="3">
        <f t="shared" si="14"/>
        <v>637.18999999999994</v>
      </c>
    </row>
    <row r="264" spans="12:16" x14ac:dyDescent="0.3">
      <c r="L264" s="8">
        <v>262</v>
      </c>
      <c r="M264" s="19">
        <f t="shared" si="12"/>
        <v>4742.2000000000007</v>
      </c>
      <c r="N264" s="42">
        <v>143.9</v>
      </c>
      <c r="O264" s="20">
        <f t="shared" si="13"/>
        <v>6201.5400000000009</v>
      </c>
      <c r="P264" s="3">
        <f t="shared" si="14"/>
        <v>639.07999999999993</v>
      </c>
    </row>
    <row r="265" spans="12:16" x14ac:dyDescent="0.3">
      <c r="L265" s="8">
        <v>263</v>
      </c>
      <c r="M265" s="19">
        <f t="shared" si="12"/>
        <v>4760.3</v>
      </c>
      <c r="N265" s="42">
        <v>143.9</v>
      </c>
      <c r="O265" s="20">
        <f t="shared" si="13"/>
        <v>6225.21</v>
      </c>
      <c r="P265" s="3">
        <f t="shared" si="14"/>
        <v>640.97</v>
      </c>
    </row>
    <row r="266" spans="12:16" x14ac:dyDescent="0.3">
      <c r="L266" s="8">
        <v>264</v>
      </c>
      <c r="M266" s="19">
        <f t="shared" si="12"/>
        <v>4778.4000000000005</v>
      </c>
      <c r="N266" s="42">
        <v>143.9</v>
      </c>
      <c r="O266" s="20">
        <f t="shared" si="13"/>
        <v>6248.88</v>
      </c>
      <c r="P266" s="3">
        <f t="shared" si="14"/>
        <v>642.86</v>
      </c>
    </row>
    <row r="267" spans="12:16" x14ac:dyDescent="0.3">
      <c r="L267" s="8">
        <v>265</v>
      </c>
      <c r="M267" s="19">
        <f t="shared" si="12"/>
        <v>4796.5</v>
      </c>
      <c r="N267" s="42">
        <v>143.9</v>
      </c>
      <c r="O267" s="20">
        <f t="shared" si="13"/>
        <v>6272.55</v>
      </c>
      <c r="P267" s="3">
        <f t="shared" si="14"/>
        <v>644.75</v>
      </c>
    </row>
    <row r="268" spans="12:16" x14ac:dyDescent="0.3">
      <c r="L268" s="8">
        <v>266</v>
      </c>
      <c r="M268" s="19">
        <f t="shared" si="12"/>
        <v>4814.6000000000004</v>
      </c>
      <c r="N268" s="42">
        <v>143.9</v>
      </c>
      <c r="O268" s="20">
        <f t="shared" si="13"/>
        <v>6296.22</v>
      </c>
      <c r="P268" s="3">
        <f t="shared" si="14"/>
        <v>646.64</v>
      </c>
    </row>
    <row r="269" spans="12:16" x14ac:dyDescent="0.3">
      <c r="L269" s="8">
        <v>267</v>
      </c>
      <c r="M269" s="19">
        <f t="shared" si="12"/>
        <v>4832.7000000000007</v>
      </c>
      <c r="N269" s="42">
        <v>143.9</v>
      </c>
      <c r="O269" s="20">
        <f t="shared" si="13"/>
        <v>6319.89</v>
      </c>
      <c r="P269" s="3">
        <f t="shared" si="14"/>
        <v>648.53</v>
      </c>
    </row>
    <row r="270" spans="12:16" x14ac:dyDescent="0.3">
      <c r="L270" s="8">
        <v>268</v>
      </c>
      <c r="M270" s="19">
        <f t="shared" si="12"/>
        <v>4850.8</v>
      </c>
      <c r="N270" s="42">
        <v>143.9</v>
      </c>
      <c r="O270" s="20">
        <f t="shared" si="13"/>
        <v>6343.56</v>
      </c>
      <c r="P270" s="3">
        <f t="shared" si="14"/>
        <v>650.41999999999996</v>
      </c>
    </row>
    <row r="271" spans="12:16" x14ac:dyDescent="0.3">
      <c r="L271" s="8">
        <v>269</v>
      </c>
      <c r="M271" s="19">
        <f t="shared" si="12"/>
        <v>4868.9000000000005</v>
      </c>
      <c r="N271" s="42">
        <v>143.9</v>
      </c>
      <c r="O271" s="20">
        <f t="shared" si="13"/>
        <v>6367.2300000000005</v>
      </c>
      <c r="P271" s="3">
        <f t="shared" si="14"/>
        <v>652.30999999999995</v>
      </c>
    </row>
    <row r="272" spans="12:16" x14ac:dyDescent="0.3">
      <c r="L272" s="8">
        <v>270</v>
      </c>
      <c r="M272" s="19">
        <f t="shared" si="12"/>
        <v>4887</v>
      </c>
      <c r="N272" s="42">
        <v>143.9</v>
      </c>
      <c r="O272" s="20">
        <f t="shared" si="13"/>
        <v>6390.9000000000005</v>
      </c>
      <c r="P272" s="3">
        <f t="shared" si="14"/>
        <v>654.19999999999993</v>
      </c>
    </row>
    <row r="273" spans="12:16" x14ac:dyDescent="0.3">
      <c r="L273" s="8">
        <v>271</v>
      </c>
      <c r="M273" s="19">
        <f t="shared" si="12"/>
        <v>4905.1000000000004</v>
      </c>
      <c r="N273" s="42">
        <v>143.9</v>
      </c>
      <c r="O273" s="20">
        <f t="shared" si="13"/>
        <v>6414.5700000000006</v>
      </c>
      <c r="P273" s="3">
        <f t="shared" si="14"/>
        <v>656.08999999999992</v>
      </c>
    </row>
    <row r="274" spans="12:16" x14ac:dyDescent="0.3">
      <c r="L274" s="8">
        <v>272</v>
      </c>
      <c r="M274" s="19">
        <f t="shared" si="12"/>
        <v>4923.2000000000007</v>
      </c>
      <c r="N274" s="42">
        <v>143.9</v>
      </c>
      <c r="O274" s="20">
        <f t="shared" si="13"/>
        <v>6438.2400000000007</v>
      </c>
      <c r="P274" s="3">
        <f t="shared" si="14"/>
        <v>657.9799999999999</v>
      </c>
    </row>
    <row r="275" spans="12:16" x14ac:dyDescent="0.3">
      <c r="L275" s="8">
        <v>273</v>
      </c>
      <c r="M275" s="19">
        <f t="shared" si="12"/>
        <v>4941.3</v>
      </c>
      <c r="N275" s="42">
        <v>143.9</v>
      </c>
      <c r="O275" s="20">
        <f t="shared" si="13"/>
        <v>6461.9100000000008</v>
      </c>
      <c r="P275" s="3">
        <f t="shared" si="14"/>
        <v>659.87</v>
      </c>
    </row>
    <row r="276" spans="12:16" x14ac:dyDescent="0.3">
      <c r="L276" s="8">
        <v>274</v>
      </c>
      <c r="M276" s="19">
        <f t="shared" si="12"/>
        <v>4959.4000000000005</v>
      </c>
      <c r="N276" s="42">
        <v>143.9</v>
      </c>
      <c r="O276" s="20">
        <f t="shared" si="13"/>
        <v>6485.5800000000008</v>
      </c>
      <c r="P276" s="3">
        <f t="shared" si="14"/>
        <v>661.76</v>
      </c>
    </row>
    <row r="277" spans="12:16" x14ac:dyDescent="0.3">
      <c r="L277" s="8">
        <v>275</v>
      </c>
      <c r="M277" s="19">
        <f t="shared" si="12"/>
        <v>4977.5</v>
      </c>
      <c r="N277" s="42">
        <v>143.9</v>
      </c>
      <c r="O277" s="20">
        <f t="shared" si="13"/>
        <v>6509.2500000000009</v>
      </c>
      <c r="P277" s="3">
        <f t="shared" si="14"/>
        <v>663.65</v>
      </c>
    </row>
    <row r="278" spans="12:16" x14ac:dyDescent="0.3">
      <c r="L278" s="8">
        <v>276</v>
      </c>
      <c r="M278" s="19">
        <f t="shared" si="12"/>
        <v>4995.6000000000004</v>
      </c>
      <c r="N278" s="42">
        <v>143.9</v>
      </c>
      <c r="O278" s="20">
        <f t="shared" si="13"/>
        <v>6532.92</v>
      </c>
      <c r="P278" s="3">
        <f t="shared" si="14"/>
        <v>665.54</v>
      </c>
    </row>
    <row r="279" spans="12:16" x14ac:dyDescent="0.3">
      <c r="L279" s="8">
        <v>277</v>
      </c>
      <c r="M279" s="19">
        <f t="shared" si="12"/>
        <v>5013.7000000000007</v>
      </c>
      <c r="N279" s="42">
        <v>143.9</v>
      </c>
      <c r="O279" s="20">
        <f t="shared" si="13"/>
        <v>6556.59</v>
      </c>
      <c r="P279" s="3">
        <f t="shared" si="14"/>
        <v>667.43</v>
      </c>
    </row>
    <row r="280" spans="12:16" x14ac:dyDescent="0.3">
      <c r="L280" s="8">
        <v>278</v>
      </c>
      <c r="M280" s="19">
        <f t="shared" si="12"/>
        <v>5031.8</v>
      </c>
      <c r="N280" s="42">
        <v>143.9</v>
      </c>
      <c r="O280" s="20">
        <f t="shared" si="13"/>
        <v>6580.26</v>
      </c>
      <c r="P280" s="3">
        <f t="shared" si="14"/>
        <v>669.31999999999994</v>
      </c>
    </row>
    <row r="281" spans="12:16" x14ac:dyDescent="0.3">
      <c r="L281" s="8">
        <v>279</v>
      </c>
      <c r="M281" s="19">
        <f t="shared" si="12"/>
        <v>5049.9000000000005</v>
      </c>
      <c r="N281" s="42">
        <v>143.9</v>
      </c>
      <c r="O281" s="20">
        <f t="shared" si="13"/>
        <v>6603.93</v>
      </c>
      <c r="P281" s="3">
        <f t="shared" si="14"/>
        <v>671.20999999999992</v>
      </c>
    </row>
    <row r="282" spans="12:16" x14ac:dyDescent="0.3">
      <c r="L282" s="8">
        <v>280</v>
      </c>
      <c r="M282" s="19">
        <f t="shared" si="12"/>
        <v>5068</v>
      </c>
      <c r="N282" s="42">
        <v>143.9</v>
      </c>
      <c r="O282" s="20">
        <f t="shared" si="13"/>
        <v>6627.6</v>
      </c>
      <c r="P282" s="3">
        <f t="shared" si="14"/>
        <v>673.09999999999991</v>
      </c>
    </row>
    <row r="283" spans="12:16" x14ac:dyDescent="0.3">
      <c r="L283" s="8">
        <v>281</v>
      </c>
      <c r="M283" s="19">
        <f t="shared" si="12"/>
        <v>5086.1000000000004</v>
      </c>
      <c r="N283" s="42">
        <v>143.9</v>
      </c>
      <c r="O283" s="20">
        <f t="shared" si="13"/>
        <v>6651.27</v>
      </c>
      <c r="P283" s="3">
        <f t="shared" si="14"/>
        <v>674.9899999999999</v>
      </c>
    </row>
    <row r="284" spans="12:16" x14ac:dyDescent="0.3">
      <c r="L284" s="8">
        <v>282</v>
      </c>
      <c r="M284" s="19">
        <f t="shared" si="12"/>
        <v>5104.2000000000007</v>
      </c>
      <c r="N284" s="42">
        <v>143.9</v>
      </c>
      <c r="O284" s="20">
        <f t="shared" si="13"/>
        <v>6674.9400000000005</v>
      </c>
      <c r="P284" s="3">
        <f t="shared" si="14"/>
        <v>676.88</v>
      </c>
    </row>
    <row r="285" spans="12:16" x14ac:dyDescent="0.3">
      <c r="L285" s="8">
        <v>283</v>
      </c>
      <c r="M285" s="19">
        <f t="shared" si="12"/>
        <v>5122.3</v>
      </c>
      <c r="N285" s="42">
        <v>143.9</v>
      </c>
      <c r="O285" s="20">
        <f t="shared" si="13"/>
        <v>6698.6100000000006</v>
      </c>
      <c r="P285" s="3">
        <f t="shared" si="14"/>
        <v>678.77</v>
      </c>
    </row>
    <row r="286" spans="12:16" x14ac:dyDescent="0.3">
      <c r="L286" s="8">
        <v>284</v>
      </c>
      <c r="M286" s="19">
        <f t="shared" si="12"/>
        <v>5140.4000000000005</v>
      </c>
      <c r="N286" s="42">
        <v>143.9</v>
      </c>
      <c r="O286" s="20">
        <f t="shared" si="13"/>
        <v>6722.2800000000007</v>
      </c>
      <c r="P286" s="3">
        <f t="shared" si="14"/>
        <v>680.66</v>
      </c>
    </row>
    <row r="287" spans="12:16" x14ac:dyDescent="0.3">
      <c r="L287" s="8">
        <v>285</v>
      </c>
      <c r="M287" s="19">
        <f t="shared" si="12"/>
        <v>5158.5</v>
      </c>
      <c r="N287" s="42">
        <v>143.9</v>
      </c>
      <c r="O287" s="20">
        <f t="shared" si="13"/>
        <v>6745.9500000000007</v>
      </c>
      <c r="P287" s="3">
        <f t="shared" si="14"/>
        <v>682.55</v>
      </c>
    </row>
    <row r="288" spans="12:16" x14ac:dyDescent="0.3">
      <c r="L288" s="8">
        <v>286</v>
      </c>
      <c r="M288" s="19">
        <f t="shared" si="12"/>
        <v>5176.6000000000004</v>
      </c>
      <c r="N288" s="42">
        <v>143.9</v>
      </c>
      <c r="O288" s="20">
        <f t="shared" si="13"/>
        <v>6769.6200000000008</v>
      </c>
      <c r="P288" s="3">
        <f t="shared" si="14"/>
        <v>684.43999999999994</v>
      </c>
    </row>
    <row r="289" spans="12:16" x14ac:dyDescent="0.3">
      <c r="L289" s="8">
        <v>287</v>
      </c>
      <c r="M289" s="19">
        <f t="shared" si="12"/>
        <v>5194.7000000000007</v>
      </c>
      <c r="N289" s="42">
        <v>143.9</v>
      </c>
      <c r="O289" s="20">
        <f t="shared" si="13"/>
        <v>6793.2900000000009</v>
      </c>
      <c r="P289" s="3">
        <f t="shared" si="14"/>
        <v>686.32999999999993</v>
      </c>
    </row>
    <row r="290" spans="12:16" x14ac:dyDescent="0.3">
      <c r="L290" s="8">
        <v>288</v>
      </c>
      <c r="M290" s="19">
        <f t="shared" si="12"/>
        <v>5212.8</v>
      </c>
      <c r="N290" s="42">
        <v>143.9</v>
      </c>
      <c r="O290" s="20">
        <f t="shared" si="13"/>
        <v>6816.9600000000009</v>
      </c>
      <c r="P290" s="3">
        <f t="shared" si="14"/>
        <v>688.21999999999991</v>
      </c>
    </row>
    <row r="291" spans="12:16" x14ac:dyDescent="0.3">
      <c r="L291" s="8">
        <v>289</v>
      </c>
      <c r="M291" s="19">
        <f t="shared" si="12"/>
        <v>5230.9000000000005</v>
      </c>
      <c r="N291" s="42">
        <v>143.9</v>
      </c>
      <c r="O291" s="20">
        <f t="shared" si="13"/>
        <v>6840.63</v>
      </c>
      <c r="P291" s="3">
        <f t="shared" si="14"/>
        <v>690.1099999999999</v>
      </c>
    </row>
    <row r="292" spans="12:16" x14ac:dyDescent="0.3">
      <c r="L292" s="8">
        <v>290</v>
      </c>
      <c r="M292" s="19">
        <f t="shared" si="12"/>
        <v>5249</v>
      </c>
      <c r="N292" s="42">
        <v>143.9</v>
      </c>
      <c r="O292" s="20">
        <f t="shared" si="13"/>
        <v>6864.3</v>
      </c>
      <c r="P292" s="3">
        <f t="shared" si="14"/>
        <v>692</v>
      </c>
    </row>
    <row r="293" spans="12:16" x14ac:dyDescent="0.3">
      <c r="L293" s="8">
        <v>291</v>
      </c>
      <c r="M293" s="19">
        <f t="shared" si="12"/>
        <v>5267.1</v>
      </c>
      <c r="N293" s="42">
        <v>143.9</v>
      </c>
      <c r="O293" s="20">
        <f t="shared" si="13"/>
        <v>6887.97</v>
      </c>
      <c r="P293" s="3">
        <f t="shared" si="14"/>
        <v>693.89</v>
      </c>
    </row>
    <row r="294" spans="12:16" x14ac:dyDescent="0.3">
      <c r="L294" s="8">
        <v>292</v>
      </c>
      <c r="M294" s="19">
        <f t="shared" si="12"/>
        <v>5285.2000000000007</v>
      </c>
      <c r="N294" s="42">
        <v>143.9</v>
      </c>
      <c r="O294" s="20">
        <f t="shared" si="13"/>
        <v>6911.64</v>
      </c>
      <c r="P294" s="3">
        <f t="shared" si="14"/>
        <v>695.78</v>
      </c>
    </row>
    <row r="295" spans="12:16" x14ac:dyDescent="0.3">
      <c r="L295" s="8">
        <v>293</v>
      </c>
      <c r="M295" s="19">
        <f t="shared" si="12"/>
        <v>5303.3</v>
      </c>
      <c r="N295" s="42">
        <v>143.9</v>
      </c>
      <c r="O295" s="20">
        <f t="shared" si="13"/>
        <v>6935.31</v>
      </c>
      <c r="P295" s="3">
        <f t="shared" si="14"/>
        <v>697.67</v>
      </c>
    </row>
    <row r="296" spans="12:16" x14ac:dyDescent="0.3">
      <c r="L296" s="8">
        <v>294</v>
      </c>
      <c r="M296" s="19">
        <f t="shared" si="12"/>
        <v>5321.4000000000005</v>
      </c>
      <c r="N296" s="42">
        <v>143.9</v>
      </c>
      <c r="O296" s="20">
        <f t="shared" si="13"/>
        <v>6958.9800000000005</v>
      </c>
      <c r="P296" s="3">
        <f t="shared" si="14"/>
        <v>699.56</v>
      </c>
    </row>
    <row r="297" spans="12:16" x14ac:dyDescent="0.3">
      <c r="L297" s="8">
        <v>295</v>
      </c>
      <c r="M297" s="19">
        <f t="shared" si="12"/>
        <v>5339.5</v>
      </c>
      <c r="N297" s="42">
        <v>143.9</v>
      </c>
      <c r="O297" s="20">
        <f t="shared" si="13"/>
        <v>6982.6500000000005</v>
      </c>
      <c r="P297" s="3">
        <f t="shared" si="14"/>
        <v>701.44999999999993</v>
      </c>
    </row>
    <row r="298" spans="12:16" x14ac:dyDescent="0.3">
      <c r="L298" s="8">
        <v>296</v>
      </c>
      <c r="M298" s="19">
        <f t="shared" si="12"/>
        <v>5357.6</v>
      </c>
      <c r="N298" s="42">
        <v>143.9</v>
      </c>
      <c r="O298" s="20">
        <f t="shared" si="13"/>
        <v>7006.3200000000006</v>
      </c>
      <c r="P298" s="3">
        <f t="shared" si="14"/>
        <v>703.33999999999992</v>
      </c>
    </row>
    <row r="299" spans="12:16" x14ac:dyDescent="0.3">
      <c r="L299" s="8">
        <v>297</v>
      </c>
      <c r="M299" s="19">
        <f t="shared" si="12"/>
        <v>5375.7000000000007</v>
      </c>
      <c r="N299" s="42">
        <v>143.9</v>
      </c>
      <c r="O299" s="20">
        <f t="shared" si="13"/>
        <v>7029.9900000000007</v>
      </c>
      <c r="P299" s="3">
        <f t="shared" si="14"/>
        <v>705.2299999999999</v>
      </c>
    </row>
    <row r="300" spans="12:16" x14ac:dyDescent="0.3">
      <c r="L300" s="8">
        <v>298</v>
      </c>
      <c r="M300" s="19">
        <f t="shared" si="12"/>
        <v>5393.8</v>
      </c>
      <c r="N300" s="42">
        <v>143.9</v>
      </c>
      <c r="O300" s="20">
        <f t="shared" si="13"/>
        <v>7053.6600000000008</v>
      </c>
      <c r="P300" s="3">
        <f t="shared" si="14"/>
        <v>707.12</v>
      </c>
    </row>
    <row r="301" spans="12:16" x14ac:dyDescent="0.3">
      <c r="L301" s="8">
        <v>299</v>
      </c>
      <c r="M301" s="19">
        <f t="shared" si="12"/>
        <v>5411.9000000000005</v>
      </c>
      <c r="N301" s="42">
        <v>143.9</v>
      </c>
      <c r="O301" s="20">
        <f t="shared" si="13"/>
        <v>7077.3300000000008</v>
      </c>
      <c r="P301" s="3">
        <f t="shared" si="14"/>
        <v>709.01</v>
      </c>
    </row>
    <row r="302" spans="12:16" x14ac:dyDescent="0.3">
      <c r="L302" s="8">
        <v>300</v>
      </c>
      <c r="M302" s="19">
        <f t="shared" si="12"/>
        <v>5430</v>
      </c>
      <c r="N302" s="42">
        <v>143.9</v>
      </c>
      <c r="O302" s="20">
        <f t="shared" si="13"/>
        <v>7101.0000000000009</v>
      </c>
      <c r="P302" s="3">
        <f t="shared" si="14"/>
        <v>710.9</v>
      </c>
    </row>
    <row r="303" spans="12:16" x14ac:dyDescent="0.3">
      <c r="L303" s="8">
        <v>301</v>
      </c>
      <c r="M303" s="19">
        <f t="shared" si="12"/>
        <v>5448.1</v>
      </c>
      <c r="N303" s="42">
        <v>143.9</v>
      </c>
      <c r="O303" s="20">
        <f t="shared" si="13"/>
        <v>7124.67</v>
      </c>
      <c r="P303" s="3">
        <f t="shared" si="14"/>
        <v>712.79</v>
      </c>
    </row>
    <row r="304" spans="12:16" x14ac:dyDescent="0.3">
      <c r="L304" s="8">
        <v>302</v>
      </c>
      <c r="M304" s="19">
        <f t="shared" si="12"/>
        <v>5466.2000000000007</v>
      </c>
      <c r="N304" s="42">
        <v>143.9</v>
      </c>
      <c r="O304" s="20">
        <f t="shared" si="13"/>
        <v>7148.34</v>
      </c>
      <c r="P304" s="3">
        <f t="shared" si="14"/>
        <v>714.68</v>
      </c>
    </row>
    <row r="305" spans="12:16" x14ac:dyDescent="0.3">
      <c r="L305" s="8">
        <v>303</v>
      </c>
      <c r="M305" s="19">
        <f t="shared" si="12"/>
        <v>5484.3</v>
      </c>
      <c r="N305" s="42">
        <v>143.9</v>
      </c>
      <c r="O305" s="20">
        <f t="shared" si="13"/>
        <v>7172.01</v>
      </c>
      <c r="P305" s="3">
        <f t="shared" si="14"/>
        <v>716.56999999999994</v>
      </c>
    </row>
    <row r="306" spans="12:16" x14ac:dyDescent="0.3">
      <c r="L306" s="8">
        <v>304</v>
      </c>
      <c r="M306" s="19">
        <f t="shared" si="12"/>
        <v>5502.4000000000005</v>
      </c>
      <c r="N306" s="42">
        <v>143.9</v>
      </c>
      <c r="O306" s="20">
        <f t="shared" si="13"/>
        <v>7195.68</v>
      </c>
      <c r="P306" s="3">
        <f t="shared" si="14"/>
        <v>718.45999999999992</v>
      </c>
    </row>
    <row r="307" spans="12:16" x14ac:dyDescent="0.3">
      <c r="L307" s="8">
        <v>305</v>
      </c>
      <c r="M307" s="19">
        <f t="shared" si="12"/>
        <v>5520.5</v>
      </c>
      <c r="N307" s="42">
        <v>143.9</v>
      </c>
      <c r="O307" s="20">
        <f t="shared" si="13"/>
        <v>7219.35</v>
      </c>
      <c r="P307" s="3">
        <f t="shared" si="14"/>
        <v>720.34999999999991</v>
      </c>
    </row>
    <row r="308" spans="12:16" x14ac:dyDescent="0.3">
      <c r="L308" s="8">
        <v>306</v>
      </c>
      <c r="M308" s="19">
        <f t="shared" si="12"/>
        <v>5538.6</v>
      </c>
      <c r="N308" s="42">
        <v>143.9</v>
      </c>
      <c r="O308" s="20">
        <f t="shared" si="13"/>
        <v>7243.02</v>
      </c>
      <c r="P308" s="3">
        <f t="shared" si="14"/>
        <v>722.2399999999999</v>
      </c>
    </row>
    <row r="309" spans="12:16" x14ac:dyDescent="0.3">
      <c r="L309" s="8">
        <v>307</v>
      </c>
      <c r="M309" s="19">
        <f t="shared" si="12"/>
        <v>5556.7000000000007</v>
      </c>
      <c r="N309" s="42">
        <v>143.9</v>
      </c>
      <c r="O309" s="20">
        <f t="shared" si="13"/>
        <v>7266.6900000000005</v>
      </c>
      <c r="P309" s="3">
        <f t="shared" si="14"/>
        <v>724.13</v>
      </c>
    </row>
    <row r="310" spans="12:16" x14ac:dyDescent="0.3">
      <c r="L310" s="8">
        <v>308</v>
      </c>
      <c r="M310" s="19">
        <f t="shared" si="12"/>
        <v>5574.8</v>
      </c>
      <c r="N310" s="42">
        <v>143.9</v>
      </c>
      <c r="O310" s="20">
        <f t="shared" si="13"/>
        <v>7290.3600000000006</v>
      </c>
      <c r="P310" s="3">
        <f t="shared" si="14"/>
        <v>726.02</v>
      </c>
    </row>
    <row r="311" spans="12:16" x14ac:dyDescent="0.3">
      <c r="L311" s="8">
        <v>309</v>
      </c>
      <c r="M311" s="19">
        <f t="shared" si="12"/>
        <v>5592.9000000000005</v>
      </c>
      <c r="N311" s="42">
        <v>143.9</v>
      </c>
      <c r="O311" s="20">
        <f t="shared" si="13"/>
        <v>7314.0300000000007</v>
      </c>
      <c r="P311" s="3">
        <f t="shared" si="14"/>
        <v>727.91</v>
      </c>
    </row>
    <row r="312" spans="12:16" x14ac:dyDescent="0.3">
      <c r="L312" s="8">
        <v>310</v>
      </c>
      <c r="M312" s="19">
        <f t="shared" si="12"/>
        <v>5611</v>
      </c>
      <c r="N312" s="42">
        <v>143.9</v>
      </c>
      <c r="O312" s="20">
        <f t="shared" si="13"/>
        <v>7337.7000000000007</v>
      </c>
      <c r="P312" s="3">
        <f t="shared" si="14"/>
        <v>729.8</v>
      </c>
    </row>
    <row r="313" spans="12:16" x14ac:dyDescent="0.3">
      <c r="L313" s="8">
        <v>311</v>
      </c>
      <c r="M313" s="19">
        <f t="shared" si="12"/>
        <v>5629.1</v>
      </c>
      <c r="N313" s="42">
        <v>143.9</v>
      </c>
      <c r="O313" s="20">
        <f t="shared" si="13"/>
        <v>7361.3700000000008</v>
      </c>
      <c r="P313" s="3">
        <f t="shared" si="14"/>
        <v>731.68999999999994</v>
      </c>
    </row>
    <row r="314" spans="12:16" x14ac:dyDescent="0.3">
      <c r="L314" s="8">
        <v>312</v>
      </c>
      <c r="M314" s="19">
        <f t="shared" si="12"/>
        <v>5647.2000000000007</v>
      </c>
      <c r="N314" s="42">
        <v>143.9</v>
      </c>
      <c r="O314" s="20">
        <f t="shared" si="13"/>
        <v>7385.0400000000009</v>
      </c>
      <c r="P314" s="3">
        <f t="shared" si="14"/>
        <v>733.57999999999993</v>
      </c>
    </row>
    <row r="315" spans="12:16" x14ac:dyDescent="0.3">
      <c r="L315" s="8">
        <v>313</v>
      </c>
      <c r="M315" s="19">
        <f t="shared" si="12"/>
        <v>5665.3</v>
      </c>
      <c r="N315" s="42">
        <v>143.9</v>
      </c>
      <c r="O315" s="20">
        <f t="shared" si="13"/>
        <v>7408.7100000000009</v>
      </c>
      <c r="P315" s="3">
        <f t="shared" si="14"/>
        <v>735.46999999999991</v>
      </c>
    </row>
    <row r="316" spans="12:16" x14ac:dyDescent="0.3">
      <c r="L316" s="8">
        <v>314</v>
      </c>
      <c r="M316" s="19">
        <f t="shared" si="12"/>
        <v>5683.4000000000005</v>
      </c>
      <c r="N316" s="42">
        <v>143.9</v>
      </c>
      <c r="O316" s="20">
        <f t="shared" si="13"/>
        <v>7432.38</v>
      </c>
      <c r="P316" s="3">
        <f t="shared" si="14"/>
        <v>737.3599999999999</v>
      </c>
    </row>
    <row r="317" spans="12:16" x14ac:dyDescent="0.3">
      <c r="L317" s="8">
        <v>315</v>
      </c>
      <c r="M317" s="19">
        <f t="shared" si="12"/>
        <v>5701.5</v>
      </c>
      <c r="N317" s="42">
        <v>143.9</v>
      </c>
      <c r="O317" s="20">
        <f t="shared" si="13"/>
        <v>7456.05</v>
      </c>
      <c r="P317" s="3">
        <f t="shared" si="14"/>
        <v>739.25</v>
      </c>
    </row>
    <row r="318" spans="12:16" x14ac:dyDescent="0.3">
      <c r="L318" s="8">
        <v>316</v>
      </c>
      <c r="M318" s="19">
        <f t="shared" si="12"/>
        <v>5719.6</v>
      </c>
      <c r="N318" s="42">
        <v>143.9</v>
      </c>
      <c r="O318" s="20">
        <f t="shared" si="13"/>
        <v>7479.72</v>
      </c>
      <c r="P318" s="3">
        <f t="shared" si="14"/>
        <v>741.14</v>
      </c>
    </row>
    <row r="319" spans="12:16" x14ac:dyDescent="0.3">
      <c r="L319" s="8">
        <v>317</v>
      </c>
      <c r="M319" s="19">
        <f t="shared" si="12"/>
        <v>5737.7000000000007</v>
      </c>
      <c r="N319" s="42">
        <v>143.9</v>
      </c>
      <c r="O319" s="20">
        <f t="shared" si="13"/>
        <v>7503.39</v>
      </c>
      <c r="P319" s="3">
        <f t="shared" si="14"/>
        <v>743.03</v>
      </c>
    </row>
    <row r="320" spans="12:16" x14ac:dyDescent="0.3">
      <c r="L320" s="8">
        <v>318</v>
      </c>
      <c r="M320" s="19">
        <f t="shared" si="12"/>
        <v>5755.8</v>
      </c>
      <c r="N320" s="42">
        <v>143.9</v>
      </c>
      <c r="O320" s="20">
        <f t="shared" si="13"/>
        <v>7527.06</v>
      </c>
      <c r="P320" s="3">
        <f t="shared" si="14"/>
        <v>744.92</v>
      </c>
    </row>
    <row r="321" spans="12:16" x14ac:dyDescent="0.3">
      <c r="L321" s="8">
        <v>319</v>
      </c>
      <c r="M321" s="19">
        <f t="shared" si="12"/>
        <v>5773.9000000000005</v>
      </c>
      <c r="N321" s="42">
        <v>143.9</v>
      </c>
      <c r="O321" s="20">
        <f t="shared" si="13"/>
        <v>7550.7300000000005</v>
      </c>
      <c r="P321" s="3">
        <f t="shared" si="14"/>
        <v>746.81</v>
      </c>
    </row>
    <row r="322" spans="12:16" x14ac:dyDescent="0.3">
      <c r="L322" s="8">
        <v>320</v>
      </c>
      <c r="M322" s="19">
        <f t="shared" si="12"/>
        <v>5792</v>
      </c>
      <c r="N322" s="42">
        <v>143.9</v>
      </c>
      <c r="O322" s="20">
        <f t="shared" si="13"/>
        <v>7574.4000000000005</v>
      </c>
      <c r="P322" s="3">
        <f t="shared" si="14"/>
        <v>748.69999999999993</v>
      </c>
    </row>
    <row r="323" spans="12:16" x14ac:dyDescent="0.3">
      <c r="L323" s="8">
        <v>321</v>
      </c>
      <c r="M323" s="19">
        <f t="shared" si="12"/>
        <v>5810.1</v>
      </c>
      <c r="N323" s="42">
        <v>143.9</v>
      </c>
      <c r="O323" s="20">
        <f t="shared" si="13"/>
        <v>7598.0700000000006</v>
      </c>
      <c r="P323" s="3">
        <f t="shared" si="14"/>
        <v>750.58999999999992</v>
      </c>
    </row>
    <row r="324" spans="12:16" x14ac:dyDescent="0.3">
      <c r="L324" s="8">
        <v>322</v>
      </c>
      <c r="M324" s="19">
        <f t="shared" si="12"/>
        <v>5828.2000000000007</v>
      </c>
      <c r="N324" s="42">
        <v>143.9</v>
      </c>
      <c r="O324" s="20">
        <f t="shared" si="13"/>
        <v>7621.7400000000007</v>
      </c>
      <c r="P324" s="3">
        <f t="shared" si="14"/>
        <v>752.4799999999999</v>
      </c>
    </row>
    <row r="325" spans="12:16" x14ac:dyDescent="0.3">
      <c r="L325" s="8">
        <v>323</v>
      </c>
      <c r="M325" s="19">
        <f t="shared" ref="M325:M367" si="15">18.1*L325</f>
        <v>5846.3</v>
      </c>
      <c r="N325" s="42">
        <v>143.9</v>
      </c>
      <c r="O325" s="20">
        <f t="shared" ref="O325:O367" si="16">23.67*L325</f>
        <v>7645.4100000000008</v>
      </c>
      <c r="P325" s="3">
        <f t="shared" ref="P325:P367" si="17">143.9+(($C$2*0.18)*L325)</f>
        <v>754.36999999999989</v>
      </c>
    </row>
    <row r="326" spans="12:16" x14ac:dyDescent="0.3">
      <c r="L326" s="8">
        <v>324</v>
      </c>
      <c r="M326" s="19">
        <f t="shared" si="15"/>
        <v>5864.4000000000005</v>
      </c>
      <c r="N326" s="42">
        <v>143.9</v>
      </c>
      <c r="O326" s="20">
        <f t="shared" si="16"/>
        <v>7669.0800000000008</v>
      </c>
      <c r="P326" s="3">
        <f t="shared" si="17"/>
        <v>756.26</v>
      </c>
    </row>
    <row r="327" spans="12:16" x14ac:dyDescent="0.3">
      <c r="L327" s="8">
        <v>325</v>
      </c>
      <c r="M327" s="19">
        <f t="shared" si="15"/>
        <v>5882.5000000000009</v>
      </c>
      <c r="N327" s="42">
        <v>143.9</v>
      </c>
      <c r="O327" s="20">
        <f t="shared" si="16"/>
        <v>7692.7500000000009</v>
      </c>
      <c r="P327" s="3">
        <f t="shared" si="17"/>
        <v>758.15</v>
      </c>
    </row>
    <row r="328" spans="12:16" x14ac:dyDescent="0.3">
      <c r="L328" s="8">
        <v>326</v>
      </c>
      <c r="M328" s="19">
        <f t="shared" si="15"/>
        <v>5900.6</v>
      </c>
      <c r="N328" s="42">
        <v>143.9</v>
      </c>
      <c r="O328" s="20">
        <f t="shared" si="16"/>
        <v>7716.420000000001</v>
      </c>
      <c r="P328" s="3">
        <f t="shared" si="17"/>
        <v>760.04</v>
      </c>
    </row>
    <row r="329" spans="12:16" x14ac:dyDescent="0.3">
      <c r="L329" s="8">
        <v>327</v>
      </c>
      <c r="M329" s="19">
        <f t="shared" si="15"/>
        <v>5918.7000000000007</v>
      </c>
      <c r="N329" s="42">
        <v>143.9</v>
      </c>
      <c r="O329" s="20">
        <f t="shared" si="16"/>
        <v>7740.09</v>
      </c>
      <c r="P329" s="3">
        <f t="shared" si="17"/>
        <v>761.93</v>
      </c>
    </row>
    <row r="330" spans="12:16" x14ac:dyDescent="0.3">
      <c r="L330" s="8">
        <v>328</v>
      </c>
      <c r="M330" s="19">
        <f t="shared" si="15"/>
        <v>5936.8</v>
      </c>
      <c r="N330" s="42">
        <v>143.9</v>
      </c>
      <c r="O330" s="20">
        <f t="shared" si="16"/>
        <v>7763.76</v>
      </c>
      <c r="P330" s="3">
        <f t="shared" si="17"/>
        <v>763.81999999999994</v>
      </c>
    </row>
    <row r="331" spans="12:16" x14ac:dyDescent="0.3">
      <c r="L331" s="8">
        <v>329</v>
      </c>
      <c r="M331" s="19">
        <f t="shared" si="15"/>
        <v>5954.9000000000005</v>
      </c>
      <c r="N331" s="42">
        <v>143.9</v>
      </c>
      <c r="O331" s="20">
        <f t="shared" si="16"/>
        <v>7787.43</v>
      </c>
      <c r="P331" s="3">
        <f t="shared" si="17"/>
        <v>765.70999999999992</v>
      </c>
    </row>
    <row r="332" spans="12:16" x14ac:dyDescent="0.3">
      <c r="L332" s="8">
        <v>330</v>
      </c>
      <c r="M332" s="19">
        <f t="shared" si="15"/>
        <v>5973.0000000000009</v>
      </c>
      <c r="N332" s="42">
        <v>143.9</v>
      </c>
      <c r="O332" s="20">
        <f t="shared" si="16"/>
        <v>7811.1</v>
      </c>
      <c r="P332" s="3">
        <f t="shared" si="17"/>
        <v>767.59999999999991</v>
      </c>
    </row>
    <row r="333" spans="12:16" x14ac:dyDescent="0.3">
      <c r="L333" s="8">
        <v>331</v>
      </c>
      <c r="M333" s="19">
        <f t="shared" si="15"/>
        <v>5991.1</v>
      </c>
      <c r="N333" s="42">
        <v>143.9</v>
      </c>
      <c r="O333" s="20">
        <f t="shared" si="16"/>
        <v>7834.77</v>
      </c>
      <c r="P333" s="3">
        <f t="shared" si="17"/>
        <v>769.4899999999999</v>
      </c>
    </row>
    <row r="334" spans="12:16" x14ac:dyDescent="0.3">
      <c r="L334" s="8">
        <v>332</v>
      </c>
      <c r="M334" s="19">
        <f t="shared" si="15"/>
        <v>6009.2000000000007</v>
      </c>
      <c r="N334" s="42">
        <v>143.9</v>
      </c>
      <c r="O334" s="20">
        <f t="shared" si="16"/>
        <v>7858.4400000000005</v>
      </c>
      <c r="P334" s="3">
        <f t="shared" si="17"/>
        <v>771.38</v>
      </c>
    </row>
    <row r="335" spans="12:16" x14ac:dyDescent="0.3">
      <c r="L335" s="8">
        <v>333</v>
      </c>
      <c r="M335" s="19">
        <f t="shared" si="15"/>
        <v>6027.3</v>
      </c>
      <c r="N335" s="42">
        <v>143.9</v>
      </c>
      <c r="O335" s="20">
        <f t="shared" si="16"/>
        <v>7882.1100000000006</v>
      </c>
      <c r="P335" s="3">
        <f t="shared" si="17"/>
        <v>773.27</v>
      </c>
    </row>
    <row r="336" spans="12:16" x14ac:dyDescent="0.3">
      <c r="L336" s="8">
        <v>334</v>
      </c>
      <c r="M336" s="19">
        <f t="shared" si="15"/>
        <v>6045.4000000000005</v>
      </c>
      <c r="N336" s="42">
        <v>143.9</v>
      </c>
      <c r="O336" s="20">
        <f t="shared" si="16"/>
        <v>7905.7800000000007</v>
      </c>
      <c r="P336" s="3">
        <f t="shared" si="17"/>
        <v>775.16</v>
      </c>
    </row>
    <row r="337" spans="12:16" x14ac:dyDescent="0.3">
      <c r="L337" s="8">
        <v>335</v>
      </c>
      <c r="M337" s="19">
        <f t="shared" si="15"/>
        <v>6063.5000000000009</v>
      </c>
      <c r="N337" s="42">
        <v>143.9</v>
      </c>
      <c r="O337" s="20">
        <f t="shared" si="16"/>
        <v>7929.4500000000007</v>
      </c>
      <c r="P337" s="3">
        <f t="shared" si="17"/>
        <v>777.05</v>
      </c>
    </row>
    <row r="338" spans="12:16" x14ac:dyDescent="0.3">
      <c r="L338" s="8">
        <v>336</v>
      </c>
      <c r="M338" s="19">
        <f t="shared" si="15"/>
        <v>6081.6</v>
      </c>
      <c r="N338" s="42">
        <v>143.9</v>
      </c>
      <c r="O338" s="20">
        <f t="shared" si="16"/>
        <v>7953.1200000000008</v>
      </c>
      <c r="P338" s="3">
        <f t="shared" si="17"/>
        <v>778.93999999999994</v>
      </c>
    </row>
    <row r="339" spans="12:16" x14ac:dyDescent="0.3">
      <c r="L339" s="8">
        <v>337</v>
      </c>
      <c r="M339" s="19">
        <f t="shared" si="15"/>
        <v>6099.7000000000007</v>
      </c>
      <c r="N339" s="42">
        <v>143.9</v>
      </c>
      <c r="O339" s="20">
        <f t="shared" si="16"/>
        <v>7976.7900000000009</v>
      </c>
      <c r="P339" s="3">
        <f t="shared" si="17"/>
        <v>780.82999999999993</v>
      </c>
    </row>
    <row r="340" spans="12:16" x14ac:dyDescent="0.3">
      <c r="L340" s="8">
        <v>338</v>
      </c>
      <c r="M340" s="19">
        <f t="shared" si="15"/>
        <v>6117.8</v>
      </c>
      <c r="N340" s="42">
        <v>143.9</v>
      </c>
      <c r="O340" s="20">
        <f t="shared" si="16"/>
        <v>8000.4600000000009</v>
      </c>
      <c r="P340" s="3">
        <f t="shared" si="17"/>
        <v>782.71999999999991</v>
      </c>
    </row>
    <row r="341" spans="12:16" x14ac:dyDescent="0.3">
      <c r="L341" s="8">
        <v>339</v>
      </c>
      <c r="M341" s="19">
        <f t="shared" si="15"/>
        <v>6135.9000000000005</v>
      </c>
      <c r="N341" s="42">
        <v>143.9</v>
      </c>
      <c r="O341" s="20">
        <f t="shared" si="16"/>
        <v>8024.130000000001</v>
      </c>
      <c r="P341" s="3">
        <f t="shared" si="17"/>
        <v>784.6099999999999</v>
      </c>
    </row>
    <row r="342" spans="12:16" x14ac:dyDescent="0.3">
      <c r="L342" s="8">
        <v>340</v>
      </c>
      <c r="M342" s="19">
        <f t="shared" si="15"/>
        <v>6154.0000000000009</v>
      </c>
      <c r="N342" s="42">
        <v>143.9</v>
      </c>
      <c r="O342" s="20">
        <f t="shared" si="16"/>
        <v>8047.8</v>
      </c>
      <c r="P342" s="3">
        <f t="shared" si="17"/>
        <v>786.5</v>
      </c>
    </row>
    <row r="343" spans="12:16" x14ac:dyDescent="0.3">
      <c r="L343" s="8">
        <v>341</v>
      </c>
      <c r="M343" s="19">
        <f t="shared" si="15"/>
        <v>6172.1</v>
      </c>
      <c r="N343" s="42">
        <v>143.9</v>
      </c>
      <c r="O343" s="20">
        <f t="shared" si="16"/>
        <v>8071.47</v>
      </c>
      <c r="P343" s="3">
        <f t="shared" si="17"/>
        <v>788.39</v>
      </c>
    </row>
    <row r="344" spans="12:16" x14ac:dyDescent="0.3">
      <c r="L344" s="8">
        <v>342</v>
      </c>
      <c r="M344" s="19">
        <f t="shared" si="15"/>
        <v>6190.2000000000007</v>
      </c>
      <c r="N344" s="42">
        <v>143.9</v>
      </c>
      <c r="O344" s="20">
        <f t="shared" si="16"/>
        <v>8095.14</v>
      </c>
      <c r="P344" s="3">
        <f t="shared" si="17"/>
        <v>790.28</v>
      </c>
    </row>
    <row r="345" spans="12:16" x14ac:dyDescent="0.3">
      <c r="L345" s="8">
        <v>343</v>
      </c>
      <c r="M345" s="19">
        <f t="shared" si="15"/>
        <v>6208.3</v>
      </c>
      <c r="N345" s="42">
        <v>143.9</v>
      </c>
      <c r="O345" s="20">
        <f t="shared" si="16"/>
        <v>8118.81</v>
      </c>
      <c r="P345" s="3">
        <f t="shared" si="17"/>
        <v>792.17</v>
      </c>
    </row>
    <row r="346" spans="12:16" x14ac:dyDescent="0.3">
      <c r="L346" s="8">
        <v>344</v>
      </c>
      <c r="M346" s="19">
        <f t="shared" si="15"/>
        <v>6226.4000000000005</v>
      </c>
      <c r="N346" s="42">
        <v>143.9</v>
      </c>
      <c r="O346" s="20">
        <f t="shared" si="16"/>
        <v>8142.4800000000005</v>
      </c>
      <c r="P346" s="3">
        <f t="shared" si="17"/>
        <v>794.06</v>
      </c>
    </row>
    <row r="347" spans="12:16" x14ac:dyDescent="0.3">
      <c r="L347" s="8">
        <v>345</v>
      </c>
      <c r="M347" s="19">
        <f t="shared" si="15"/>
        <v>6244.5000000000009</v>
      </c>
      <c r="N347" s="42">
        <v>143.9</v>
      </c>
      <c r="O347" s="20">
        <f t="shared" si="16"/>
        <v>8166.1500000000005</v>
      </c>
      <c r="P347" s="3">
        <f t="shared" si="17"/>
        <v>795.94999999999993</v>
      </c>
    </row>
    <row r="348" spans="12:16" x14ac:dyDescent="0.3">
      <c r="L348" s="8">
        <v>346</v>
      </c>
      <c r="M348" s="19">
        <f t="shared" si="15"/>
        <v>6262.6</v>
      </c>
      <c r="N348" s="42">
        <v>143.9</v>
      </c>
      <c r="O348" s="20">
        <f t="shared" si="16"/>
        <v>8189.8200000000006</v>
      </c>
      <c r="P348" s="3">
        <f t="shared" si="17"/>
        <v>797.83999999999992</v>
      </c>
    </row>
    <row r="349" spans="12:16" x14ac:dyDescent="0.3">
      <c r="L349" s="8">
        <v>347</v>
      </c>
      <c r="M349" s="19">
        <f t="shared" si="15"/>
        <v>6280.7000000000007</v>
      </c>
      <c r="N349" s="42">
        <v>143.9</v>
      </c>
      <c r="O349" s="20">
        <f t="shared" si="16"/>
        <v>8213.49</v>
      </c>
      <c r="P349" s="3">
        <f t="shared" si="17"/>
        <v>799.7299999999999</v>
      </c>
    </row>
    <row r="350" spans="12:16" x14ac:dyDescent="0.3">
      <c r="L350" s="8">
        <v>348</v>
      </c>
      <c r="M350" s="19">
        <f t="shared" si="15"/>
        <v>6298.8</v>
      </c>
      <c r="N350" s="42">
        <v>143.9</v>
      </c>
      <c r="O350" s="20">
        <f t="shared" si="16"/>
        <v>8237.16</v>
      </c>
      <c r="P350" s="3">
        <f t="shared" si="17"/>
        <v>801.61999999999989</v>
      </c>
    </row>
    <row r="351" spans="12:16" x14ac:dyDescent="0.3">
      <c r="L351" s="8">
        <v>349</v>
      </c>
      <c r="M351" s="19">
        <f t="shared" si="15"/>
        <v>6316.9000000000005</v>
      </c>
      <c r="N351" s="42">
        <v>143.9</v>
      </c>
      <c r="O351" s="20">
        <f t="shared" si="16"/>
        <v>8260.83</v>
      </c>
      <c r="P351" s="3">
        <f t="shared" si="17"/>
        <v>803.51</v>
      </c>
    </row>
    <row r="352" spans="12:16" x14ac:dyDescent="0.3">
      <c r="L352" s="8">
        <v>350</v>
      </c>
      <c r="M352" s="19">
        <f t="shared" si="15"/>
        <v>6335.0000000000009</v>
      </c>
      <c r="N352" s="42">
        <v>143.9</v>
      </c>
      <c r="O352" s="20">
        <f t="shared" si="16"/>
        <v>8284.5</v>
      </c>
      <c r="P352" s="3">
        <f t="shared" si="17"/>
        <v>805.4</v>
      </c>
    </row>
    <row r="353" spans="12:16" x14ac:dyDescent="0.3">
      <c r="L353" s="8">
        <v>351</v>
      </c>
      <c r="M353" s="19">
        <f t="shared" si="15"/>
        <v>6353.1</v>
      </c>
      <c r="N353" s="42">
        <v>143.9</v>
      </c>
      <c r="O353" s="20">
        <f t="shared" si="16"/>
        <v>8308.17</v>
      </c>
      <c r="P353" s="3">
        <f t="shared" si="17"/>
        <v>807.29</v>
      </c>
    </row>
    <row r="354" spans="12:16" x14ac:dyDescent="0.3">
      <c r="L354" s="8">
        <v>352</v>
      </c>
      <c r="M354" s="19">
        <f t="shared" si="15"/>
        <v>6371.2000000000007</v>
      </c>
      <c r="N354" s="42">
        <v>143.9</v>
      </c>
      <c r="O354" s="20">
        <f t="shared" si="16"/>
        <v>8331.84</v>
      </c>
      <c r="P354" s="3">
        <f t="shared" si="17"/>
        <v>809.18</v>
      </c>
    </row>
    <row r="355" spans="12:16" x14ac:dyDescent="0.3">
      <c r="L355" s="8">
        <v>353</v>
      </c>
      <c r="M355" s="19">
        <f t="shared" si="15"/>
        <v>6389.3</v>
      </c>
      <c r="N355" s="42">
        <v>143.9</v>
      </c>
      <c r="O355" s="20">
        <f t="shared" si="16"/>
        <v>8355.51</v>
      </c>
      <c r="P355" s="3">
        <f t="shared" si="17"/>
        <v>811.06999999999994</v>
      </c>
    </row>
    <row r="356" spans="12:16" x14ac:dyDescent="0.3">
      <c r="L356" s="8">
        <v>354</v>
      </c>
      <c r="M356" s="19">
        <f t="shared" si="15"/>
        <v>6407.4000000000005</v>
      </c>
      <c r="N356" s="42">
        <v>143.9</v>
      </c>
      <c r="O356" s="20">
        <f t="shared" si="16"/>
        <v>8379.18</v>
      </c>
      <c r="P356" s="3">
        <f t="shared" si="17"/>
        <v>812.95999999999992</v>
      </c>
    </row>
    <row r="357" spans="12:16" x14ac:dyDescent="0.3">
      <c r="L357" s="8">
        <v>355</v>
      </c>
      <c r="M357" s="19">
        <f t="shared" si="15"/>
        <v>6425.5000000000009</v>
      </c>
      <c r="N357" s="42">
        <v>143.9</v>
      </c>
      <c r="O357" s="20">
        <f t="shared" si="16"/>
        <v>8402.85</v>
      </c>
      <c r="P357" s="3">
        <f t="shared" si="17"/>
        <v>814.84999999999991</v>
      </c>
    </row>
    <row r="358" spans="12:16" x14ac:dyDescent="0.3">
      <c r="L358" s="8">
        <v>356</v>
      </c>
      <c r="M358" s="19">
        <f t="shared" si="15"/>
        <v>6443.6</v>
      </c>
      <c r="N358" s="42">
        <v>143.9</v>
      </c>
      <c r="O358" s="20">
        <f t="shared" si="16"/>
        <v>8426.52</v>
      </c>
      <c r="P358" s="3">
        <f t="shared" si="17"/>
        <v>816.7399999999999</v>
      </c>
    </row>
    <row r="359" spans="12:16" x14ac:dyDescent="0.3">
      <c r="L359" s="8">
        <v>357</v>
      </c>
      <c r="M359" s="19">
        <f t="shared" si="15"/>
        <v>6461.7000000000007</v>
      </c>
      <c r="N359" s="42">
        <v>143.9</v>
      </c>
      <c r="O359" s="20">
        <f t="shared" si="16"/>
        <v>8450.19</v>
      </c>
      <c r="P359" s="3">
        <f t="shared" si="17"/>
        <v>818.63</v>
      </c>
    </row>
    <row r="360" spans="12:16" x14ac:dyDescent="0.3">
      <c r="L360" s="8">
        <v>358</v>
      </c>
      <c r="M360" s="19">
        <f t="shared" si="15"/>
        <v>6479.8</v>
      </c>
      <c r="N360" s="42">
        <v>143.9</v>
      </c>
      <c r="O360" s="20">
        <f t="shared" si="16"/>
        <v>8473.86</v>
      </c>
      <c r="P360" s="3">
        <f t="shared" si="17"/>
        <v>820.52</v>
      </c>
    </row>
    <row r="361" spans="12:16" x14ac:dyDescent="0.3">
      <c r="L361" s="8">
        <v>359</v>
      </c>
      <c r="M361" s="19">
        <f t="shared" si="15"/>
        <v>6497.9000000000005</v>
      </c>
      <c r="N361" s="42">
        <v>143.9</v>
      </c>
      <c r="O361" s="20">
        <f t="shared" si="16"/>
        <v>8497.5300000000007</v>
      </c>
      <c r="P361" s="3">
        <f t="shared" si="17"/>
        <v>822.41</v>
      </c>
    </row>
    <row r="362" spans="12:16" x14ac:dyDescent="0.3">
      <c r="L362" s="8">
        <v>360</v>
      </c>
      <c r="M362" s="19">
        <f t="shared" si="15"/>
        <v>6516.0000000000009</v>
      </c>
      <c r="N362" s="42">
        <v>143.9</v>
      </c>
      <c r="O362" s="20">
        <f t="shared" si="16"/>
        <v>8521.2000000000007</v>
      </c>
      <c r="P362" s="3">
        <f t="shared" si="17"/>
        <v>824.3</v>
      </c>
    </row>
    <row r="363" spans="12:16" x14ac:dyDescent="0.3">
      <c r="L363" s="8">
        <v>361</v>
      </c>
      <c r="M363" s="19">
        <f t="shared" si="15"/>
        <v>6534.1</v>
      </c>
      <c r="N363" s="42">
        <v>143.9</v>
      </c>
      <c r="O363" s="20">
        <f t="shared" si="16"/>
        <v>8544.8700000000008</v>
      </c>
      <c r="P363" s="3">
        <f t="shared" si="17"/>
        <v>826.18999999999994</v>
      </c>
    </row>
    <row r="364" spans="12:16" x14ac:dyDescent="0.3">
      <c r="L364" s="8">
        <v>362</v>
      </c>
      <c r="M364" s="19">
        <f t="shared" si="15"/>
        <v>6552.2000000000007</v>
      </c>
      <c r="N364" s="42">
        <v>143.9</v>
      </c>
      <c r="O364" s="20">
        <f t="shared" si="16"/>
        <v>8568.5400000000009</v>
      </c>
      <c r="P364" s="3">
        <f t="shared" si="17"/>
        <v>828.07999999999993</v>
      </c>
    </row>
    <row r="365" spans="12:16" x14ac:dyDescent="0.3">
      <c r="L365" s="8">
        <v>363</v>
      </c>
      <c r="M365" s="19">
        <f t="shared" si="15"/>
        <v>6570.3</v>
      </c>
      <c r="N365" s="42">
        <v>143.9</v>
      </c>
      <c r="O365" s="20">
        <f t="shared" si="16"/>
        <v>8592.2100000000009</v>
      </c>
      <c r="P365" s="3">
        <f t="shared" si="17"/>
        <v>829.96999999999991</v>
      </c>
    </row>
    <row r="366" spans="12:16" x14ac:dyDescent="0.3">
      <c r="L366" s="8">
        <v>364</v>
      </c>
      <c r="M366" s="19">
        <f t="shared" si="15"/>
        <v>6588.4000000000005</v>
      </c>
      <c r="N366" s="42">
        <v>143.9</v>
      </c>
      <c r="O366" s="20">
        <f t="shared" si="16"/>
        <v>8615.880000000001</v>
      </c>
      <c r="P366" s="3">
        <f t="shared" si="17"/>
        <v>831.8599999999999</v>
      </c>
    </row>
    <row r="367" spans="12:16" ht="15" thickBot="1" x14ac:dyDescent="0.35">
      <c r="L367" s="9">
        <v>365</v>
      </c>
      <c r="M367" s="7">
        <f t="shared" si="15"/>
        <v>6606.5000000000009</v>
      </c>
      <c r="N367" s="43">
        <v>143.9</v>
      </c>
      <c r="O367" s="4">
        <f t="shared" si="16"/>
        <v>8639.5500000000011</v>
      </c>
      <c r="P367" s="5">
        <f t="shared" si="17"/>
        <v>833.74999999999989</v>
      </c>
    </row>
  </sheetData>
  <mergeCells count="6">
    <mergeCell ref="I5:J5"/>
    <mergeCell ref="Q2:R2"/>
    <mergeCell ref="E1:F1"/>
    <mergeCell ref="I1:J1"/>
    <mergeCell ref="M1:N1"/>
    <mergeCell ref="O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Single Ride Pass vs. Year Pass</vt:lpstr>
      <vt:lpstr>Day Pass vs. Year Pass</vt:lpstr>
    </vt:vector>
  </TitlesOfParts>
  <Company>Abbott Laboratories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Dana</dc:creator>
  <cp:lastModifiedBy>Anderson, Dana</cp:lastModifiedBy>
  <dcterms:created xsi:type="dcterms:W3CDTF">2024-12-18T21:28:07Z</dcterms:created>
  <dcterms:modified xsi:type="dcterms:W3CDTF">2024-12-20T22:09:25Z</dcterms:modified>
</cp:coreProperties>
</file>