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Github\Danakil_KiCad_DB\To Add v2\"/>
    </mc:Choice>
  </mc:AlternateContent>
  <xr:revisionPtr revIDLastSave="0" documentId="13_ncr:1_{EC9169C5-11F0-417C-857A-80D090DE7AB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8" i="1" l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AA7" i="1"/>
  <c r="C7" i="1"/>
  <c r="C2" i="1" s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W15" i="1" l="1"/>
  <c r="X15" i="1" s="1"/>
  <c r="W28" i="1"/>
  <c r="X28" i="1" s="1"/>
  <c r="W20" i="1"/>
  <c r="X20" i="1" s="1"/>
  <c r="W12" i="1"/>
  <c r="X12" i="1" s="1"/>
  <c r="W26" i="1"/>
  <c r="X26" i="1" s="1"/>
  <c r="W8" i="1"/>
  <c r="X8" i="1" s="1"/>
  <c r="W9" i="1"/>
  <c r="X9" i="1" s="1"/>
  <c r="W10" i="1"/>
  <c r="X10" i="1" s="1"/>
  <c r="W11" i="1"/>
  <c r="X11" i="1" s="1"/>
  <c r="W13" i="1"/>
  <c r="X13" i="1" s="1"/>
  <c r="W14" i="1"/>
  <c r="X14" i="1" s="1"/>
  <c r="W16" i="1"/>
  <c r="X16" i="1" s="1"/>
  <c r="W17" i="1"/>
  <c r="X17" i="1" s="1"/>
  <c r="W18" i="1"/>
  <c r="X18" i="1" s="1"/>
  <c r="W19" i="1"/>
  <c r="X19" i="1" s="1"/>
  <c r="W21" i="1"/>
  <c r="X21" i="1" s="1"/>
  <c r="W22" i="1"/>
  <c r="X22" i="1" s="1"/>
  <c r="W23" i="1"/>
  <c r="X23" i="1" s="1"/>
  <c r="W24" i="1"/>
  <c r="X24" i="1" s="1"/>
  <c r="W25" i="1"/>
  <c r="X25" i="1" s="1"/>
  <c r="W27" i="1"/>
  <c r="X27" i="1" s="1"/>
  <c r="V7" i="1"/>
  <c r="W7" i="1" s="1"/>
  <c r="X7" i="1" l="1"/>
  <c r="AA4" i="1" s="1"/>
  <c r="AA3" i="1"/>
  <c r="AA5" i="1" s="1"/>
  <c r="AA2" i="1"/>
</calcChain>
</file>

<file path=xl/sharedStrings.xml><?xml version="1.0" encoding="utf-8"?>
<sst xmlns="http://schemas.openxmlformats.org/spreadsheetml/2006/main" count="42" uniqueCount="42">
  <si>
    <t>Remember to modify the Kicad DBL!!!</t>
  </si>
  <si>
    <t>Remember to add to the database!!!</t>
  </si>
  <si>
    <t>Totals</t>
  </si>
  <si>
    <t>% Completed</t>
  </si>
  <si>
    <t>Entries</t>
  </si>
  <si>
    <t>DB Param</t>
  </si>
  <si>
    <t>Total Complete</t>
  </si>
  <si>
    <t>Total Incomplete</t>
  </si>
  <si>
    <t>Name</t>
  </si>
  <si>
    <t>Value</t>
  </si>
  <si>
    <t>MFG</t>
  </si>
  <si>
    <t>MFG PN</t>
  </si>
  <si>
    <t>Distributor</t>
  </si>
  <si>
    <t>Distributor Pn</t>
  </si>
  <si>
    <t>Datasheet</t>
  </si>
  <si>
    <t>Symbol</t>
  </si>
  <si>
    <t>Footprint</t>
  </si>
  <si>
    <t>Comment</t>
  </si>
  <si>
    <t>Blanks</t>
  </si>
  <si>
    <t>% Filled</t>
  </si>
  <si>
    <t>Complete?</t>
  </si>
  <si>
    <t>DB Params</t>
  </si>
  <si>
    <t>Digikey</t>
  </si>
  <si>
    <t>Size</t>
  </si>
  <si>
    <t>Voltage</t>
  </si>
  <si>
    <t>Tolerance</t>
  </si>
  <si>
    <t>Mounting Type</t>
  </si>
  <si>
    <t>Technology</t>
  </si>
  <si>
    <t>ESR (Ω)</t>
  </si>
  <si>
    <t>Ripple Current (A)</t>
  </si>
  <si>
    <t>1100uF</t>
  </si>
  <si>
    <t>18.2dX36.7mmH</t>
  </si>
  <si>
    <t>Through Hole</t>
  </si>
  <si>
    <t>Hybrid Aluminum</t>
  </si>
  <si>
    <t>62m</t>
  </si>
  <si>
    <t>KEMET</t>
  </si>
  <si>
    <t>PHH223MLP4110ME4</t>
  </si>
  <si>
    <t>399-PHH223MLP4110ME4-ND</t>
  </si>
  <si>
    <t>https://content.kemet.com/datasheets/KEM_A4123_PHH223.pdf</t>
  </si>
  <si>
    <t>0Dan_Passives:C_Polarized_US</t>
  </si>
  <si>
    <t>Capacitors_TH:CP_Crown_L36.7mm_D18.2mm</t>
  </si>
  <si>
    <t>Automotive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</si>
</sst>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Liberation San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0" fillId="0" borderId="1" xfId="1" applyFont="1" applyBorder="1"/>
    <xf numFmtId="49" fontId="0" fillId="0" borderId="1" xfId="1" applyNumberFormat="1" applyFont="1" applyBorder="1"/>
    <xf numFmtId="49" fontId="0" fillId="0" borderId="0" xfId="1" applyNumberFormat="1" applyFont="1"/>
  </cellXfs>
  <cellStyles count="2">
    <cellStyle name="Default" xfId="1" xr:uid="{B476515B-B9DA-4D45-AE68-793C5126819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28"/>
  <sheetViews>
    <sheetView tabSelected="1" workbookViewId="0">
      <selection activeCell="C8" sqref="C8"/>
    </sheetView>
  </sheetViews>
  <sheetFormatPr defaultRowHeight="14.5"/>
  <cols>
    <col min="3" max="3" width="18.36328125" bestFit="1" customWidth="1"/>
    <col min="7" max="7" width="9.6328125" bestFit="1" customWidth="1"/>
    <col min="8" max="8" width="12.08984375" bestFit="1" customWidth="1"/>
    <col min="19" max="19" width="15" bestFit="1" customWidth="1"/>
  </cols>
  <sheetData>
    <row r="1" spans="2:27">
      <c r="B1" s="1" t="s">
        <v>0</v>
      </c>
      <c r="F1" s="1" t="s">
        <v>1</v>
      </c>
    </row>
    <row r="2" spans="2:27">
      <c r="B2" s="2" t="s">
        <v>2</v>
      </c>
      <c r="C2" s="2">
        <f t="shared" ref="C2:S2" si="0">COUNTA(C7:C9999)</f>
        <v>1</v>
      </c>
      <c r="D2" s="2">
        <f t="shared" si="0"/>
        <v>1</v>
      </c>
      <c r="E2" s="2">
        <f t="shared" si="0"/>
        <v>1</v>
      </c>
      <c r="F2" s="2">
        <f t="shared" si="0"/>
        <v>1</v>
      </c>
      <c r="G2" s="2">
        <f t="shared" si="0"/>
        <v>1</v>
      </c>
      <c r="H2" s="2">
        <f t="shared" si="0"/>
        <v>1</v>
      </c>
      <c r="I2" s="2">
        <f t="shared" si="0"/>
        <v>1</v>
      </c>
      <c r="J2" s="2">
        <f t="shared" si="0"/>
        <v>1</v>
      </c>
      <c r="K2" s="2">
        <f t="shared" si="0"/>
        <v>1</v>
      </c>
      <c r="L2" s="2">
        <f t="shared" si="0"/>
        <v>1</v>
      </c>
      <c r="M2" s="2">
        <f t="shared" si="0"/>
        <v>1</v>
      </c>
      <c r="N2" s="2">
        <f t="shared" si="0"/>
        <v>1</v>
      </c>
      <c r="O2" s="2">
        <f t="shared" si="0"/>
        <v>1</v>
      </c>
      <c r="P2" s="2">
        <f t="shared" si="0"/>
        <v>1</v>
      </c>
      <c r="Q2" s="2">
        <f t="shared" si="0"/>
        <v>1</v>
      </c>
      <c r="R2" s="2">
        <f t="shared" si="0"/>
        <v>1</v>
      </c>
      <c r="S2" s="2">
        <f t="shared" si="0"/>
        <v>1</v>
      </c>
      <c r="T2" s="2"/>
      <c r="U2" s="2"/>
      <c r="V2" s="2"/>
      <c r="W2" s="2"/>
      <c r="X2" s="2"/>
      <c r="Y2" s="2"/>
      <c r="Z2" s="2" t="s">
        <v>3</v>
      </c>
      <c r="AA2" s="2">
        <f>AVERAGEIF(W7:W9999,"&gt;0")</f>
        <v>100</v>
      </c>
    </row>
    <row r="3" spans="2:27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 t="s">
        <v>4</v>
      </c>
      <c r="AA3" s="2">
        <f>COUNTIF(W7:W9999,"&gt;0")</f>
        <v>1</v>
      </c>
    </row>
    <row r="4" spans="2:27">
      <c r="B4" s="2" t="s">
        <v>5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/>
      <c r="U4" s="2"/>
      <c r="V4" s="2"/>
      <c r="W4" s="2"/>
      <c r="X4" s="2"/>
      <c r="Y4" s="2"/>
      <c r="Z4" s="2" t="s">
        <v>6</v>
      </c>
      <c r="AA4" s="2">
        <f>SUM(X7:X9999)</f>
        <v>1</v>
      </c>
    </row>
    <row r="5" spans="2:27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 t="s">
        <v>7</v>
      </c>
      <c r="AA5" s="2">
        <f>AA3-AA4</f>
        <v>0</v>
      </c>
    </row>
    <row r="6" spans="2:27">
      <c r="B6" s="2"/>
      <c r="C6" s="3" t="s">
        <v>8</v>
      </c>
      <c r="D6" s="3" t="s">
        <v>9</v>
      </c>
      <c r="E6" s="3" t="s">
        <v>23</v>
      </c>
      <c r="F6" s="3" t="s">
        <v>24</v>
      </c>
      <c r="G6" s="3" t="s">
        <v>25</v>
      </c>
      <c r="H6" s="3" t="s">
        <v>26</v>
      </c>
      <c r="I6" s="3" t="s">
        <v>27</v>
      </c>
      <c r="J6" s="3" t="s">
        <v>28</v>
      </c>
      <c r="K6" s="3" t="s">
        <v>29</v>
      </c>
      <c r="L6" s="3" t="s">
        <v>10</v>
      </c>
      <c r="M6" s="4" t="s">
        <v>11</v>
      </c>
      <c r="N6" s="3" t="s">
        <v>12</v>
      </c>
      <c r="O6" s="3" t="s">
        <v>13</v>
      </c>
      <c r="P6" s="3" t="s">
        <v>14</v>
      </c>
      <c r="Q6" s="3" t="s">
        <v>15</v>
      </c>
      <c r="R6" s="3" t="s">
        <v>16</v>
      </c>
      <c r="S6" s="3" t="s">
        <v>17</v>
      </c>
      <c r="T6" s="2"/>
      <c r="U6" s="2"/>
      <c r="V6" s="2" t="s">
        <v>18</v>
      </c>
      <c r="W6" s="2" t="s">
        <v>19</v>
      </c>
      <c r="X6" s="2" t="s">
        <v>20</v>
      </c>
      <c r="Y6" s="2"/>
      <c r="Z6" s="2"/>
      <c r="AA6" s="2"/>
    </row>
    <row r="7" spans="2:27">
      <c r="B7" s="2"/>
      <c r="C7" s="2" t="str">
        <f>_xlfn.CONCAT(D7," ",F7,"V ",E7," ",H7," ",I7," ",S7)</f>
        <v>1100uF 63V 18.2dX36.7mmH Through Hole Hybrid Aluminum Automotive</v>
      </c>
      <c r="D7" s="2" t="s">
        <v>30</v>
      </c>
      <c r="E7" s="2" t="s">
        <v>31</v>
      </c>
      <c r="F7" s="2">
        <v>63</v>
      </c>
      <c r="G7" s="2">
        <v>20</v>
      </c>
      <c r="H7" s="2" t="s">
        <v>32</v>
      </c>
      <c r="I7" s="2" t="s">
        <v>33</v>
      </c>
      <c r="J7" s="2" t="s">
        <v>34</v>
      </c>
      <c r="K7" s="2">
        <v>44</v>
      </c>
      <c r="L7" s="2" t="s">
        <v>35</v>
      </c>
      <c r="M7" s="5" t="s">
        <v>36</v>
      </c>
      <c r="N7" s="2" t="s">
        <v>22</v>
      </c>
      <c r="O7" s="2" t="s">
        <v>37</v>
      </c>
      <c r="P7" s="2" t="s">
        <v>38</v>
      </c>
      <c r="Q7" s="2" t="s">
        <v>39</v>
      </c>
      <c r="R7" s="2" t="s">
        <v>40</v>
      </c>
      <c r="S7" s="2" t="s">
        <v>41</v>
      </c>
      <c r="T7" s="2"/>
      <c r="U7" s="2"/>
      <c r="V7" s="2">
        <f t="shared" ref="V7:V28" si="1">COUNTBLANK(C7:S7)</f>
        <v>0</v>
      </c>
      <c r="W7" s="2">
        <f t="shared" ref="W7:W28" si="2">100 - (V7/COUNTA($C$2:$S$2))*100</f>
        <v>100</v>
      </c>
      <c r="X7" s="2">
        <f t="shared" ref="X7:X28" si="3">IF(W7=100,1,0)</f>
        <v>1</v>
      </c>
      <c r="Y7" s="2"/>
      <c r="Z7" s="2" t="s">
        <v>21</v>
      </c>
      <c r="AA7" s="2">
        <f>SUM(C4:S4)</f>
        <v>17</v>
      </c>
    </row>
    <row r="8" spans="2:27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5"/>
      <c r="N8" s="2"/>
      <c r="O8" s="2"/>
      <c r="P8" s="2"/>
      <c r="Q8" s="2"/>
      <c r="R8" s="2"/>
      <c r="S8" s="2"/>
      <c r="T8" s="2"/>
      <c r="U8" s="2"/>
      <c r="V8" s="2">
        <f t="shared" si="1"/>
        <v>17</v>
      </c>
      <c r="W8" s="2">
        <f t="shared" si="2"/>
        <v>0</v>
      </c>
      <c r="X8" s="2">
        <f t="shared" si="3"/>
        <v>0</v>
      </c>
      <c r="Y8" s="2"/>
      <c r="Z8" s="2"/>
      <c r="AA8" s="2"/>
    </row>
    <row r="9" spans="2:27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5"/>
      <c r="N9" s="2"/>
      <c r="O9" s="2"/>
      <c r="P9" s="2"/>
      <c r="Q9" s="2"/>
      <c r="R9" s="2"/>
      <c r="S9" s="2"/>
      <c r="T9" s="2"/>
      <c r="U9" s="2"/>
      <c r="V9" s="2">
        <f t="shared" si="1"/>
        <v>17</v>
      </c>
      <c r="W9" s="2">
        <f t="shared" si="2"/>
        <v>0</v>
      </c>
      <c r="X9" s="2">
        <f t="shared" si="3"/>
        <v>0</v>
      </c>
      <c r="Y9" s="2"/>
      <c r="Z9" s="2"/>
      <c r="AA9" s="2"/>
    </row>
    <row r="10" spans="2:27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"/>
      <c r="N10" s="2"/>
      <c r="O10" s="2"/>
      <c r="P10" s="2"/>
      <c r="Q10" s="2"/>
      <c r="R10" s="2"/>
      <c r="S10" s="2"/>
      <c r="T10" s="2"/>
      <c r="U10" s="2"/>
      <c r="V10" s="2">
        <f t="shared" si="1"/>
        <v>17</v>
      </c>
      <c r="W10" s="2">
        <f t="shared" si="2"/>
        <v>0</v>
      </c>
      <c r="X10" s="2">
        <f t="shared" si="3"/>
        <v>0</v>
      </c>
      <c r="Y10" s="2"/>
      <c r="Z10" s="2"/>
      <c r="AA10" s="2"/>
    </row>
    <row r="11" spans="2:27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5"/>
      <c r="N11" s="2"/>
      <c r="O11" s="2"/>
      <c r="P11" s="2"/>
      <c r="Q11" s="2"/>
      <c r="R11" s="2"/>
      <c r="S11" s="2"/>
      <c r="T11" s="2"/>
      <c r="U11" s="2"/>
      <c r="V11" s="2">
        <f t="shared" si="1"/>
        <v>17</v>
      </c>
      <c r="W11" s="2">
        <f t="shared" si="2"/>
        <v>0</v>
      </c>
      <c r="X11" s="2">
        <f t="shared" si="3"/>
        <v>0</v>
      </c>
      <c r="Y11" s="2"/>
      <c r="Z11" s="2"/>
      <c r="AA11" s="2"/>
    </row>
    <row r="12" spans="2:27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5"/>
      <c r="N12" s="2"/>
      <c r="O12" s="2"/>
      <c r="P12" s="2"/>
      <c r="Q12" s="2"/>
      <c r="R12" s="2"/>
      <c r="S12" s="2"/>
      <c r="T12" s="2"/>
      <c r="U12" s="2"/>
      <c r="V12" s="2">
        <f t="shared" si="1"/>
        <v>17</v>
      </c>
      <c r="W12" s="2">
        <f t="shared" si="2"/>
        <v>0</v>
      </c>
      <c r="X12" s="2">
        <f t="shared" si="3"/>
        <v>0</v>
      </c>
      <c r="Y12" s="2"/>
      <c r="Z12" s="2"/>
      <c r="AA12" s="2"/>
    </row>
    <row r="13" spans="2:27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5"/>
      <c r="N13" s="2"/>
      <c r="O13" s="2"/>
      <c r="P13" s="2"/>
      <c r="Q13" s="2"/>
      <c r="R13" s="2"/>
      <c r="S13" s="2"/>
      <c r="T13" s="2"/>
      <c r="U13" s="2"/>
      <c r="V13" s="2">
        <f t="shared" si="1"/>
        <v>17</v>
      </c>
      <c r="W13" s="2">
        <f t="shared" si="2"/>
        <v>0</v>
      </c>
      <c r="X13" s="2">
        <f t="shared" si="3"/>
        <v>0</v>
      </c>
      <c r="Y13" s="2"/>
      <c r="Z13" s="2"/>
      <c r="AA13" s="2"/>
    </row>
    <row r="14" spans="2:27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5"/>
      <c r="N14" s="2"/>
      <c r="O14" s="2"/>
      <c r="P14" s="2"/>
      <c r="Q14" s="2"/>
      <c r="R14" s="2"/>
      <c r="S14" s="2"/>
      <c r="T14" s="2"/>
      <c r="U14" s="2"/>
      <c r="V14" s="2">
        <f t="shared" si="1"/>
        <v>17</v>
      </c>
      <c r="W14" s="2">
        <f t="shared" si="2"/>
        <v>0</v>
      </c>
      <c r="X14" s="2">
        <f t="shared" si="3"/>
        <v>0</v>
      </c>
      <c r="Y14" s="2"/>
      <c r="Z14" s="2"/>
      <c r="AA14" s="2"/>
    </row>
    <row r="15" spans="2:27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5"/>
      <c r="N15" s="2"/>
      <c r="O15" s="2"/>
      <c r="P15" s="2"/>
      <c r="Q15" s="2"/>
      <c r="R15" s="2"/>
      <c r="S15" s="2"/>
      <c r="T15" s="2"/>
      <c r="U15" s="2"/>
      <c r="V15" s="2">
        <f t="shared" si="1"/>
        <v>17</v>
      </c>
      <c r="W15" s="2">
        <f t="shared" si="2"/>
        <v>0</v>
      </c>
      <c r="X15" s="2">
        <f t="shared" si="3"/>
        <v>0</v>
      </c>
      <c r="Y15" s="2"/>
      <c r="Z15" s="2"/>
      <c r="AA15" s="2"/>
    </row>
    <row r="16" spans="2:27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5"/>
      <c r="N16" s="2"/>
      <c r="O16" s="2"/>
      <c r="P16" s="2"/>
      <c r="Q16" s="2"/>
      <c r="R16" s="2"/>
      <c r="S16" s="2"/>
      <c r="T16" s="2"/>
      <c r="U16" s="2"/>
      <c r="V16" s="2">
        <f t="shared" si="1"/>
        <v>17</v>
      </c>
      <c r="W16" s="2">
        <f t="shared" si="2"/>
        <v>0</v>
      </c>
      <c r="X16" s="2">
        <f t="shared" si="3"/>
        <v>0</v>
      </c>
      <c r="Y16" s="2"/>
      <c r="Z16" s="2"/>
      <c r="AA16" s="2"/>
    </row>
    <row r="17" spans="2:27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5"/>
      <c r="N17" s="2"/>
      <c r="O17" s="2"/>
      <c r="P17" s="2"/>
      <c r="Q17" s="2"/>
      <c r="R17" s="2"/>
      <c r="S17" s="2"/>
      <c r="T17" s="2"/>
      <c r="U17" s="2"/>
      <c r="V17" s="2">
        <f t="shared" si="1"/>
        <v>17</v>
      </c>
      <c r="W17" s="2">
        <f t="shared" si="2"/>
        <v>0</v>
      </c>
      <c r="X17" s="2">
        <f t="shared" si="3"/>
        <v>0</v>
      </c>
      <c r="Y17" s="2"/>
      <c r="Z17" s="2"/>
      <c r="AA17" s="2"/>
    </row>
    <row r="18" spans="2:27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5"/>
      <c r="N18" s="2"/>
      <c r="O18" s="2"/>
      <c r="P18" s="2"/>
      <c r="Q18" s="2"/>
      <c r="R18" s="2"/>
      <c r="S18" s="2"/>
      <c r="T18" s="2"/>
      <c r="U18" s="2"/>
      <c r="V18" s="2">
        <f t="shared" si="1"/>
        <v>17</v>
      </c>
      <c r="W18" s="2">
        <f t="shared" si="2"/>
        <v>0</v>
      </c>
      <c r="X18" s="2">
        <f t="shared" si="3"/>
        <v>0</v>
      </c>
      <c r="Y18" s="2"/>
      <c r="Z18" s="2"/>
      <c r="AA18" s="2"/>
    </row>
    <row r="19" spans="2:27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5"/>
      <c r="N19" s="2"/>
      <c r="O19" s="2"/>
      <c r="P19" s="2"/>
      <c r="Q19" s="2"/>
      <c r="R19" s="2"/>
      <c r="S19" s="2"/>
      <c r="T19" s="2"/>
      <c r="U19" s="2"/>
      <c r="V19" s="2">
        <f t="shared" si="1"/>
        <v>17</v>
      </c>
      <c r="W19" s="2">
        <f t="shared" si="2"/>
        <v>0</v>
      </c>
      <c r="X19" s="2">
        <f t="shared" si="3"/>
        <v>0</v>
      </c>
      <c r="Y19" s="2"/>
      <c r="Z19" s="2"/>
      <c r="AA19" s="2"/>
    </row>
    <row r="20" spans="2:27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5"/>
      <c r="N20" s="2"/>
      <c r="O20" s="2"/>
      <c r="P20" s="2"/>
      <c r="Q20" s="2"/>
      <c r="R20" s="2"/>
      <c r="S20" s="2"/>
      <c r="T20" s="2"/>
      <c r="U20" s="2"/>
      <c r="V20" s="2">
        <f t="shared" si="1"/>
        <v>17</v>
      </c>
      <c r="W20" s="2">
        <f t="shared" si="2"/>
        <v>0</v>
      </c>
      <c r="X20" s="2">
        <f t="shared" si="3"/>
        <v>0</v>
      </c>
      <c r="Y20" s="2"/>
      <c r="Z20" s="2"/>
      <c r="AA20" s="2"/>
    </row>
    <row r="21" spans="2:27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5"/>
      <c r="N21" s="2"/>
      <c r="O21" s="2"/>
      <c r="P21" s="2"/>
      <c r="Q21" s="2"/>
      <c r="R21" s="2"/>
      <c r="S21" s="2"/>
      <c r="T21" s="2"/>
      <c r="U21" s="2"/>
      <c r="V21" s="2">
        <f t="shared" si="1"/>
        <v>17</v>
      </c>
      <c r="W21" s="2">
        <f t="shared" si="2"/>
        <v>0</v>
      </c>
      <c r="X21" s="2">
        <f t="shared" si="3"/>
        <v>0</v>
      </c>
      <c r="Y21" s="2"/>
      <c r="Z21" s="2"/>
      <c r="AA21" s="2"/>
    </row>
    <row r="22" spans="2:27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5"/>
      <c r="N22" s="2"/>
      <c r="O22" s="2"/>
      <c r="P22" s="2"/>
      <c r="Q22" s="2"/>
      <c r="R22" s="2"/>
      <c r="S22" s="2"/>
      <c r="T22" s="2"/>
      <c r="U22" s="2"/>
      <c r="V22" s="2">
        <f t="shared" si="1"/>
        <v>17</v>
      </c>
      <c r="W22" s="2">
        <f t="shared" si="2"/>
        <v>0</v>
      </c>
      <c r="X22" s="2">
        <f t="shared" si="3"/>
        <v>0</v>
      </c>
      <c r="Y22" s="2"/>
      <c r="Z22" s="2"/>
      <c r="AA22" s="2"/>
    </row>
    <row r="23" spans="2:27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5"/>
      <c r="N23" s="2"/>
      <c r="O23" s="2"/>
      <c r="P23" s="2"/>
      <c r="Q23" s="2"/>
      <c r="R23" s="2"/>
      <c r="S23" s="2"/>
      <c r="T23" s="2"/>
      <c r="U23" s="2"/>
      <c r="V23" s="2">
        <f t="shared" si="1"/>
        <v>17</v>
      </c>
      <c r="W23" s="2">
        <f t="shared" si="2"/>
        <v>0</v>
      </c>
      <c r="X23" s="2">
        <f t="shared" si="3"/>
        <v>0</v>
      </c>
      <c r="Y23" s="2"/>
      <c r="Z23" s="2"/>
      <c r="AA23" s="2"/>
    </row>
    <row r="24" spans="2:27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5"/>
      <c r="N24" s="2"/>
      <c r="O24" s="2"/>
      <c r="P24" s="2"/>
      <c r="Q24" s="2"/>
      <c r="R24" s="2"/>
      <c r="S24" s="2"/>
      <c r="T24" s="2"/>
      <c r="U24" s="2"/>
      <c r="V24" s="2">
        <f t="shared" si="1"/>
        <v>17</v>
      </c>
      <c r="W24" s="2">
        <f t="shared" si="2"/>
        <v>0</v>
      </c>
      <c r="X24" s="2">
        <f t="shared" si="3"/>
        <v>0</v>
      </c>
      <c r="Y24" s="2"/>
      <c r="Z24" s="2"/>
      <c r="AA24" s="2"/>
    </row>
    <row r="25" spans="2:27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5"/>
      <c r="N25" s="2"/>
      <c r="O25" s="2"/>
      <c r="P25" s="2"/>
      <c r="Q25" s="2"/>
      <c r="R25" s="2"/>
      <c r="S25" s="2"/>
      <c r="T25" s="2"/>
      <c r="U25" s="2"/>
      <c r="V25" s="2">
        <f t="shared" si="1"/>
        <v>17</v>
      </c>
      <c r="W25" s="2">
        <f t="shared" si="2"/>
        <v>0</v>
      </c>
      <c r="X25" s="2">
        <f t="shared" si="3"/>
        <v>0</v>
      </c>
      <c r="Y25" s="2"/>
      <c r="Z25" s="2"/>
      <c r="AA25" s="2"/>
    </row>
    <row r="26" spans="2:27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5"/>
      <c r="N26" s="2"/>
      <c r="O26" s="2"/>
      <c r="P26" s="2"/>
      <c r="Q26" s="2"/>
      <c r="R26" s="2"/>
      <c r="S26" s="2"/>
      <c r="T26" s="2"/>
      <c r="U26" s="2"/>
      <c r="V26" s="2">
        <f t="shared" si="1"/>
        <v>17</v>
      </c>
      <c r="W26" s="2">
        <f t="shared" si="2"/>
        <v>0</v>
      </c>
      <c r="X26" s="2">
        <f t="shared" si="3"/>
        <v>0</v>
      </c>
      <c r="Y26" s="2"/>
      <c r="Z26" s="2"/>
      <c r="AA26" s="2"/>
    </row>
    <row r="27" spans="2:27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5"/>
      <c r="N27" s="2"/>
      <c r="O27" s="2"/>
      <c r="P27" s="2"/>
      <c r="Q27" s="2"/>
      <c r="R27" s="2"/>
      <c r="S27" s="2"/>
      <c r="T27" s="2"/>
      <c r="U27" s="2"/>
      <c r="V27" s="2">
        <f t="shared" si="1"/>
        <v>17</v>
      </c>
      <c r="W27" s="2">
        <f t="shared" si="2"/>
        <v>0</v>
      </c>
      <c r="X27" s="2">
        <f t="shared" si="3"/>
        <v>0</v>
      </c>
      <c r="Y27" s="2"/>
      <c r="Z27" s="2"/>
      <c r="AA27" s="2"/>
    </row>
    <row r="28" spans="2:27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5"/>
      <c r="N28" s="2"/>
      <c r="O28" s="2"/>
      <c r="P28" s="2"/>
      <c r="Q28" s="2"/>
      <c r="R28" s="2"/>
      <c r="S28" s="2"/>
      <c r="T28" s="2"/>
      <c r="U28" s="2"/>
      <c r="V28" s="2">
        <f t="shared" si="1"/>
        <v>17</v>
      </c>
      <c r="W28" s="2">
        <f t="shared" si="2"/>
        <v>0</v>
      </c>
      <c r="X28" s="2">
        <f t="shared" si="3"/>
        <v>0</v>
      </c>
      <c r="Y28" s="2"/>
      <c r="Z28" s="2"/>
      <c r="AA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2025-08-27T16:47:25Z</dcterms:modified>
</cp:coreProperties>
</file>