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AABD1760-91CE-4DAB-AD73-332BAB089B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K8" i="1"/>
  <c r="K9" i="1"/>
  <c r="K10" i="1"/>
  <c r="P7" i="1"/>
  <c r="L7" i="1" s="1"/>
  <c r="D2" i="1"/>
  <c r="F2" i="1"/>
  <c r="G2" i="1"/>
  <c r="H2" i="1"/>
  <c r="C8" i="1"/>
  <c r="C9" i="1"/>
  <c r="C10" i="1"/>
  <c r="C7" i="1"/>
  <c r="K7" i="1" s="1"/>
  <c r="L8" i="1" l="1"/>
  <c r="M8" i="1" s="1"/>
  <c r="L10" i="1"/>
  <c r="M10" i="1" s="1"/>
  <c r="P2" i="1"/>
  <c r="L9" i="1"/>
  <c r="M9" i="1" s="1"/>
  <c r="C2" i="1"/>
  <c r="P3" i="1" s="1"/>
  <c r="M7" i="1"/>
  <c r="P4" i="1" l="1"/>
  <c r="P5" i="1"/>
</calcChain>
</file>

<file path=xl/sharedStrings.xml><?xml version="1.0" encoding="utf-8"?>
<sst xmlns="http://schemas.openxmlformats.org/spreadsheetml/2006/main" count="34" uniqueCount="28">
  <si>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</si>
  <si>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</si>
  <si>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</si>
  <si>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</si>
  <si>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</si>
  <si>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</si>
  <si>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</si>
  <si>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</si>
  <si>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</si>
  <si>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</si>
  <si>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Symbol</t>
  </si>
  <si>
    <t>Footprint</t>
  </si>
  <si>
    <t>Comment</t>
  </si>
  <si>
    <t>Blanks</t>
  </si>
  <si>
    <t>% Filled</t>
  </si>
  <si>
    <t>Complete?</t>
  </si>
  <si>
    <t>DB Params</t>
  </si>
  <si>
    <t>Pads:SMD_1x2mm</t>
  </si>
  <si>
    <t>Pads:SMD_1.5x3mm</t>
  </si>
  <si>
    <t>Pads:SMD_1.5x4mm</t>
  </si>
  <si>
    <t>Pads:SMD_1x3mm</t>
  </si>
  <si>
    <t>1x2mm</t>
  </si>
  <si>
    <t>1.5x3mm</t>
  </si>
  <si>
    <t>1.5x4mm</t>
  </si>
  <si>
    <t>1x3mm</t>
  </si>
  <si>
    <t> </t>
  </si>
  <si>
    <t>0Dan_Pads:Pad_SMD</t>
  </si>
  <si>
    <t>No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</si>
</sst>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"/>
  <sheetViews>
    <sheetView tabSelected="1" workbookViewId="0">
      <selection activeCell="F5" sqref="F5"/>
    </sheetView>
  </sheetViews>
  <sheetFormatPr defaultRowHeight="14.4" x14ac:dyDescent="0.3"/>
  <cols>
    <col min="3" max="3" width="18.33203125" bestFit="1" customWidth="1"/>
    <col min="6" max="6" width="19.109375" customWidth="1"/>
    <col min="7" max="7" width="16.21875" bestFit="1" customWidth="1"/>
    <col min="15" max="15" width="15" bestFit="1" customWidth="1"/>
  </cols>
  <sheetData>
    <row r="1" spans="2:16" x14ac:dyDescent="0.3">
      <c r="B1" s="1" t="s">
        <v>0</v>
      </c>
      <c r="F1" s="1" t="s">
        <v>1</v>
      </c>
    </row>
    <row r="2" spans="2:16" x14ac:dyDescent="0.3">
      <c r="B2" t="s">
        <v>2</v>
      </c>
      <c r="C2">
        <f>COUNTA(C7:C9999)</f>
        <v>4</v>
      </c>
      <c r="D2">
        <f t="shared" ref="D2:H2" si="0">COUNTA(D7:D9999)</f>
        <v>4</v>
      </c>
      <c r="E2">
        <f>COUNTA(E7:E9999)</f>
        <v>4</v>
      </c>
      <c r="F2">
        <f t="shared" si="0"/>
        <v>4</v>
      </c>
      <c r="G2">
        <f t="shared" si="0"/>
        <v>4</v>
      </c>
      <c r="H2">
        <f t="shared" si="0"/>
        <v>4</v>
      </c>
      <c r="O2" t="s">
        <v>3</v>
      </c>
      <c r="P2">
        <f>AVERAGE(L7:L9999)</f>
        <v>100</v>
      </c>
    </row>
    <row r="3" spans="2:16" x14ac:dyDescent="0.3">
      <c r="O3" t="s">
        <v>4</v>
      </c>
      <c r="P3">
        <f>MAX(C2:H2)</f>
        <v>4</v>
      </c>
    </row>
    <row r="4" spans="2:16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O4" t="s">
        <v>6</v>
      </c>
      <c r="P4">
        <f>SUM(M7:M9999)</f>
        <v>4</v>
      </c>
    </row>
    <row r="5" spans="2:16" x14ac:dyDescent="0.3">
      <c r="O5" t="s">
        <v>7</v>
      </c>
      <c r="P5">
        <f>COUNTIF(L7:L9999,"&lt;100")</f>
        <v>0</v>
      </c>
    </row>
    <row r="6" spans="2:16" x14ac:dyDescent="0.3">
      <c r="C6" t="s">
        <v>8</v>
      </c>
      <c r="D6" t="s">
        <v>9</v>
      </c>
      <c r="E6" t="s">
        <v>27</v>
      </c>
      <c r="F6" t="s">
        <v>10</v>
      </c>
      <c r="G6" t="s">
        <v>11</v>
      </c>
      <c r="H6" t="s">
        <v>12</v>
      </c>
      <c r="K6" t="s">
        <v>13</v>
      </c>
      <c r="L6" t="s">
        <v>14</v>
      </c>
      <c r="M6" t="s">
        <v>15</v>
      </c>
    </row>
    <row r="7" spans="2:16" x14ac:dyDescent="0.3">
      <c r="C7" t="str">
        <f>_xlfn.CONCAT("SMD ",D7," ",H7)</f>
        <v>SMD 1x2mm  </v>
      </c>
      <c r="D7" t="s">
        <v>21</v>
      </c>
      <c r="E7" t="b">
        <v>1</v>
      </c>
      <c r="F7" t="s">
        <v>26</v>
      </c>
      <c r="G7" t="s">
        <v>17</v>
      </c>
      <c r="H7" t="s">
        <v>25</v>
      </c>
      <c r="K7">
        <f>COUNTBLANK(C7:H7)</f>
        <v>0</v>
      </c>
      <c r="L7">
        <f>100*COUNTA(C7:H7)/$P$7</f>
        <v>100</v>
      </c>
      <c r="M7">
        <f>IF(L7=100,1,0)</f>
        <v>1</v>
      </c>
      <c r="O7" t="s">
        <v>16</v>
      </c>
      <c r="P7">
        <f>SUM(C4:H4)</f>
        <v>6</v>
      </c>
    </row>
    <row r="8" spans="2:16" x14ac:dyDescent="0.3">
      <c r="C8" t="str">
        <f t="shared" ref="C8:C10" si="1">_xlfn.CONCAT("SMD ",D8," ",H8)</f>
        <v>SMD 1.5x3mm  </v>
      </c>
      <c r="D8" t="s">
        <v>22</v>
      </c>
      <c r="E8" t="b">
        <v>1</v>
      </c>
      <c r="F8" t="s">
        <v>26</v>
      </c>
      <c r="G8" t="s">
        <v>18</v>
      </c>
      <c r="H8" t="s">
        <v>25</v>
      </c>
      <c r="K8">
        <f t="shared" ref="K8:K10" si="2">COUNTBLANK(C8:H8)</f>
        <v>0</v>
      </c>
      <c r="L8">
        <f t="shared" ref="L8:L10" si="3">100*COUNTA(C8:H8)/$P$7</f>
        <v>100</v>
      </c>
      <c r="M8">
        <f t="shared" ref="M8:M10" si="4">IF(L8=100,1,0)</f>
        <v>1</v>
      </c>
    </row>
    <row r="9" spans="2:16" x14ac:dyDescent="0.3">
      <c r="C9" t="str">
        <f t="shared" si="1"/>
        <v>SMD 1.5x4mm  </v>
      </c>
      <c r="D9" t="s">
        <v>23</v>
      </c>
      <c r="E9" t="b">
        <v>1</v>
      </c>
      <c r="F9" t="s">
        <v>26</v>
      </c>
      <c r="G9" t="s">
        <v>19</v>
      </c>
      <c r="H9" t="s">
        <v>25</v>
      </c>
      <c r="K9">
        <f t="shared" si="2"/>
        <v>0</v>
      </c>
      <c r="L9">
        <f t="shared" si="3"/>
        <v>100</v>
      </c>
      <c r="M9">
        <f t="shared" si="4"/>
        <v>1</v>
      </c>
    </row>
    <row r="10" spans="2:16" x14ac:dyDescent="0.3">
      <c r="C10" t="str">
        <f t="shared" si="1"/>
        <v>SMD 1x3mm  </v>
      </c>
      <c r="D10" t="s">
        <v>24</v>
      </c>
      <c r="E10" t="b">
        <v>1</v>
      </c>
      <c r="F10" t="s">
        <v>26</v>
      </c>
      <c r="G10" t="s">
        <v>20</v>
      </c>
      <c r="H10" t="s">
        <v>25</v>
      </c>
      <c r="K10">
        <f t="shared" si="2"/>
        <v>0</v>
      </c>
      <c r="L10">
        <f t="shared" si="3"/>
        <v>100</v>
      </c>
      <c r="M10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2024-10-23T04:39:41Z</dcterms:modified>
</cp:coreProperties>
</file>