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BACE0DF1-73BA-49D7-9288-2F47EC0CE0D9}" xr6:coauthVersionLast="47" xr6:coauthVersionMax="47" xr10:uidLastSave="{00000000-0000-0000-0000-000000000000}"/>
  <bookViews>
    <workbookView xWindow="12828" yWindow="348" windowWidth="1056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O8" i="1"/>
  <c r="P8" i="1"/>
  <c r="Q8" i="1" s="1"/>
  <c r="O9" i="1"/>
  <c r="P9" i="1"/>
  <c r="Q9" i="1" s="1"/>
  <c r="O10" i="1"/>
  <c r="P10" i="1"/>
  <c r="Q10" i="1" s="1"/>
  <c r="T7" i="1"/>
  <c r="P7" i="1" s="1"/>
  <c r="D2" i="1"/>
  <c r="E2" i="1"/>
  <c r="F2" i="1"/>
  <c r="G2" i="1"/>
  <c r="H2" i="1"/>
  <c r="I2" i="1"/>
  <c r="J2" i="1"/>
  <c r="K2" i="1"/>
  <c r="L2" i="1"/>
  <c r="C2" i="1" l="1"/>
  <c r="T3" i="1" s="1"/>
  <c r="O7" i="1"/>
  <c r="T5" i="1"/>
  <c r="T2" i="1"/>
  <c r="Q7" i="1"/>
  <c r="T4" i="1" s="1"/>
</calcChain>
</file>

<file path=xl/sharedStrings.xml><?xml version="1.0" encoding="utf-8"?>
<sst xmlns="http://schemas.openxmlformats.org/spreadsheetml/2006/main" count="35" uniqueCount="32">
  <si>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</si>
  <si>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</si>
  <si>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</si>
  <si>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</si>
  <si>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</si>
  <si>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</si>
  <si>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</si>
  <si>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</si>
  <si>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</si>
  <si>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</si>
  <si>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</si>
  <si>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</si>
  <si>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</si>
  <si>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</si>
  <si>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</si>
  <si>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</si>
  <si>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</si>
  <si>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</si>
  <si>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</si>
  <si>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</si>
  <si>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LM358</t>
  </si>
  <si>
    <t>LM324</t>
  </si>
  <si>
    <t>OP07</t>
  </si>
  <si>
    <t>ADA4523</t>
  </si>
  <si>
    <t>Digikey</t>
  </si>
  <si>
    <t>LM324ADR</t>
  </si>
  <si>
    <t>Texas Instruments</t>
  </si>
  <si>
    <t>296-9540-1-ND</t>
  </si>
  <si>
    <t>https://www.ti.com/lit/ds/symlink/lm224.pdf?HQS=dis-dk-null-digikeymode-dsf-pf-null-wwe&amp;ts=1741206371483</t>
  </si>
  <si>
    <t>0Dan_OpAmps:LM324</t>
  </si>
  <si>
    <t>ICs:SOIC-14_3.9x8.7mm_P1.27mm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</si>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</sst>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topLeftCell="E1" workbookViewId="0">
      <selection activeCell="A8" sqref="A8"/>
    </sheetView>
  </sheetViews>
  <sheetFormatPr defaultRowHeight="14.4" x14ac:dyDescent="0.3"/>
  <cols>
    <col min="3" max="3" width="18.33203125" bestFit="1" customWidth="1"/>
    <col min="5" max="5" width="15.88671875" bestFit="1" customWidth="1"/>
    <col min="6" max="6" width="10" bestFit="1" customWidth="1"/>
    <col min="7" max="7" width="9.6640625" bestFit="1" customWidth="1"/>
    <col min="8" max="8" width="13.6640625" bestFit="1" customWidth="1"/>
    <col min="10" max="10" width="19.33203125" bestFit="1" customWidth="1"/>
    <col min="19" max="19" width="15" bestFit="1" customWidth="1"/>
  </cols>
  <sheetData>
    <row r="1" spans="1:20" x14ac:dyDescent="0.3">
      <c r="B1" s="1"/>
      <c r="F1" s="1"/>
    </row>
    <row r="2" spans="1:20" x14ac:dyDescent="0.3">
      <c r="B2" t="s">
        <v>0</v>
      </c>
      <c r="C2">
        <f>COUNTA(C7:C9999)</f>
        <v>4</v>
      </c>
      <c r="D2">
        <f t="shared" ref="D2:L2" si="0">COUNTA(D7:D9999)</f>
        <v>4</v>
      </c>
      <c r="E2">
        <f>COUNTA(E8:E9999)</f>
        <v>0</v>
      </c>
      <c r="F2">
        <f>COUNTA(F8:F9999)</f>
        <v>0</v>
      </c>
      <c r="G2">
        <f t="shared" si="0"/>
        <v>4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S2" t="s">
        <v>1</v>
      </c>
      <c r="T2">
        <f>AVERAGE(P7:P9999)</f>
        <v>47.5</v>
      </c>
    </row>
    <row r="3" spans="1:20" x14ac:dyDescent="0.3">
      <c r="S3" t="s">
        <v>2</v>
      </c>
      <c r="T3">
        <f>MAX(C2:L2)</f>
        <v>4</v>
      </c>
    </row>
    <row r="4" spans="1:20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S4" t="s">
        <v>4</v>
      </c>
      <c r="T4">
        <f>SUM(Q7:Q9999)</f>
        <v>1</v>
      </c>
    </row>
    <row r="5" spans="1:20" x14ac:dyDescent="0.3">
      <c r="S5" t="s">
        <v>5</v>
      </c>
      <c r="T5">
        <f>COUNTIF(P7:P9999,"&lt;100")</f>
        <v>3</v>
      </c>
    </row>
    <row r="6" spans="1:20" x14ac:dyDescent="0.3"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O6" t="s">
        <v>16</v>
      </c>
      <c r="P6" t="s">
        <v>17</v>
      </c>
      <c r="Q6" t="s">
        <v>18</v>
      </c>
    </row>
    <row r="7" spans="1:20" x14ac:dyDescent="0.3">
      <c r="A7">
        <v>1</v>
      </c>
      <c r="C7" t="str">
        <f t="shared" ref="C7:C10" si="1">D7</f>
        <v>LM324</v>
      </c>
      <c r="D7" t="s">
        <v>21</v>
      </c>
      <c r="E7" t="s">
        <v>26</v>
      </c>
      <c r="F7" t="s">
        <v>25</v>
      </c>
      <c r="G7" t="s">
        <v>24</v>
      </c>
      <c r="H7" t="s">
        <v>27</v>
      </c>
      <c r="I7" t="s">
        <v>28</v>
      </c>
      <c r="J7" t="s">
        <v>29</v>
      </c>
      <c r="K7" t="s">
        <v>30</v>
      </c>
      <c r="L7" t="s">
        <v>31</v>
      </c>
      <c r="O7">
        <f>COUNTBLANK(C7:L7)</f>
        <v>0</v>
      </c>
      <c r="P7">
        <f>100*COUNTA(C7:L7)/$T$7</f>
        <v>100</v>
      </c>
      <c r="Q7">
        <f>IF(P7=100,1,0)</f>
        <v>1</v>
      </c>
      <c r="S7" t="s">
        <v>19</v>
      </c>
      <c r="T7">
        <f>SUM(C4:L4)</f>
        <v>10</v>
      </c>
    </row>
    <row r="8" spans="1:20" x14ac:dyDescent="0.3">
      <c r="C8" t="str">
        <f t="shared" si="1"/>
        <v>OP07</v>
      </c>
      <c r="D8" t="s">
        <v>22</v>
      </c>
      <c r="G8" t="s">
        <v>24</v>
      </c>
      <c r="O8">
        <f t="shared" ref="O8:O10" si="2">COUNTBLANK(C8:L8)</f>
        <v>7</v>
      </c>
      <c r="P8">
        <f t="shared" ref="P8:P10" si="3">100*COUNTA(C8:L8)/$T$7</f>
        <v>30</v>
      </c>
      <c r="Q8">
        <f t="shared" ref="Q8:Q10" si="4">IF(P8=100,1,0)</f>
        <v>0</v>
      </c>
    </row>
    <row r="9" spans="1:20" x14ac:dyDescent="0.3">
      <c r="C9" t="str">
        <f t="shared" si="1"/>
        <v>ADA4523</v>
      </c>
      <c r="D9" t="s">
        <v>23</v>
      </c>
      <c r="G9" t="s">
        <v>24</v>
      </c>
      <c r="O9">
        <f t="shared" si="2"/>
        <v>7</v>
      </c>
      <c r="P9">
        <f t="shared" si="3"/>
        <v>30</v>
      </c>
      <c r="Q9">
        <f t="shared" si="4"/>
        <v>0</v>
      </c>
    </row>
    <row r="10" spans="1:20" x14ac:dyDescent="0.3">
      <c r="C10" t="str">
        <f>D10</f>
        <v>LM358</v>
      </c>
      <c r="D10" t="s">
        <v>20</v>
      </c>
      <c r="G10" t="s">
        <v>24</v>
      </c>
      <c r="O10">
        <f t="shared" si="2"/>
        <v>7</v>
      </c>
      <c r="P10">
        <f t="shared" si="3"/>
        <v>30</v>
      </c>
      <c r="Q10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2025-03-06T02:06:20Z</dcterms:modified>
</cp:coreProperties>
</file>