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D8F2CD4B-C687-47FC-BD2F-5FB4756CC9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D7" i="1"/>
  <c r="E2" i="1"/>
  <c r="F2" i="1"/>
  <c r="G2" i="1"/>
  <c r="H2" i="1"/>
  <c r="I2" i="1"/>
  <c r="Y7" i="1"/>
  <c r="D2" i="1"/>
  <c r="J2" i="1"/>
  <c r="K2" i="1"/>
  <c r="L2" i="1"/>
  <c r="M2" i="1"/>
  <c r="N2" i="1"/>
  <c r="O2" i="1"/>
  <c r="P2" i="1"/>
  <c r="Q2" i="1"/>
  <c r="T7" i="1" l="1"/>
  <c r="U7" i="1"/>
  <c r="Y2" i="1" s="1"/>
  <c r="Y3" i="1"/>
  <c r="Y5" i="1" l="1"/>
  <c r="V7" i="1"/>
  <c r="Y4" i="1" s="1"/>
</calcChain>
</file>

<file path=xl/sharedStrings.xml><?xml version="1.0" encoding="utf-8"?>
<sst xmlns="http://schemas.openxmlformats.org/spreadsheetml/2006/main" count="38" uniqueCount="38">
  <si>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</si>
  <si>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</si>
  <si>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</si>
  <si>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</si>
  <si>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</si>
  <si>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</si>
  <si>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</si>
  <si>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</si>
  <si>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</si>
  <si>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</si>
  <si>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</si>
  <si>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</si>
  <si>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</si>
  <si>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</si>
  <si>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</si>
  <si>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</si>
  <si>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</si>
  <si>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</si>
  <si>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</si>
  <si>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</si>
  <si>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</si>
  <si>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W25X40CLSNIG</t>
  </si>
  <si>
    <t>Winbond Electronics</t>
  </si>
  <si>
    <t>W25X40CLSNIG-ND</t>
  </si>
  <si>
    <t>Size</t>
  </si>
  <si>
    <t>Interface</t>
  </si>
  <si>
    <t>Package</t>
  </si>
  <si>
    <t>Write Time</t>
  </si>
  <si>
    <t>30+5n us</t>
  </si>
  <si>
    <t>Clk Freq</t>
  </si>
  <si>
    <t>512Kx8</t>
  </si>
  <si>
    <t>SPI(0,3)</t>
  </si>
  <si>
    <t>8*SOIC</t>
  </si>
  <si>
    <t>https://www.winbond.com/resource-files/w25x40cl_f%2020140325.pdf</t>
  </si>
  <si>
    <t>50MHz</t>
  </si>
  <si>
    <t> </t>
  </si>
  <si>
    <t>ICs:SOIC-8_3.9x4.9mm_P1.27mm</t>
  </si>
  <si>
    <t>0Dan_ICs - Memory:W25X40CLSNIG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</si>
</sst>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"/>
  <sheetViews>
    <sheetView tabSelected="1" topLeftCell="D1" workbookViewId="0">
      <selection activeCell="O8" sqref="O8"/>
    </sheetView>
  </sheetViews>
  <sheetFormatPr defaultRowHeight="14.4" x14ac:dyDescent="0.3"/>
  <cols>
    <col min="3" max="3" width="39.21875" bestFit="1" customWidth="1"/>
    <col min="8" max="8" width="10" bestFit="1" customWidth="1"/>
    <col min="10" max="10" width="17.88671875" bestFit="1" customWidth="1"/>
    <col min="11" max="11" width="13.88671875" bestFit="1" customWidth="1"/>
    <col min="12" max="12" width="9.6640625" bestFit="1" customWidth="1"/>
    <col min="13" max="13" width="12.109375" bestFit="1" customWidth="1"/>
    <col min="24" max="24" width="15" bestFit="1" customWidth="1"/>
  </cols>
  <sheetData>
    <row r="1" spans="2:25" x14ac:dyDescent="0.3">
      <c r="B1" s="1"/>
      <c r="K1" s="1"/>
    </row>
    <row r="2" spans="2:25" x14ac:dyDescent="0.3">
      <c r="B2" t="s">
        <v>0</v>
      </c>
      <c r="C2">
        <f>COUNTA(C7:C9999)</f>
        <v>1</v>
      </c>
      <c r="D2">
        <f t="shared" ref="D2:Q2" si="0">COUNTA(D7:D9999)</f>
        <v>1</v>
      </c>
      <c r="E2">
        <f t="shared" si="0"/>
        <v>1</v>
      </c>
      <c r="F2">
        <f t="shared" ref="F2:I2" si="1">COUNTA(F7:F9999)</f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X2" t="s">
        <v>1</v>
      </c>
      <c r="Y2">
        <f>AVERAGE(U7:U9999)</f>
        <v>100</v>
      </c>
    </row>
    <row r="3" spans="2:25" x14ac:dyDescent="0.3">
      <c r="X3" t="s">
        <v>2</v>
      </c>
      <c r="Y3">
        <f>MAX(C2:Q2)</f>
        <v>1</v>
      </c>
    </row>
    <row r="4" spans="2:2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4</v>
      </c>
      <c r="Y4">
        <f>SUM(V7:V9999)</f>
        <v>1</v>
      </c>
    </row>
    <row r="5" spans="2:25" x14ac:dyDescent="0.3">
      <c r="X5" t="s">
        <v>5</v>
      </c>
      <c r="Y5">
        <f>COUNTIF(U7:U9999,"&lt;100")</f>
        <v>0</v>
      </c>
    </row>
    <row r="6" spans="2:25" x14ac:dyDescent="0.3">
      <c r="C6" t="s">
        <v>6</v>
      </c>
      <c r="D6" t="s">
        <v>7</v>
      </c>
      <c r="E6" t="s">
        <v>24</v>
      </c>
      <c r="F6" t="s">
        <v>25</v>
      </c>
      <c r="G6" t="s">
        <v>26</v>
      </c>
      <c r="H6" t="s">
        <v>27</v>
      </c>
      <c r="I6" t="s">
        <v>29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T6" t="s">
        <v>16</v>
      </c>
      <c r="U6" t="s">
        <v>17</v>
      </c>
      <c r="V6" t="s">
        <v>18</v>
      </c>
    </row>
    <row r="7" spans="2:25" x14ac:dyDescent="0.3">
      <c r="C7" t="str">
        <f>_xlfn.CONCAT(F7," ",E7," ",G7," ",H7," ",I7,"fmax ",Q7)</f>
        <v>SPI(0,3) 512Kx8 8*SOIC 30+5n us 50MHzfmax  </v>
      </c>
      <c r="D7" t="str">
        <f>E7</f>
        <v>512Kx8</v>
      </c>
      <c r="E7" t="s">
        <v>30</v>
      </c>
      <c r="F7" t="s">
        <v>31</v>
      </c>
      <c r="G7" t="s">
        <v>32</v>
      </c>
      <c r="H7" t="s">
        <v>28</v>
      </c>
      <c r="I7" t="s">
        <v>34</v>
      </c>
      <c r="J7" t="s">
        <v>22</v>
      </c>
      <c r="K7" t="s">
        <v>21</v>
      </c>
      <c r="L7" t="s">
        <v>20</v>
      </c>
      <c r="M7" t="s">
        <v>23</v>
      </c>
      <c r="N7" t="s">
        <v>33</v>
      </c>
      <c r="O7" t="s">
        <v>37</v>
      </c>
      <c r="P7" t="s">
        <v>36</v>
      </c>
      <c r="Q7" t="s">
        <v>35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19</v>
      </c>
      <c r="Y7">
        <f>SUM(C4:Q4)</f>
        <v>15</v>
      </c>
    </row>
  </sheetData>
  <conditionalFormatting sqref="C7:Q28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2025-04-16T02:34:24Z</dcterms:modified>
</cp:coreProperties>
</file>