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1013CF1B-2BD1-4723-BA88-5BD5A0F774CA}" xr6:coauthVersionLast="47" xr6:coauthVersionMax="47" xr10:uidLastSave="{00000000-0000-0000-0000-000000000000}"/>
  <bookViews>
    <workbookView xWindow="3840" yWindow="324" windowWidth="18732" windowHeight="115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C7" i="1"/>
  <c r="C2" i="1" s="1"/>
  <c r="D7" i="1"/>
  <c r="X7" i="1"/>
  <c r="I2" i="1"/>
  <c r="J2" i="1"/>
  <c r="K2" i="1"/>
  <c r="L2" i="1"/>
  <c r="M2" i="1"/>
  <c r="N2" i="1"/>
  <c r="O2" i="1"/>
  <c r="P2" i="1"/>
  <c r="S7" i="1" l="1"/>
  <c r="D2" i="1"/>
  <c r="X3" i="1" s="1"/>
  <c r="T7" i="1"/>
  <c r="X2" i="1" s="1"/>
  <c r="U7" i="1" l="1"/>
  <c r="X4" i="1" s="1"/>
  <c r="X5" i="1"/>
</calcChain>
</file>

<file path=xl/sharedStrings.xml><?xml version="1.0" encoding="utf-8"?>
<sst xmlns="http://schemas.openxmlformats.org/spreadsheetml/2006/main" count="34" uniqueCount="34">
  <si>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</si>
  <si>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</si>
  <si>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</si>
  <si>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</si>
  <si>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</si>
  <si>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</si>
  <si>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</si>
  <si>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</si>
  <si>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</si>
  <si>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</si>
  <si>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</si>
  <si>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</si>
  <si>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</si>
  <si>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</si>
  <si>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</si>
  <si>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</si>
  <si>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</si>
  <si>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</si>
  <si>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</si>
  <si>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</si>
  <si>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Digikey</t>
  </si>
  <si>
    <t>Voltage</t>
  </si>
  <si>
    <t>Internal XO</t>
  </si>
  <si>
    <t>1.25-5.5v</t>
  </si>
  <si>
    <t>Interface</t>
  </si>
  <si>
    <t>I2C</t>
  </si>
  <si>
    <t>RX8130CE B6</t>
  </si>
  <si>
    <t>EPSON</t>
  </si>
  <si>
    <t>114-RX8130CEB6CT-ND</t>
  </si>
  <si>
    <t>0Dan_ICs_RTCs:RX8130CE</t>
  </si>
  <si>
    <t>https://download.epsondevice.com/td/pdf/app/RX8130CE_en.pdf</t>
  </si>
  <si>
    <t>ICs:RX8130CE</t>
  </si>
  <si>
    <t> </t>
  </si>
  <si>
    <t>Batt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</si>
</sst>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"/>
  <sheetViews>
    <sheetView tabSelected="1" workbookViewId="0">
      <selection activeCell="H7" sqref="H7"/>
    </sheetView>
  </sheetViews>
  <sheetFormatPr defaultRowHeight="14.4" x14ac:dyDescent="0.3"/>
  <cols>
    <col min="3" max="3" width="32.21875" bestFit="1" customWidth="1"/>
    <col min="7" max="7" width="10.109375" bestFit="1" customWidth="1"/>
    <col min="8" max="8" width="10.33203125" bestFit="1" customWidth="1"/>
    <col min="10" max="10" width="11.77734375" bestFit="1" customWidth="1"/>
    <col min="11" max="11" width="9.6640625" bestFit="1" customWidth="1"/>
    <col min="12" max="12" width="20.5546875" bestFit="1" customWidth="1"/>
    <col min="15" max="15" width="12.21875" bestFit="1" customWidth="1"/>
    <col min="23" max="23" width="15" bestFit="1" customWidth="1"/>
  </cols>
  <sheetData>
    <row r="1" spans="2:24" x14ac:dyDescent="0.3">
      <c r="B1" s="1"/>
      <c r="J1" s="1"/>
    </row>
    <row r="2" spans="2:24" x14ac:dyDescent="0.3">
      <c r="B2" t="s">
        <v>0</v>
      </c>
      <c r="C2">
        <f>COUNTA(C7:C9999)</f>
        <v>1</v>
      </c>
      <c r="D2">
        <f t="shared" ref="D2:P2" si="0">COUNTA(D7:D9999)</f>
        <v>1</v>
      </c>
      <c r="E2">
        <f t="shared" si="0"/>
        <v>1</v>
      </c>
      <c r="F2">
        <f t="shared" ref="F2:H2" si="1">COUNTA(F7:F9999)</f>
        <v>1</v>
      </c>
      <c r="G2">
        <f t="shared" si="1"/>
        <v>1</v>
      </c>
      <c r="H2">
        <f t="shared" si="1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W2" t="s">
        <v>1</v>
      </c>
      <c r="X2">
        <f>AVERAGE(T7:T9999)</f>
        <v>100</v>
      </c>
    </row>
    <row r="3" spans="2:24" x14ac:dyDescent="0.3">
      <c r="W3" t="s">
        <v>2</v>
      </c>
      <c r="X3">
        <f>MAX(C2:P2)</f>
        <v>1</v>
      </c>
    </row>
    <row r="4" spans="2:24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W4" t="s">
        <v>4</v>
      </c>
      <c r="X4">
        <f>SUM(U7:U9999)</f>
        <v>1</v>
      </c>
    </row>
    <row r="5" spans="2:24" x14ac:dyDescent="0.3">
      <c r="W5" t="s">
        <v>5</v>
      </c>
      <c r="X5">
        <f>COUNTIF(T7:T9999,"&lt;100")</f>
        <v>0</v>
      </c>
    </row>
    <row r="6" spans="2:24" x14ac:dyDescent="0.3">
      <c r="C6" t="s">
        <v>6</v>
      </c>
      <c r="D6" t="s">
        <v>7</v>
      </c>
      <c r="E6" t="s">
        <v>21</v>
      </c>
      <c r="F6" t="s">
        <v>24</v>
      </c>
      <c r="G6" t="s">
        <v>22</v>
      </c>
      <c r="H6" t="s">
        <v>33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S6" t="s">
        <v>16</v>
      </c>
      <c r="T6" t="s">
        <v>17</v>
      </c>
      <c r="U6" t="s">
        <v>18</v>
      </c>
    </row>
    <row r="7" spans="2:24" x14ac:dyDescent="0.3">
      <c r="C7" t="str">
        <f>_xlfn.CONCAT(F7," ",E7," ",IF(G7,"InternalXO ",""),IF(H7,"Batt_Backup"))</f>
        <v>I2C 1.25-5.5v InternalXO Batt_Backup</v>
      </c>
      <c r="D7" t="str">
        <f>_xlfn.CONCAT(F7," RTC")</f>
        <v>I2C RTC</v>
      </c>
      <c r="E7" t="s">
        <v>23</v>
      </c>
      <c r="F7" t="s">
        <v>25</v>
      </c>
      <c r="G7" t="b">
        <v>1</v>
      </c>
      <c r="H7" t="b">
        <v>1</v>
      </c>
      <c r="I7" t="s">
        <v>27</v>
      </c>
      <c r="J7" t="s">
        <v>26</v>
      </c>
      <c r="K7" t="s">
        <v>20</v>
      </c>
      <c r="L7" t="s">
        <v>28</v>
      </c>
      <c r="M7" t="s">
        <v>30</v>
      </c>
      <c r="N7" t="s">
        <v>29</v>
      </c>
      <c r="O7" t="s">
        <v>31</v>
      </c>
      <c r="P7" t="s">
        <v>32</v>
      </c>
      <c r="S7">
        <f>COUNTBLANK(C7:P7)</f>
        <v>0</v>
      </c>
      <c r="T7">
        <f>100*COUNTA(C7:P7)/$X$7</f>
        <v>100</v>
      </c>
      <c r="U7">
        <f>IF(T7=100,1,0)</f>
        <v>1</v>
      </c>
      <c r="W7" t="s">
        <v>19</v>
      </c>
      <c r="X7">
        <f>SUM(C4:P4)</f>
        <v>14</v>
      </c>
    </row>
  </sheetData>
  <conditionalFormatting sqref="C7:P24">
    <cfRule type="containsBlanks" dxfId="0" priority="1">
      <formula>LEN(TRIM(C7))=0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2025-04-16T00:20:42Z</dcterms:modified>
</cp:coreProperties>
</file>