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課題\1課題 PowerBI Data\全球\"/>
    </mc:Choice>
  </mc:AlternateContent>
  <bookViews>
    <workbookView xWindow="-120" yWindow="-120" windowWidth="21840" windowHeight="13140"/>
  </bookViews>
  <sheets>
    <sheet name="全球潮玩產業市場規模" sheetId="1" r:id="rId1"/>
    <sheet name="全球零售業2018-2023 By Region" sheetId="5" r:id="rId2"/>
    <sheet name="全球玩具市場佔比" sheetId="2" r:id="rId3"/>
    <sheet name="潮玩用戶規模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J2" i="5"/>
  <c r="J3" i="5"/>
  <c r="J4" i="5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18" i="2"/>
  <c r="C19" i="2"/>
  <c r="C20" i="2"/>
  <c r="C21" i="2"/>
  <c r="C22" i="2"/>
  <c r="C17" i="2"/>
</calcChain>
</file>

<file path=xl/sharedStrings.xml><?xml version="1.0" encoding="utf-8"?>
<sst xmlns="http://schemas.openxmlformats.org/spreadsheetml/2006/main" count="78" uniqueCount="67">
  <si>
    <t>年份</t>
  </si>
  <si>
    <t>規模(億美元)</t>
  </si>
  <si>
    <t>國家</t>
  </si>
  <si>
    <t>美國</t>
  </si>
  <si>
    <t>日本</t>
  </si>
  <si>
    <t>中國</t>
  </si>
  <si>
    <t>全球</t>
  </si>
  <si>
    <t>台灣</t>
  </si>
  <si>
    <t>United States</t>
  </si>
  <si>
    <t>United Kingdom</t>
  </si>
  <si>
    <t>Japan</t>
  </si>
  <si>
    <t>China</t>
  </si>
  <si>
    <t>Germany</t>
  </si>
  <si>
    <t>Canada</t>
  </si>
  <si>
    <t>France</t>
  </si>
  <si>
    <t>Brazil</t>
  </si>
  <si>
    <t>Australia</t>
  </si>
  <si>
    <t>Italy</t>
  </si>
  <si>
    <t>Netherlands</t>
  </si>
  <si>
    <t>Mexico</t>
  </si>
  <si>
    <t>Spain</t>
  </si>
  <si>
    <t>United Arab Emirates</t>
  </si>
  <si>
    <t>Belgium</t>
  </si>
  <si>
    <t>India</t>
  </si>
  <si>
    <t>South Korea</t>
  </si>
  <si>
    <t>Russia</t>
  </si>
  <si>
    <t>Sweden</t>
  </si>
  <si>
    <t>Poland</t>
  </si>
  <si>
    <t>Switzerland</t>
  </si>
  <si>
    <t>Turkey</t>
  </si>
  <si>
    <t>Singapore</t>
  </si>
  <si>
    <t>Denmark</t>
  </si>
  <si>
    <t>Chile</t>
  </si>
  <si>
    <t>US/Canada</t>
  </si>
  <si>
    <t>Western Europe</t>
  </si>
  <si>
    <t>N. Asia</t>
  </si>
  <si>
    <t>LATAM</t>
  </si>
  <si>
    <t>S. Asia/PAC</t>
  </si>
  <si>
    <t>Eastern Europe</t>
  </si>
  <si>
    <t>ME/Africa</t>
  </si>
  <si>
    <t>ROW Adjusted</t>
  </si>
  <si>
    <t>TOTAL WW</t>
  </si>
  <si>
    <t>年份</t>
    <phoneticPr fontId="2" type="noConversion"/>
  </si>
  <si>
    <t>人口數量</t>
    <phoneticPr fontId="4" type="noConversion"/>
  </si>
  <si>
    <t>IP零售規模(億美元)</t>
    <phoneticPr fontId="4" type="noConversion"/>
  </si>
  <si>
    <t>人均IP消費金額(美元)</t>
    <phoneticPr fontId="4" type="noConversion"/>
  </si>
  <si>
    <t>佔比</t>
    <phoneticPr fontId="2" type="noConversion"/>
  </si>
  <si>
    <t>德國</t>
  </si>
  <si>
    <t>英國</t>
  </si>
  <si>
    <t>法國</t>
  </si>
  <si>
    <t>巴西</t>
  </si>
  <si>
    <t>加拿大</t>
  </si>
  <si>
    <t>印度尼西亞</t>
  </si>
  <si>
    <t>俄羅斯</t>
  </si>
  <si>
    <t>墨西哥</t>
  </si>
  <si>
    <t>韓國</t>
  </si>
  <si>
    <t>澳大利亞</t>
  </si>
  <si>
    <t>印度</t>
  </si>
  <si>
    <t>其它</t>
  </si>
  <si>
    <t>2023-2022
YoY Change</t>
  </si>
  <si>
    <t>2022-2021
YoY Change</t>
    <phoneticPr fontId="4" type="noConversion"/>
  </si>
  <si>
    <t>2021-2019
YoY Change</t>
    <phoneticPr fontId="4" type="noConversion"/>
  </si>
  <si>
    <t>2019-2018
YoY Change</t>
    <phoneticPr fontId="4" type="noConversion"/>
  </si>
  <si>
    <t>ROW</t>
  </si>
  <si>
    <t>N Asia</t>
  </si>
  <si>
    <t>US and Canada</t>
  </si>
  <si>
    <t>年份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</si>
</sst>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Microsoft YaHei"/>
      <family val="2"/>
      <charset val="134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0" fontId="1" fillId="0" borderId="0" xfId="1">
      <alignment vertical="center"/>
    </xf>
    <xf numFmtId="0" fontId="1" fillId="0" borderId="0" xfId="1" applyAlignment="1">
      <alignment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7" sqref="A7:XFD7"/>
    </sheetView>
  </sheetViews>
  <sheetFormatPr defaultRowHeight="15.6"/>
  <cols>
    <col min="2" max="2" width="13" bestFit="1" customWidth="1"/>
  </cols>
  <sheetData>
    <row r="1" spans="1:2">
      <c r="A1" t="s">
        <v>0</v>
      </c>
      <c r="B1" t="s">
        <v>1</v>
      </c>
    </row>
    <row r="2" spans="1:2">
      <c r="A2">
        <v>2015</v>
      </c>
      <c r="B2">
        <f>'全球零售業2018-2023 By Region'!J2</f>
        <v>271638</v>
      </c>
    </row>
    <row r="3" spans="1:2">
      <c r="A3">
        <v>2016</v>
      </c>
      <c r="B3">
        <f>'全球零售業2018-2023 By Region'!J3</f>
        <v>262879</v>
      </c>
    </row>
    <row r="4" spans="1:2">
      <c r="A4">
        <v>2017</v>
      </c>
      <c r="B4">
        <f>'全球零售業2018-2023 By Region'!J4</f>
        <v>251713</v>
      </c>
    </row>
    <row r="5" spans="1:2">
      <c r="A5">
        <v>2018</v>
      </c>
      <c r="B5">
        <f>'全球零售業2018-2023 By Region'!J5</f>
        <v>280292</v>
      </c>
    </row>
    <row r="6" spans="1:2">
      <c r="A6">
        <v>2019</v>
      </c>
      <c r="B6">
        <f>'全球零售業2018-2023 By Region'!J6</f>
        <v>292830</v>
      </c>
    </row>
    <row r="7" spans="1:2">
      <c r="A7">
        <v>2021</v>
      </c>
      <c r="B7">
        <f>'全球零售業2018-2023 By Region'!J7</f>
        <v>315511</v>
      </c>
    </row>
    <row r="8" spans="1:2">
      <c r="A8">
        <v>2022</v>
      </c>
      <c r="B8">
        <f>'全球零售業2018-2023 By Region'!J8</f>
        <v>340823</v>
      </c>
    </row>
    <row r="9" spans="1:2">
      <c r="A9">
        <v>2023</v>
      </c>
      <c r="B9">
        <f>'全球零售業2018-2023 By Region'!J9</f>
        <v>356465</v>
      </c>
    </row>
    <row r="10" spans="1:2">
      <c r="A10">
        <v>2024</v>
      </c>
      <c r="B10">
        <f>'全球零售業2018-2023 By Region'!J10</f>
        <v>369600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E27" sqref="E27"/>
    </sheetView>
  </sheetViews>
  <sheetFormatPr defaultColWidth="9" defaultRowHeight="15.6"/>
  <cols>
    <col min="1" max="1" width="19.59765625" style="4" customWidth="1"/>
    <col min="2" max="2" width="13.5" style="4" customWidth="1"/>
    <col min="3" max="4" width="9" style="4"/>
    <col min="5" max="5" width="19.3984375" style="4" bestFit="1" customWidth="1"/>
    <col min="6" max="6" width="19" style="4" bestFit="1" customWidth="1"/>
    <col min="7" max="9" width="9" style="4"/>
    <col min="10" max="10" width="11.69921875" style="4" bestFit="1" customWidth="1"/>
    <col min="11" max="16384" width="9" style="4"/>
  </cols>
  <sheetData>
    <row r="1" spans="1:15">
      <c r="A1" s="4" t="s">
        <v>66</v>
      </c>
      <c r="B1" s="4" t="s">
        <v>65</v>
      </c>
      <c r="C1" s="4" t="s">
        <v>34</v>
      </c>
      <c r="D1" s="4" t="s">
        <v>64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63</v>
      </c>
      <c r="J1" s="4" t="s">
        <v>41</v>
      </c>
      <c r="M1" s="5"/>
      <c r="N1" s="5"/>
      <c r="O1" s="5"/>
    </row>
    <row r="2" spans="1:15">
      <c r="A2" s="4">
        <v>2015</v>
      </c>
      <c r="B2" s="4">
        <v>157662</v>
      </c>
      <c r="C2" s="4">
        <v>53233</v>
      </c>
      <c r="D2" s="4">
        <v>26049</v>
      </c>
      <c r="E2" s="4">
        <v>10716</v>
      </c>
      <c r="F2" s="4">
        <v>9349</v>
      </c>
      <c r="G2" s="4">
        <v>9531</v>
      </c>
      <c r="H2" s="4">
        <v>4790</v>
      </c>
      <c r="I2" s="4">
        <v>308</v>
      </c>
      <c r="J2" s="4">
        <f>SUM(B2:I2)</f>
        <v>271638</v>
      </c>
      <c r="M2" s="5"/>
      <c r="N2" s="5"/>
      <c r="O2" s="5"/>
    </row>
    <row r="3" spans="1:15">
      <c r="A3" s="4">
        <v>2016</v>
      </c>
      <c r="B3" s="4">
        <v>152284</v>
      </c>
      <c r="C3" s="4">
        <v>52363</v>
      </c>
      <c r="D3" s="4">
        <v>24522</v>
      </c>
      <c r="E3" s="4">
        <v>9958</v>
      </c>
      <c r="F3" s="4">
        <v>8970</v>
      </c>
      <c r="G3" s="4">
        <v>9802</v>
      </c>
      <c r="H3" s="4">
        <v>4606</v>
      </c>
      <c r="I3" s="4">
        <v>374</v>
      </c>
      <c r="J3" s="4">
        <f>SUM(B3:I3)</f>
        <v>262879</v>
      </c>
      <c r="M3" s="5"/>
      <c r="N3" s="5"/>
      <c r="O3" s="5"/>
    </row>
    <row r="4" spans="1:15">
      <c r="A4" s="4">
        <v>2017</v>
      </c>
      <c r="B4" s="4">
        <v>145362</v>
      </c>
      <c r="C4" s="4">
        <v>50560</v>
      </c>
      <c r="D4" s="4">
        <v>23482</v>
      </c>
      <c r="E4" s="4">
        <v>9597</v>
      </c>
      <c r="F4" s="4">
        <v>8398</v>
      </c>
      <c r="G4" s="4">
        <v>9479</v>
      </c>
      <c r="H4" s="4">
        <v>4505</v>
      </c>
      <c r="I4" s="4">
        <v>330</v>
      </c>
      <c r="J4" s="4">
        <f>SUM(B4:I4)</f>
        <v>251713</v>
      </c>
      <c r="M4" s="5"/>
      <c r="N4" s="5"/>
      <c r="O4" s="5"/>
    </row>
    <row r="5" spans="1:15">
      <c r="A5" s="4">
        <v>2018</v>
      </c>
      <c r="B5" s="4">
        <v>162580</v>
      </c>
      <c r="C5" s="4">
        <v>54544</v>
      </c>
      <c r="D5" s="4">
        <v>27517</v>
      </c>
      <c r="E5" s="4">
        <v>11301</v>
      </c>
      <c r="F5" s="4">
        <v>9899</v>
      </c>
      <c r="G5" s="4">
        <v>9498</v>
      </c>
      <c r="H5" s="4">
        <v>4655</v>
      </c>
      <c r="I5" s="4">
        <v>296</v>
      </c>
      <c r="J5" s="4">
        <v>280292</v>
      </c>
    </row>
    <row r="6" spans="1:15">
      <c r="A6" s="4">
        <v>2019</v>
      </c>
      <c r="B6" s="4">
        <v>169872</v>
      </c>
      <c r="C6" s="4">
        <v>56758</v>
      </c>
      <c r="D6" s="4">
        <v>28889</v>
      </c>
      <c r="E6" s="4">
        <v>11850</v>
      </c>
      <c r="F6" s="4">
        <v>10522</v>
      </c>
      <c r="G6" s="4">
        <v>9761</v>
      </c>
      <c r="H6" s="4">
        <v>4876</v>
      </c>
      <c r="I6" s="4">
        <v>302</v>
      </c>
      <c r="J6" s="4">
        <v>292830</v>
      </c>
    </row>
    <row r="7" spans="1:15">
      <c r="A7" s="4">
        <v>2021</v>
      </c>
      <c r="B7" s="4">
        <v>186284</v>
      </c>
      <c r="C7" s="4">
        <v>59929</v>
      </c>
      <c r="D7" s="4">
        <v>29961</v>
      </c>
      <c r="E7" s="4">
        <v>12970</v>
      </c>
      <c r="F7" s="4">
        <v>11100</v>
      </c>
      <c r="G7" s="4">
        <v>9916</v>
      </c>
      <c r="H7" s="4">
        <v>5048</v>
      </c>
      <c r="I7" s="4">
        <v>302</v>
      </c>
      <c r="J7" s="4">
        <v>315511</v>
      </c>
    </row>
    <row r="8" spans="1:15">
      <c r="A8" s="4">
        <v>2022</v>
      </c>
      <c r="B8" s="4">
        <v>203300</v>
      </c>
      <c r="C8" s="4">
        <v>62891</v>
      </c>
      <c r="D8" s="4">
        <v>31741</v>
      </c>
      <c r="E8" s="4">
        <v>14114</v>
      </c>
      <c r="F8" s="4">
        <v>12477</v>
      </c>
      <c r="G8" s="4">
        <v>10494</v>
      </c>
      <c r="H8" s="4">
        <v>5481</v>
      </c>
      <c r="I8" s="4">
        <v>327</v>
      </c>
      <c r="J8" s="4">
        <v>340823</v>
      </c>
    </row>
    <row r="9" spans="1:15">
      <c r="A9" s="4">
        <v>2023</v>
      </c>
      <c r="B9" s="4">
        <v>210338</v>
      </c>
      <c r="C9" s="4">
        <v>65542</v>
      </c>
      <c r="D9" s="4">
        <v>34679</v>
      </c>
      <c r="E9" s="4">
        <v>15040</v>
      </c>
      <c r="F9" s="4">
        <v>13395</v>
      </c>
      <c r="G9" s="4">
        <v>11240</v>
      </c>
      <c r="H9" s="4">
        <v>5891</v>
      </c>
      <c r="I9" s="4">
        <v>341</v>
      </c>
      <c r="J9" s="4">
        <v>356465</v>
      </c>
    </row>
    <row r="10" spans="1:15">
      <c r="A10" s="4">
        <v>2024</v>
      </c>
      <c r="J10" s="4">
        <v>369600</v>
      </c>
    </row>
    <row r="11" spans="1:15">
      <c r="A11" s="4" t="s">
        <v>62</v>
      </c>
      <c r="B11" s="4">
        <v>4.4999999999999998E-2</v>
      </c>
      <c r="C11" s="4">
        <v>4.1000000000000002E-2</v>
      </c>
      <c r="D11" s="4">
        <v>0.05</v>
      </c>
      <c r="E11" s="4">
        <v>4.9000000000000002E-2</v>
      </c>
      <c r="F11" s="4">
        <v>6.3E-2</v>
      </c>
      <c r="G11" s="4">
        <v>2.8000000000000001E-2</v>
      </c>
      <c r="H11" s="4">
        <v>4.7E-2</v>
      </c>
      <c r="I11" s="4">
        <v>1.7999999999999999E-2</v>
      </c>
      <c r="J11" s="4">
        <v>4.4999999999999998E-2</v>
      </c>
    </row>
    <row r="12" spans="1:15">
      <c r="A12" s="4" t="s">
        <v>61</v>
      </c>
      <c r="B12" s="4">
        <v>9.7000000000000003E-2</v>
      </c>
      <c r="C12" s="4">
        <v>5.6000000000000001E-2</v>
      </c>
      <c r="D12" s="4">
        <v>3.6999999999999998E-2</v>
      </c>
      <c r="E12" s="4">
        <v>9.4E-2</v>
      </c>
      <c r="F12" s="4">
        <v>5.5E-2</v>
      </c>
      <c r="G12" s="4">
        <v>1.6E-2</v>
      </c>
      <c r="H12" s="4">
        <v>3.5000000000000003E-2</v>
      </c>
      <c r="I12" s="4">
        <v>1E-3</v>
      </c>
      <c r="J12" s="4">
        <v>7.6999999999999999E-2</v>
      </c>
    </row>
    <row r="13" spans="1:15">
      <c r="A13" s="4" t="s">
        <v>60</v>
      </c>
      <c r="B13" s="4">
        <v>9.0999999999999998E-2</v>
      </c>
      <c r="C13" s="4">
        <v>4.9000000000000002E-2</v>
      </c>
      <c r="D13" s="4">
        <v>5.8999999999999997E-2</v>
      </c>
      <c r="E13" s="4">
        <v>8.7999999999999995E-2</v>
      </c>
      <c r="F13" s="4">
        <v>0.124</v>
      </c>
      <c r="G13" s="4">
        <v>5.8000000000000003E-2</v>
      </c>
      <c r="H13" s="4">
        <v>8.5999999999999993E-2</v>
      </c>
      <c r="I13" s="4">
        <v>8.3000000000000004E-2</v>
      </c>
      <c r="J13" s="4">
        <v>0.08</v>
      </c>
    </row>
    <row r="14" spans="1:15">
      <c r="A14" s="4" t="s">
        <v>59</v>
      </c>
      <c r="B14" s="4">
        <v>3.5000000000000003E-2</v>
      </c>
      <c r="C14" s="4">
        <v>4.2000000000000003E-2</v>
      </c>
      <c r="D14" s="4">
        <v>9.2999999999999999E-2</v>
      </c>
      <c r="E14" s="4">
        <v>6.6000000000000003E-2</v>
      </c>
      <c r="F14" s="4">
        <v>7.3999999999999996E-2</v>
      </c>
      <c r="G14" s="4">
        <v>7.0999999999999994E-2</v>
      </c>
      <c r="H14" s="4">
        <v>7.4999999999999997E-2</v>
      </c>
      <c r="I14" s="4">
        <v>4.2999999999999997E-2</v>
      </c>
      <c r="J14" s="4">
        <v>4.5999999999999999E-2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4" workbookViewId="0">
      <selection activeCell="H19" sqref="H19"/>
    </sheetView>
  </sheetViews>
  <sheetFormatPr defaultRowHeight="15.6"/>
  <cols>
    <col min="1" max="1" width="8.5" style="2" customWidth="1"/>
    <col min="2" max="2" width="19.19921875" style="2" bestFit="1" customWidth="1"/>
    <col min="3" max="3" width="12.69921875" bestFit="1" customWidth="1"/>
  </cols>
  <sheetData>
    <row r="1" spans="1:3" ht="17.399999999999999">
      <c r="A1" s="3" t="s">
        <v>42</v>
      </c>
      <c r="B1" t="s">
        <v>2</v>
      </c>
      <c r="C1" s="3" t="s">
        <v>46</v>
      </c>
    </row>
    <row r="2" spans="1:3">
      <c r="A2">
        <v>2024</v>
      </c>
      <c r="B2" t="s">
        <v>3</v>
      </c>
      <c r="C2">
        <v>0.34499999999999997</v>
      </c>
    </row>
    <row r="3" spans="1:3">
      <c r="A3">
        <v>2024</v>
      </c>
      <c r="B3" t="s">
        <v>5</v>
      </c>
      <c r="C3">
        <v>0.153</v>
      </c>
    </row>
    <row r="4" spans="1:3">
      <c r="A4">
        <v>2024</v>
      </c>
      <c r="B4" t="s">
        <v>4</v>
      </c>
      <c r="C4">
        <v>5.8999999999999997E-2</v>
      </c>
    </row>
    <row r="5" spans="1:3">
      <c r="A5">
        <v>2024</v>
      </c>
      <c r="B5" t="s">
        <v>47</v>
      </c>
      <c r="C5">
        <v>5.0999999999999997E-2</v>
      </c>
    </row>
    <row r="6" spans="1:3">
      <c r="A6">
        <v>2024</v>
      </c>
      <c r="B6" t="s">
        <v>48</v>
      </c>
      <c r="C6">
        <v>4.7E-2</v>
      </c>
    </row>
    <row r="7" spans="1:3">
      <c r="A7">
        <v>2024</v>
      </c>
      <c r="B7" t="s">
        <v>49</v>
      </c>
      <c r="C7">
        <v>4.2999999999999997E-2</v>
      </c>
    </row>
    <row r="8" spans="1:3">
      <c r="A8">
        <v>2024</v>
      </c>
      <c r="B8" t="s">
        <v>50</v>
      </c>
      <c r="C8">
        <v>2.7E-2</v>
      </c>
    </row>
    <row r="9" spans="1:3">
      <c r="A9">
        <v>2024</v>
      </c>
      <c r="B9" t="s">
        <v>51</v>
      </c>
      <c r="C9">
        <v>2.3E-2</v>
      </c>
    </row>
    <row r="10" spans="1:3">
      <c r="A10">
        <v>2024</v>
      </c>
      <c r="B10" t="s">
        <v>52</v>
      </c>
      <c r="C10">
        <v>2.1000000000000001E-2</v>
      </c>
    </row>
    <row r="11" spans="1:3">
      <c r="A11">
        <v>2024</v>
      </c>
      <c r="B11" t="s">
        <v>53</v>
      </c>
      <c r="C11">
        <v>1.9E-2</v>
      </c>
    </row>
    <row r="12" spans="1:3">
      <c r="A12">
        <v>2024</v>
      </c>
      <c r="B12" t="s">
        <v>54</v>
      </c>
      <c r="C12">
        <v>1.7000000000000001E-2</v>
      </c>
    </row>
    <row r="13" spans="1:3">
      <c r="A13">
        <v>2024</v>
      </c>
      <c r="B13" t="s">
        <v>55</v>
      </c>
      <c r="C13">
        <v>1.6E-2</v>
      </c>
    </row>
    <row r="14" spans="1:3">
      <c r="A14">
        <v>2024</v>
      </c>
      <c r="B14" t="s">
        <v>56</v>
      </c>
      <c r="C14">
        <v>1.4999999999999999E-2</v>
      </c>
    </row>
    <row r="15" spans="1:3">
      <c r="A15">
        <v>2024</v>
      </c>
      <c r="B15" t="s">
        <v>57</v>
      </c>
      <c r="C15">
        <v>1.4E-2</v>
      </c>
    </row>
    <row r="16" spans="1:3">
      <c r="A16">
        <v>2024</v>
      </c>
      <c r="B16" t="s">
        <v>58</v>
      </c>
      <c r="C16">
        <v>0.15</v>
      </c>
    </row>
    <row r="17" spans="1:4">
      <c r="A17" s="2">
        <v>2023</v>
      </c>
      <c r="B17" s="2" t="s">
        <v>8</v>
      </c>
      <c r="C17">
        <f t="shared" ref="C17:C50" si="0">D17/$D$50</f>
        <v>0.53440680007225572</v>
      </c>
      <c r="D17" s="2">
        <v>10650.3</v>
      </c>
    </row>
    <row r="18" spans="1:4">
      <c r="A18" s="2">
        <v>2023</v>
      </c>
      <c r="B18" s="2" t="s">
        <v>9</v>
      </c>
      <c r="C18">
        <f t="shared" si="0"/>
        <v>5.3710133873913657E-2</v>
      </c>
      <c r="D18" s="2">
        <v>1070.4000000000001</v>
      </c>
    </row>
    <row r="19" spans="1:4">
      <c r="A19" s="2">
        <v>2023</v>
      </c>
      <c r="B19" s="2" t="s">
        <v>10</v>
      </c>
      <c r="C19">
        <f t="shared" si="0"/>
        <v>5.3464263492764383E-2</v>
      </c>
      <c r="D19" s="2">
        <v>1065.5</v>
      </c>
    </row>
    <row r="20" spans="1:4">
      <c r="A20" s="2">
        <v>2023</v>
      </c>
      <c r="B20" s="2" t="s">
        <v>11</v>
      </c>
      <c r="C20">
        <f t="shared" si="0"/>
        <v>4.128113521867411E-2</v>
      </c>
      <c r="D20" s="2">
        <v>822.7</v>
      </c>
    </row>
    <row r="21" spans="1:4">
      <c r="A21" s="2">
        <v>2023</v>
      </c>
      <c r="B21" s="2" t="s">
        <v>12</v>
      </c>
      <c r="C21">
        <f t="shared" si="0"/>
        <v>3.9359332035405335E-2</v>
      </c>
      <c r="D21" s="2">
        <v>784.4</v>
      </c>
    </row>
    <row r="22" spans="1:4">
      <c r="A22" s="2">
        <v>2023</v>
      </c>
      <c r="B22" s="2" t="s">
        <v>13</v>
      </c>
      <c r="C22">
        <f t="shared" si="0"/>
        <v>3.0538104891315258E-2</v>
      </c>
      <c r="D22" s="2">
        <v>608.6</v>
      </c>
    </row>
    <row r="23" spans="1:4">
      <c r="A23" s="2">
        <v>2023</v>
      </c>
      <c r="B23" s="2" t="s">
        <v>14</v>
      </c>
      <c r="C23">
        <f t="shared" si="0"/>
        <v>2.1551291572165465E-2</v>
      </c>
      <c r="D23" s="2">
        <v>429.5</v>
      </c>
    </row>
    <row r="24" spans="1:4">
      <c r="A24" s="2">
        <v>2023</v>
      </c>
      <c r="B24" s="2" t="s">
        <v>15</v>
      </c>
      <c r="C24">
        <f t="shared" si="0"/>
        <v>2.0944142263613189E-2</v>
      </c>
      <c r="D24" s="2">
        <v>417.4</v>
      </c>
    </row>
    <row r="25" spans="1:4">
      <c r="A25" s="2">
        <v>2023</v>
      </c>
      <c r="B25" s="2" t="s">
        <v>16</v>
      </c>
      <c r="C25">
        <f t="shared" si="0"/>
        <v>1.45715834052546E-2</v>
      </c>
      <c r="D25" s="2">
        <v>290.39999999999998</v>
      </c>
    </row>
    <row r="26" spans="1:4">
      <c r="A26" s="2">
        <v>2023</v>
      </c>
      <c r="B26" s="2" t="s">
        <v>17</v>
      </c>
      <c r="C26">
        <f t="shared" si="0"/>
        <v>1.397446962246352E-2</v>
      </c>
      <c r="D26" s="2">
        <v>278.5</v>
      </c>
    </row>
    <row r="27" spans="1:4">
      <c r="A27" s="2">
        <v>2023</v>
      </c>
      <c r="B27" s="2" t="s">
        <v>18</v>
      </c>
      <c r="C27">
        <f t="shared" si="0"/>
        <v>1.3884149890612768E-2</v>
      </c>
      <c r="D27" s="2">
        <v>276.7</v>
      </c>
    </row>
    <row r="28" spans="1:4">
      <c r="A28" s="2">
        <v>2023</v>
      </c>
      <c r="B28" s="2" t="s">
        <v>19</v>
      </c>
      <c r="C28">
        <f t="shared" si="0"/>
        <v>1.2318607871866406E-2</v>
      </c>
      <c r="D28" s="2">
        <v>245.5</v>
      </c>
    </row>
    <row r="29" spans="1:4">
      <c r="A29" s="2">
        <v>2023</v>
      </c>
      <c r="B29" s="2" t="s">
        <v>20</v>
      </c>
      <c r="C29">
        <f t="shared" si="0"/>
        <v>1.1580996728418603E-2</v>
      </c>
      <c r="D29" s="2">
        <v>230.8</v>
      </c>
    </row>
    <row r="30" spans="1:4">
      <c r="A30" s="2">
        <v>2023</v>
      </c>
      <c r="B30" s="2" t="s">
        <v>21</v>
      </c>
      <c r="C30">
        <f t="shared" si="0"/>
        <v>8.8412981956124681E-3</v>
      </c>
      <c r="D30" s="2">
        <v>176.2</v>
      </c>
    </row>
    <row r="31" spans="1:4">
      <c r="A31" s="2">
        <v>2023</v>
      </c>
      <c r="B31" s="2" t="s">
        <v>22</v>
      </c>
      <c r="C31">
        <f t="shared" si="0"/>
        <v>8.5954278144631992E-3</v>
      </c>
      <c r="D31" s="2">
        <v>171.3</v>
      </c>
    </row>
    <row r="32" spans="1:4">
      <c r="A32" s="2">
        <v>2023</v>
      </c>
      <c r="B32" s="2" t="s">
        <v>23</v>
      </c>
      <c r="C32">
        <f t="shared" si="0"/>
        <v>6.6686068683138311E-3</v>
      </c>
      <c r="D32" s="2">
        <v>132.9</v>
      </c>
    </row>
    <row r="33" spans="1:4">
      <c r="A33" s="2">
        <v>2023</v>
      </c>
      <c r="B33" s="2" t="s">
        <v>24</v>
      </c>
      <c r="C33">
        <f t="shared" si="0"/>
        <v>6.4628785902093415E-3</v>
      </c>
      <c r="D33" s="2">
        <v>128.80000000000001</v>
      </c>
    </row>
    <row r="34" spans="1:4">
      <c r="A34" s="2">
        <v>2023</v>
      </c>
      <c r="B34" s="2" t="s">
        <v>25</v>
      </c>
      <c r="C34">
        <f t="shared" si="0"/>
        <v>6.211990446179475E-3</v>
      </c>
      <c r="D34" s="2">
        <v>123.8</v>
      </c>
    </row>
    <row r="35" spans="1:4">
      <c r="A35" s="2">
        <v>2023</v>
      </c>
      <c r="B35" s="2" t="s">
        <v>26</v>
      </c>
      <c r="C35">
        <f t="shared" si="0"/>
        <v>5.6750898179555621E-3</v>
      </c>
      <c r="D35" s="2">
        <v>113.1</v>
      </c>
    </row>
    <row r="36" spans="1:4">
      <c r="A36" s="2">
        <v>2023</v>
      </c>
      <c r="B36" s="2" t="s">
        <v>27</v>
      </c>
      <c r="C36">
        <f t="shared" si="0"/>
        <v>5.6048411376272006E-3</v>
      </c>
      <c r="D36" s="2">
        <v>111.7</v>
      </c>
    </row>
    <row r="37" spans="1:4">
      <c r="A37" s="2">
        <v>2023</v>
      </c>
      <c r="B37" s="2" t="s">
        <v>28</v>
      </c>
      <c r="C37">
        <f t="shared" si="0"/>
        <v>5.2987576019107637E-3</v>
      </c>
      <c r="D37" s="2">
        <v>105.6</v>
      </c>
    </row>
    <row r="38" spans="1:4">
      <c r="A38" s="2">
        <v>2023</v>
      </c>
      <c r="B38" s="2" t="s">
        <v>29</v>
      </c>
      <c r="C38">
        <f t="shared" si="0"/>
        <v>4.5611464584629589E-3</v>
      </c>
      <c r="D38" s="2">
        <v>90.9</v>
      </c>
    </row>
    <row r="39" spans="1:4">
      <c r="A39" s="2">
        <v>2023</v>
      </c>
      <c r="B39" s="2" t="s">
        <v>30</v>
      </c>
      <c r="C39">
        <f t="shared" si="0"/>
        <v>3.7532866346867907E-3</v>
      </c>
      <c r="D39" s="2">
        <v>74.8</v>
      </c>
    </row>
    <row r="40" spans="1:4">
      <c r="A40" s="2">
        <v>2023</v>
      </c>
      <c r="B40" s="2" t="s">
        <v>31</v>
      </c>
      <c r="C40">
        <f t="shared" si="0"/>
        <v>3.5977359853882744E-3</v>
      </c>
      <c r="D40" s="2">
        <v>71.7</v>
      </c>
    </row>
    <row r="41" spans="1:4">
      <c r="A41" s="2">
        <v>2023</v>
      </c>
      <c r="B41" s="2" t="s">
        <v>32</v>
      </c>
      <c r="C41">
        <f t="shared" si="0"/>
        <v>3.4221142845673683E-3</v>
      </c>
      <c r="D41" s="2">
        <v>68.2</v>
      </c>
    </row>
    <row r="42" spans="1:4">
      <c r="A42" s="2">
        <v>2023</v>
      </c>
      <c r="B42" s="2" t="s">
        <v>33</v>
      </c>
      <c r="C42">
        <f t="shared" si="0"/>
        <v>0.56534632599401879</v>
      </c>
      <c r="D42" s="2">
        <v>11266.9</v>
      </c>
    </row>
    <row r="43" spans="1:4">
      <c r="A43" s="2">
        <v>2023</v>
      </c>
      <c r="B43" s="2" t="s">
        <v>34</v>
      </c>
      <c r="C43">
        <f t="shared" si="0"/>
        <v>0.19395158862372799</v>
      </c>
      <c r="D43" s="2">
        <v>3865.3</v>
      </c>
    </row>
    <row r="44" spans="1:4">
      <c r="A44" s="2">
        <v>2023</v>
      </c>
      <c r="B44" s="2" t="s">
        <v>35</v>
      </c>
      <c r="C44">
        <f t="shared" si="0"/>
        <v>0.10650703490355859</v>
      </c>
      <c r="D44" s="2">
        <v>2122.6</v>
      </c>
    </row>
    <row r="45" spans="1:4">
      <c r="A45" s="2">
        <v>2023</v>
      </c>
      <c r="B45" s="2" t="s">
        <v>36</v>
      </c>
      <c r="C45">
        <f t="shared" si="0"/>
        <v>4.4743391606286251E-2</v>
      </c>
      <c r="D45" s="2">
        <v>891.7</v>
      </c>
    </row>
    <row r="46" spans="1:4">
      <c r="A46" s="2">
        <v>2023</v>
      </c>
      <c r="B46" s="2" t="s">
        <v>37</v>
      </c>
      <c r="C46">
        <f t="shared" si="0"/>
        <v>3.9028159685285911E-2</v>
      </c>
      <c r="D46" s="2">
        <v>777.8</v>
      </c>
    </row>
    <row r="47" spans="1:4">
      <c r="A47" s="2">
        <v>2023</v>
      </c>
      <c r="B47" s="2" t="s">
        <v>38</v>
      </c>
      <c r="C47">
        <f t="shared" si="0"/>
        <v>3.228428637376312E-2</v>
      </c>
      <c r="D47" s="2">
        <v>643.4</v>
      </c>
    </row>
    <row r="48" spans="1:4">
      <c r="A48" s="2">
        <v>2023</v>
      </c>
      <c r="B48" s="2" t="s">
        <v>39</v>
      </c>
      <c r="C48">
        <f t="shared" si="0"/>
        <v>1.7160749051642814E-2</v>
      </c>
      <c r="D48" s="2">
        <v>342</v>
      </c>
    </row>
    <row r="49" spans="1:4">
      <c r="A49" s="2">
        <v>2023</v>
      </c>
      <c r="B49" s="2" t="s">
        <v>40</v>
      </c>
      <c r="C49">
        <f t="shared" si="0"/>
        <v>9.8348152459707371E-4</v>
      </c>
      <c r="D49" s="2">
        <v>19.600000000000001</v>
      </c>
    </row>
    <row r="50" spans="1:4">
      <c r="A50" s="2">
        <v>2023</v>
      </c>
      <c r="B50" s="2" t="s">
        <v>41</v>
      </c>
      <c r="C50">
        <f t="shared" si="0"/>
        <v>1</v>
      </c>
      <c r="D50" s="2">
        <v>19929.2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2" sqref="E12"/>
    </sheetView>
  </sheetViews>
  <sheetFormatPr defaultRowHeight="15.6"/>
  <cols>
    <col min="3" max="3" width="13.3984375" bestFit="1" customWidth="1"/>
    <col min="4" max="4" width="20.19921875" customWidth="1"/>
    <col min="5" max="5" width="21.5" bestFit="1" customWidth="1"/>
  </cols>
  <sheetData>
    <row r="1" spans="1:5" ht="17.399999999999999">
      <c r="A1" s="3" t="s">
        <v>42</v>
      </c>
      <c r="B1" t="s">
        <v>2</v>
      </c>
      <c r="C1" t="s">
        <v>43</v>
      </c>
      <c r="D1" t="s">
        <v>44</v>
      </c>
      <c r="E1" t="s">
        <v>45</v>
      </c>
    </row>
    <row r="2" spans="1:5">
      <c r="A2">
        <v>2024</v>
      </c>
      <c r="B2" t="s">
        <v>6</v>
      </c>
      <c r="C2" s="1">
        <v>8091734930</v>
      </c>
      <c r="D2">
        <v>236.7</v>
      </c>
      <c r="E2">
        <v>29.2</v>
      </c>
    </row>
    <row r="3" spans="1:5">
      <c r="A3">
        <v>2024</v>
      </c>
      <c r="B3" t="s">
        <v>3</v>
      </c>
      <c r="C3" s="1">
        <v>343477335</v>
      </c>
      <c r="D3">
        <v>94.7</v>
      </c>
      <c r="E3">
        <v>275</v>
      </c>
    </row>
    <row r="4" spans="1:5">
      <c r="A4">
        <v>2024</v>
      </c>
      <c r="B4" t="s">
        <v>4</v>
      </c>
      <c r="C4" s="1">
        <v>124370947</v>
      </c>
      <c r="D4">
        <v>21.3</v>
      </c>
      <c r="E4">
        <v>171.7</v>
      </c>
    </row>
    <row r="5" spans="1:5">
      <c r="A5">
        <v>2024</v>
      </c>
      <c r="B5" t="s">
        <v>5</v>
      </c>
      <c r="C5" s="1">
        <v>1422584933</v>
      </c>
      <c r="D5">
        <v>35.5</v>
      </c>
      <c r="E5">
        <v>24.95</v>
      </c>
    </row>
    <row r="6" spans="1:5">
      <c r="A6">
        <v>2024</v>
      </c>
      <c r="B6" t="s">
        <v>7</v>
      </c>
      <c r="C6" s="1">
        <v>23112793</v>
      </c>
      <c r="D6">
        <v>1.07</v>
      </c>
      <c r="E6">
        <v>46.3</v>
      </c>
    </row>
    <row r="7" spans="1:5">
      <c r="C7" s="1"/>
    </row>
    <row r="8" spans="1:5">
      <c r="C8" s="1"/>
      <c r="D8" s="1"/>
    </row>
    <row r="9" spans="1:5">
      <c r="C9" s="1"/>
      <c r="D9" s="1"/>
    </row>
    <row r="10" spans="1:5">
      <c r="C10" s="1"/>
      <c r="D1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全球潮玩產業市場規模</vt:lpstr>
      <vt:lpstr>全球零售業2018-2023 By Region</vt:lpstr>
      <vt:lpstr>全球玩具市場佔比</vt:lpstr>
      <vt:lpstr>潮玩用戶規模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Lai</dc:creator>
  <cp:lastModifiedBy>Matthew Lai</cp:lastModifiedBy>
  <dcterms:created xsi:type="dcterms:W3CDTF">2025-07-12T11:27:06Z</dcterms:created>
  <dcterms:modified xsi:type="dcterms:W3CDTF">2025-07-15T10:16:37Z</dcterms:modified>
</cp:coreProperties>
</file>