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90" windowWidth="9450" windowHeight="4335" activeTab="4"/>
  </bookViews>
  <sheets>
    <sheet name="CheckFlow.csv" sheetId="14" r:id="rId1"/>
    <sheet name="TankLevel.csv" sheetId="10" r:id="rId2"/>
    <sheet name="__xxLocalOptionsxx" sheetId="16" state="hidden" r:id="rId3"/>
    <sheet name="sym_Errors" sheetId="19" r:id="rId4"/>
    <sheet name="TankLevel.sym" sheetId="4" r:id="rId5"/>
  </sheets>
  <definedNames>
    <definedName name="CheckFlowcsv" localSheetId="0">CheckFlow.csv!$A$1:$F$202</definedName>
    <definedName name="TankLevelcsv" localSheetId="1">TankLevel.csv!$A$1:$J$202</definedName>
    <definedName name="TankLevelsym" localSheetId="4">TankLevel.sym!$A$1:$A$59</definedName>
    <definedName name="Tanksym">#REF!</definedName>
  </definedNames>
  <calcPr calcId="125725"/>
</workbook>
</file>

<file path=xl/calcChain.xml><?xml version="1.0" encoding="utf-8"?>
<calcChain xmlns="http://schemas.openxmlformats.org/spreadsheetml/2006/main">
  <c r="H201" i="14"/>
  <c r="K201"/>
  <c r="H200"/>
  <c r="K200"/>
  <c r="H199"/>
  <c r="K199"/>
  <c r="H198"/>
  <c r="K198"/>
  <c r="H197"/>
  <c r="K197"/>
  <c r="H196"/>
  <c r="K196"/>
  <c r="H195"/>
  <c r="K195"/>
  <c r="H194"/>
  <c r="K194"/>
  <c r="H193"/>
  <c r="K193"/>
  <c r="H192"/>
  <c r="K192"/>
  <c r="H191"/>
  <c r="K191"/>
  <c r="H190"/>
  <c r="K190"/>
  <c r="H189"/>
  <c r="K189"/>
  <c r="H188"/>
  <c r="K188"/>
  <c r="H187"/>
  <c r="K187"/>
  <c r="H186"/>
  <c r="K186"/>
  <c r="H185"/>
  <c r="K185"/>
  <c r="H184"/>
  <c r="K184"/>
  <c r="H183"/>
  <c r="K183"/>
  <c r="H182"/>
  <c r="K182"/>
  <c r="H181"/>
  <c r="K181"/>
  <c r="H180"/>
  <c r="K180"/>
  <c r="H179"/>
  <c r="K179"/>
  <c r="H178"/>
  <c r="K178"/>
  <c r="H177"/>
  <c r="K177"/>
  <c r="H176"/>
  <c r="K176"/>
  <c r="H175"/>
  <c r="K175"/>
  <c r="H174"/>
  <c r="K174"/>
  <c r="H173"/>
  <c r="K173"/>
  <c r="H172"/>
  <c r="K172"/>
  <c r="H171"/>
  <c r="K171"/>
  <c r="H170"/>
  <c r="K170"/>
  <c r="H169"/>
  <c r="K169"/>
  <c r="H168"/>
  <c r="K168"/>
  <c r="H167"/>
  <c r="K167"/>
  <c r="H166"/>
  <c r="K166"/>
  <c r="H165"/>
  <c r="K165"/>
  <c r="H164"/>
  <c r="K164"/>
  <c r="H163"/>
  <c r="K163"/>
  <c r="H162"/>
  <c r="K162"/>
  <c r="H161"/>
  <c r="K161"/>
  <c r="H160"/>
  <c r="K160"/>
  <c r="H159"/>
  <c r="K159"/>
  <c r="H158"/>
  <c r="K158"/>
  <c r="H157"/>
  <c r="K157"/>
  <c r="H156"/>
  <c r="K156"/>
  <c r="H155"/>
  <c r="K155"/>
  <c r="H154"/>
  <c r="K154"/>
  <c r="H153"/>
  <c r="K153"/>
  <c r="H152"/>
  <c r="K152"/>
  <c r="H151"/>
  <c r="K151"/>
  <c r="H150"/>
  <c r="K150"/>
  <c r="H149"/>
  <c r="K149"/>
  <c r="H148"/>
  <c r="K148"/>
  <c r="H147"/>
  <c r="K147"/>
  <c r="H146"/>
  <c r="K146"/>
  <c r="H145"/>
  <c r="K145"/>
  <c r="H144"/>
  <c r="K144"/>
  <c r="H143"/>
  <c r="K143"/>
  <c r="H142"/>
  <c r="K142"/>
  <c r="H141"/>
  <c r="K141"/>
  <c r="H140"/>
  <c r="K140"/>
  <c r="H139"/>
  <c r="K139"/>
  <c r="H138"/>
  <c r="K138"/>
  <c r="H137"/>
  <c r="K137"/>
  <c r="H136"/>
  <c r="K136"/>
  <c r="H135"/>
  <c r="K135"/>
  <c r="H134"/>
  <c r="K134"/>
  <c r="H133"/>
  <c r="K133"/>
  <c r="H132"/>
  <c r="K132"/>
  <c r="H131"/>
  <c r="K131"/>
  <c r="H130"/>
  <c r="K130"/>
  <c r="H129"/>
  <c r="K129"/>
  <c r="H128"/>
  <c r="K128"/>
  <c r="H127"/>
  <c r="K127"/>
  <c r="H126"/>
  <c r="K126"/>
  <c r="H125"/>
  <c r="K125"/>
  <c r="H124"/>
  <c r="K124"/>
  <c r="H123"/>
  <c r="K123"/>
  <c r="H122"/>
  <c r="K122"/>
  <c r="H121"/>
  <c r="K121"/>
  <c r="H120"/>
  <c r="K120"/>
  <c r="H119"/>
  <c r="K119"/>
  <c r="H118"/>
  <c r="K118"/>
  <c r="H117"/>
  <c r="K117"/>
  <c r="H116"/>
  <c r="K116"/>
  <c r="H115"/>
  <c r="K115"/>
  <c r="H114"/>
  <c r="K114"/>
  <c r="H113"/>
  <c r="K113"/>
  <c r="H112"/>
  <c r="K112"/>
  <c r="H111"/>
  <c r="K111"/>
  <c r="H110"/>
  <c r="K110"/>
  <c r="H109"/>
  <c r="K109"/>
  <c r="H108"/>
  <c r="K108"/>
  <c r="H107"/>
  <c r="K107"/>
  <c r="H106"/>
  <c r="K106"/>
  <c r="H105"/>
  <c r="K105"/>
  <c r="H104"/>
  <c r="K104"/>
  <c r="H103"/>
  <c r="K103"/>
  <c r="H102"/>
  <c r="K102"/>
  <c r="H101"/>
  <c r="K101"/>
  <c r="H100"/>
  <c r="K100"/>
  <c r="H99"/>
  <c r="K99"/>
  <c r="H98"/>
  <c r="K98"/>
  <c r="H97"/>
  <c r="K97"/>
  <c r="H96"/>
  <c r="K96"/>
  <c r="H95"/>
  <c r="K95"/>
  <c r="H94"/>
  <c r="K94"/>
  <c r="H93"/>
  <c r="K93"/>
  <c r="H92"/>
  <c r="K92"/>
  <c r="H91"/>
  <c r="K91"/>
  <c r="H90"/>
  <c r="K90"/>
  <c r="H89"/>
  <c r="K89"/>
  <c r="H88"/>
  <c r="K88"/>
  <c r="H87"/>
  <c r="K87"/>
  <c r="H86"/>
  <c r="K86"/>
  <c r="H85"/>
  <c r="K85"/>
  <c r="H84"/>
  <c r="K84"/>
  <c r="H83"/>
  <c r="K83"/>
  <c r="H82"/>
  <c r="K82"/>
  <c r="H81"/>
  <c r="K81"/>
  <c r="H80"/>
  <c r="K80"/>
  <c r="H79"/>
  <c r="K79"/>
  <c r="H78"/>
  <c r="K78"/>
  <c r="H77"/>
  <c r="K77"/>
  <c r="H76"/>
  <c r="K76"/>
  <c r="H75"/>
  <c r="K75"/>
  <c r="H74"/>
  <c r="K74"/>
  <c r="H73"/>
  <c r="K73"/>
  <c r="H72"/>
  <c r="K72"/>
  <c r="H71"/>
  <c r="K71"/>
  <c r="H70"/>
  <c r="K70"/>
  <c r="H69"/>
  <c r="K69"/>
  <c r="H68"/>
  <c r="K68"/>
  <c r="H67"/>
  <c r="K67"/>
  <c r="H66"/>
  <c r="K66"/>
  <c r="H65"/>
  <c r="K65"/>
  <c r="H64"/>
  <c r="K64"/>
  <c r="H63"/>
  <c r="K63"/>
  <c r="H62"/>
  <c r="K62"/>
  <c r="H61"/>
  <c r="K61"/>
  <c r="H60"/>
  <c r="K60"/>
  <c r="H59"/>
  <c r="K59"/>
  <c r="H58"/>
  <c r="K58"/>
  <c r="H57"/>
  <c r="K57"/>
  <c r="H56"/>
  <c r="K56"/>
  <c r="H55"/>
  <c r="K55"/>
  <c r="H54"/>
  <c r="K54"/>
  <c r="H53"/>
  <c r="K53"/>
  <c r="H52"/>
  <c r="K52"/>
  <c r="H51"/>
  <c r="K51"/>
  <c r="H50"/>
  <c r="K50"/>
  <c r="H49"/>
  <c r="K49"/>
  <c r="H48"/>
  <c r="K48"/>
  <c r="H47"/>
  <c r="K47"/>
  <c r="H46"/>
  <c r="K46"/>
  <c r="H45"/>
  <c r="K45"/>
  <c r="H44"/>
  <c r="K44"/>
  <c r="H43"/>
  <c r="K43"/>
  <c r="H42"/>
  <c r="K42"/>
  <c r="H41"/>
  <c r="K41"/>
  <c r="H40"/>
  <c r="K40"/>
  <c r="H39"/>
  <c r="K39"/>
  <c r="H38"/>
  <c r="K38"/>
  <c r="H37"/>
  <c r="K37"/>
  <c r="H36"/>
  <c r="K36"/>
  <c r="H35"/>
  <c r="K35"/>
  <c r="H34"/>
  <c r="K34"/>
  <c r="H33"/>
  <c r="K33"/>
  <c r="H32"/>
  <c r="K32"/>
  <c r="H31"/>
  <c r="K31"/>
  <c r="H30"/>
  <c r="K30"/>
  <c r="H29"/>
  <c r="K29"/>
  <c r="H28"/>
  <c r="K28"/>
  <c r="H27"/>
  <c r="K27"/>
  <c r="H26"/>
  <c r="K26"/>
  <c r="H25"/>
  <c r="K25"/>
  <c r="H24"/>
  <c r="K24"/>
  <c r="H23"/>
  <c r="K23"/>
  <c r="H22"/>
  <c r="K22"/>
  <c r="H21"/>
  <c r="K21"/>
  <c r="H20"/>
  <c r="K20"/>
  <c r="H19"/>
  <c r="K19"/>
  <c r="H18"/>
  <c r="K18"/>
  <c r="H17"/>
  <c r="K17"/>
  <c r="H16"/>
  <c r="K16"/>
  <c r="H15"/>
  <c r="K15"/>
  <c r="H14"/>
  <c r="K14"/>
  <c r="H13"/>
  <c r="K13"/>
  <c r="H12"/>
  <c r="K12"/>
  <c r="H11"/>
  <c r="K11"/>
  <c r="H10"/>
  <c r="K10"/>
  <c r="H9"/>
  <c r="K9"/>
  <c r="H8"/>
  <c r="K8"/>
  <c r="H7"/>
  <c r="K7"/>
  <c r="H6"/>
  <c r="K6"/>
  <c r="H5"/>
  <c r="K5"/>
  <c r="H4"/>
  <c r="K4"/>
  <c r="H3"/>
  <c r="K3"/>
  <c r="H2"/>
  <c r="K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201"/>
  <c r="J200"/>
  <c r="J199"/>
  <c r="J198"/>
  <c r="J197"/>
  <c r="J196"/>
  <c r="J195"/>
  <c r="J194"/>
  <c r="J193"/>
  <c r="J192"/>
  <c r="J191"/>
  <c r="J190"/>
  <c r="J189"/>
  <c r="J18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O28" i="4"/>
  <c r="O29" s="1"/>
  <c r="O30" s="1"/>
  <c r="O31" s="1"/>
  <c r="O27"/>
</calcChain>
</file>

<file path=xl/sharedStrings.xml><?xml version="1.0" encoding="utf-8"?>
<sst xmlns="http://schemas.openxmlformats.org/spreadsheetml/2006/main" count="89" uniqueCount="84">
  <si>
    <t>// Tank level case</t>
  </si>
  <si>
    <t>start t=0</t>
  </si>
  <si>
    <t>start Area = 10</t>
  </si>
  <si>
    <t>start L=5</t>
  </si>
  <si>
    <t>dL/dt=(Fin-Fout)/(Area*density)</t>
  </si>
  <si>
    <t>//error signal</t>
  </si>
  <si>
    <t>Eps=(L-Lsp)/Lmax</t>
  </si>
  <si>
    <t>// control action</t>
  </si>
  <si>
    <t>Area</t>
  </si>
  <si>
    <t>rate</t>
  </si>
  <si>
    <t>m3/sec</t>
  </si>
  <si>
    <t>m3/hr</t>
  </si>
  <si>
    <t>5m/sec 2" line</t>
  </si>
  <si>
    <t>Cv=</t>
  </si>
  <si>
    <t>Cvo=</t>
  </si>
  <si>
    <t>start H=5</t>
  </si>
  <si>
    <t>start density=1000</t>
  </si>
  <si>
    <t>start g=9.82</t>
  </si>
  <si>
    <t>start Cvo=0.074116378</t>
  </si>
  <si>
    <t>Fout=Cv*(((L+H)*density*g)^0.5) // assume P1==P2</t>
  </si>
  <si>
    <t>Description</t>
  </si>
  <si>
    <t>ErrCode</t>
  </si>
  <si>
    <t>Line</t>
  </si>
  <si>
    <t>XPosition</t>
  </si>
  <si>
    <t>StreamName</t>
  </si>
  <si>
    <t>UseLocalPrefix</t>
  </si>
  <si>
    <t>LocalPrefix</t>
  </si>
  <si>
    <t>sym</t>
  </si>
  <si>
    <t>HideLocalModels</t>
  </si>
  <si>
    <t>AutoOrganiseSheets</t>
  </si>
  <si>
    <t>LastRunVersion</t>
  </si>
  <si>
    <t>ExtraDebug</t>
  </si>
  <si>
    <t>OrderOfSheets</t>
  </si>
  <si>
    <t>t</t>
  </si>
  <si>
    <t>L</t>
  </si>
  <si>
    <t>Fin</t>
  </si>
  <si>
    <t>Fout</t>
  </si>
  <si>
    <t>start Fin = 11.61288</t>
  </si>
  <si>
    <t>Eps</t>
  </si>
  <si>
    <t>S</t>
  </si>
  <si>
    <t>stop t&gt;800</t>
  </si>
  <si>
    <t>dSi/dt=Eps</t>
  </si>
  <si>
    <t>Cv=Cvo*S +Cvo*Si*Ki</t>
  </si>
  <si>
    <t>start Lmax = 10 // the top of the tank</t>
  </si>
  <si>
    <t>start Si=0 // start integral gain at zero</t>
  </si>
  <si>
    <t>S=Lsp/Lmax+Kc*Eps</t>
  </si>
  <si>
    <t>Fin=25 @ t=50</t>
  </si>
  <si>
    <t>//start Lsp = 5 // setpoint</t>
  </si>
  <si>
    <t>//Lsp=0.75 @t=150</t>
  </si>
  <si>
    <t>Number of errors = 0</t>
  </si>
  <si>
    <t>Lsp</t>
  </si>
  <si>
    <t>Cv</t>
  </si>
  <si>
    <t>dim L as  {min=-5,max=10}</t>
  </si>
  <si>
    <t>track</t>
  </si>
  <si>
    <t>density</t>
  </si>
  <si>
    <t>g</t>
  </si>
  <si>
    <t>Cv*(((L+H)*density*g)^0.5)</t>
  </si>
  <si>
    <t>solver RK4VS step 1E-5</t>
  </si>
  <si>
    <t>CvCheck=Cvo*S +Cvo*Si*Ki // to check</t>
  </si>
  <si>
    <t>record Fout,Cv,CvCheck,track,density,g as "CheckFlow.csv" for t every 4</t>
  </si>
  <si>
    <t>CvCheck</t>
  </si>
  <si>
    <t>//pace 0.1</t>
  </si>
  <si>
    <t xml:space="preserve">//sync 1 start 0 </t>
  </si>
  <si>
    <t>start Ki=20 //intergral control</t>
  </si>
  <si>
    <t>dim Lsp as {max=5.75}</t>
  </si>
  <si>
    <t>start Kc=40.0 // proportional control</t>
  </si>
  <si>
    <t>Si</t>
  </si>
  <si>
    <t>record t,L,Fin,Fout,Eps,S,Lsp,Cv,Eps,Si as "TankLevel.csv" for t every 4</t>
  </si>
  <si>
    <t>track=L+H</t>
  </si>
  <si>
    <t>//start Lsp=5</t>
  </si>
  <si>
    <t>case t&lt;150</t>
  </si>
  <si>
    <t xml:space="preserve">	Lsp=5</t>
  </si>
  <si>
    <t>case t&lt;250</t>
  </si>
  <si>
    <t xml:space="preserve">	Lsp=5*(1+(t-150)/4000)</t>
  </si>
  <si>
    <t>default</t>
  </si>
  <si>
    <t xml:space="preserve">	Lsp=4.5//6.225</t>
  </si>
  <si>
    <t>false</t>
  </si>
  <si>
    <t>ListResults</t>
  </si>
  <si>
    <t>RMCS</t>
  </si>
  <si>
    <t>true</t>
  </si>
  <si>
    <t>2#13#TankLevel.csv13#CheckFlow.csv</t>
  </si>
  <si>
    <t>DevSupportDescription</t>
  </si>
  <si>
    <t>dim Cv as {min=0}//,max=0.24} // try adding an upper limit also by removing comment marks</t>
  </si>
  <si>
    <t>switch t // change the setpoint depending on the time of the simulation -  note switch checks each statement in turn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</si>
</sst>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Fill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9080926406794295"/>
          <c:y val="3.861011139997473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6.250005609853955E-2"/>
          <c:y val="0.22393864611985348"/>
          <c:w val="0.78860364900804314"/>
          <c:h val="0.60617874897960333"/>
        </c:manualLayout>
      </c:layout>
      <c:scatterChart>
        <c:scatterStyle val="lineMarker"/>
        <c:ser>
          <c:idx val="0"/>
          <c:order val="0"/>
          <c:tx>
            <c:strRef>
              <c:f>TankLevel.csv!$B$1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TankLevel.csv!$A$2:$A$201</c:f>
              <c:numCache>
                <c:formatCode>General</c:formatCode>
                <c:ptCount val="20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  <c:pt idx="94">
                  <c:v>376</c:v>
                </c:pt>
                <c:pt idx="95">
                  <c:v>380</c:v>
                </c:pt>
                <c:pt idx="96">
                  <c:v>384</c:v>
                </c:pt>
                <c:pt idx="97">
                  <c:v>388</c:v>
                </c:pt>
                <c:pt idx="98">
                  <c:v>392</c:v>
                </c:pt>
                <c:pt idx="99">
                  <c:v>396</c:v>
                </c:pt>
                <c:pt idx="100">
                  <c:v>400</c:v>
                </c:pt>
                <c:pt idx="101">
                  <c:v>404</c:v>
                </c:pt>
                <c:pt idx="102">
                  <c:v>408</c:v>
                </c:pt>
                <c:pt idx="103">
                  <c:v>412</c:v>
                </c:pt>
                <c:pt idx="104">
                  <c:v>416</c:v>
                </c:pt>
                <c:pt idx="105">
                  <c:v>420</c:v>
                </c:pt>
                <c:pt idx="106">
                  <c:v>424</c:v>
                </c:pt>
                <c:pt idx="107">
                  <c:v>428</c:v>
                </c:pt>
                <c:pt idx="108">
                  <c:v>432</c:v>
                </c:pt>
                <c:pt idx="109">
                  <c:v>436</c:v>
                </c:pt>
                <c:pt idx="110">
                  <c:v>440</c:v>
                </c:pt>
                <c:pt idx="111">
                  <c:v>444</c:v>
                </c:pt>
                <c:pt idx="112">
                  <c:v>448</c:v>
                </c:pt>
                <c:pt idx="113">
                  <c:v>452</c:v>
                </c:pt>
                <c:pt idx="114">
                  <c:v>456</c:v>
                </c:pt>
                <c:pt idx="115">
                  <c:v>460</c:v>
                </c:pt>
                <c:pt idx="116">
                  <c:v>464</c:v>
                </c:pt>
                <c:pt idx="117">
                  <c:v>468</c:v>
                </c:pt>
                <c:pt idx="118">
                  <c:v>472</c:v>
                </c:pt>
                <c:pt idx="119">
                  <c:v>476</c:v>
                </c:pt>
                <c:pt idx="120">
                  <c:v>480</c:v>
                </c:pt>
                <c:pt idx="121">
                  <c:v>484</c:v>
                </c:pt>
                <c:pt idx="122">
                  <c:v>488</c:v>
                </c:pt>
                <c:pt idx="123">
                  <c:v>492</c:v>
                </c:pt>
                <c:pt idx="124">
                  <c:v>496</c:v>
                </c:pt>
                <c:pt idx="125">
                  <c:v>500</c:v>
                </c:pt>
                <c:pt idx="126">
                  <c:v>504</c:v>
                </c:pt>
                <c:pt idx="127">
                  <c:v>508</c:v>
                </c:pt>
                <c:pt idx="128">
                  <c:v>512</c:v>
                </c:pt>
                <c:pt idx="129">
                  <c:v>516</c:v>
                </c:pt>
                <c:pt idx="130">
                  <c:v>520</c:v>
                </c:pt>
                <c:pt idx="131">
                  <c:v>524</c:v>
                </c:pt>
                <c:pt idx="132">
                  <c:v>528</c:v>
                </c:pt>
                <c:pt idx="133">
                  <c:v>532</c:v>
                </c:pt>
                <c:pt idx="134">
                  <c:v>536</c:v>
                </c:pt>
                <c:pt idx="135">
                  <c:v>540</c:v>
                </c:pt>
                <c:pt idx="136">
                  <c:v>544</c:v>
                </c:pt>
                <c:pt idx="137">
                  <c:v>548</c:v>
                </c:pt>
                <c:pt idx="138">
                  <c:v>552</c:v>
                </c:pt>
                <c:pt idx="139">
                  <c:v>556</c:v>
                </c:pt>
                <c:pt idx="140">
                  <c:v>560</c:v>
                </c:pt>
                <c:pt idx="141">
                  <c:v>564</c:v>
                </c:pt>
                <c:pt idx="142">
                  <c:v>568</c:v>
                </c:pt>
                <c:pt idx="143">
                  <c:v>572</c:v>
                </c:pt>
                <c:pt idx="144">
                  <c:v>576</c:v>
                </c:pt>
                <c:pt idx="145">
                  <c:v>580</c:v>
                </c:pt>
                <c:pt idx="146">
                  <c:v>584</c:v>
                </c:pt>
                <c:pt idx="147">
                  <c:v>588</c:v>
                </c:pt>
                <c:pt idx="148">
                  <c:v>592</c:v>
                </c:pt>
                <c:pt idx="149">
                  <c:v>596</c:v>
                </c:pt>
                <c:pt idx="150">
                  <c:v>600</c:v>
                </c:pt>
                <c:pt idx="151">
                  <c:v>604</c:v>
                </c:pt>
                <c:pt idx="152">
                  <c:v>608</c:v>
                </c:pt>
                <c:pt idx="153">
                  <c:v>612</c:v>
                </c:pt>
                <c:pt idx="154">
                  <c:v>616</c:v>
                </c:pt>
                <c:pt idx="155">
                  <c:v>620</c:v>
                </c:pt>
                <c:pt idx="156">
                  <c:v>624</c:v>
                </c:pt>
                <c:pt idx="157">
                  <c:v>628</c:v>
                </c:pt>
                <c:pt idx="158">
                  <c:v>632</c:v>
                </c:pt>
                <c:pt idx="159">
                  <c:v>636</c:v>
                </c:pt>
                <c:pt idx="160">
                  <c:v>640</c:v>
                </c:pt>
                <c:pt idx="161">
                  <c:v>644</c:v>
                </c:pt>
                <c:pt idx="162">
                  <c:v>648</c:v>
                </c:pt>
                <c:pt idx="163">
                  <c:v>652</c:v>
                </c:pt>
                <c:pt idx="164">
                  <c:v>656</c:v>
                </c:pt>
                <c:pt idx="165">
                  <c:v>660</c:v>
                </c:pt>
                <c:pt idx="166">
                  <c:v>664</c:v>
                </c:pt>
                <c:pt idx="167">
                  <c:v>668</c:v>
                </c:pt>
                <c:pt idx="168">
                  <c:v>672</c:v>
                </c:pt>
                <c:pt idx="169">
                  <c:v>676</c:v>
                </c:pt>
                <c:pt idx="170">
                  <c:v>680</c:v>
                </c:pt>
                <c:pt idx="171">
                  <c:v>684</c:v>
                </c:pt>
                <c:pt idx="172">
                  <c:v>688</c:v>
                </c:pt>
                <c:pt idx="173">
                  <c:v>692</c:v>
                </c:pt>
                <c:pt idx="174">
                  <c:v>696</c:v>
                </c:pt>
                <c:pt idx="175">
                  <c:v>700</c:v>
                </c:pt>
                <c:pt idx="176">
                  <c:v>704</c:v>
                </c:pt>
                <c:pt idx="177">
                  <c:v>708</c:v>
                </c:pt>
                <c:pt idx="178">
                  <c:v>712</c:v>
                </c:pt>
                <c:pt idx="179">
                  <c:v>716</c:v>
                </c:pt>
                <c:pt idx="180">
                  <c:v>720</c:v>
                </c:pt>
                <c:pt idx="181">
                  <c:v>724</c:v>
                </c:pt>
                <c:pt idx="182">
                  <c:v>728</c:v>
                </c:pt>
                <c:pt idx="183">
                  <c:v>732</c:v>
                </c:pt>
                <c:pt idx="184">
                  <c:v>736</c:v>
                </c:pt>
                <c:pt idx="185">
                  <c:v>740</c:v>
                </c:pt>
                <c:pt idx="186">
                  <c:v>744</c:v>
                </c:pt>
                <c:pt idx="187">
                  <c:v>748</c:v>
                </c:pt>
                <c:pt idx="188">
                  <c:v>752</c:v>
                </c:pt>
                <c:pt idx="189">
                  <c:v>756</c:v>
                </c:pt>
                <c:pt idx="190">
                  <c:v>760</c:v>
                </c:pt>
                <c:pt idx="191">
                  <c:v>764</c:v>
                </c:pt>
                <c:pt idx="192">
                  <c:v>768</c:v>
                </c:pt>
                <c:pt idx="193">
                  <c:v>772</c:v>
                </c:pt>
                <c:pt idx="194">
                  <c:v>776</c:v>
                </c:pt>
                <c:pt idx="195">
                  <c:v>780</c:v>
                </c:pt>
                <c:pt idx="196">
                  <c:v>784</c:v>
                </c:pt>
                <c:pt idx="197">
                  <c:v>788</c:v>
                </c:pt>
                <c:pt idx="198">
                  <c:v>792</c:v>
                </c:pt>
                <c:pt idx="199">
                  <c:v>796</c:v>
                </c:pt>
              </c:numCache>
            </c:numRef>
          </c:xVal>
          <c:yVal>
            <c:numRef>
              <c:f>TankLevel.csv!$B$2:$B$201</c:f>
              <c:numCache>
                <c:formatCode>General</c:formatCode>
                <c:ptCount val="200"/>
                <c:pt idx="0">
                  <c:v>5</c:v>
                </c:pt>
                <c:pt idx="1">
                  <c:v>5.0000000000264997</c:v>
                </c:pt>
                <c:pt idx="2">
                  <c:v>5.0000000000505</c:v>
                </c:pt>
                <c:pt idx="3">
                  <c:v>5.0000000000696003</c:v>
                </c:pt>
                <c:pt idx="4">
                  <c:v>5.0000000000825997</c:v>
                </c:pt>
                <c:pt idx="5">
                  <c:v>5.0000000000888001</c:v>
                </c:pt>
                <c:pt idx="6">
                  <c:v>5.0000000000879004</c:v>
                </c:pt>
                <c:pt idx="7">
                  <c:v>5.0000000000801998</c:v>
                </c:pt>
                <c:pt idx="8">
                  <c:v>5.0000000000666001</c:v>
                </c:pt>
                <c:pt idx="9">
                  <c:v>5.0000000000483</c:v>
                </c:pt>
                <c:pt idx="10">
                  <c:v>5.0000000000269997</c:v>
                </c:pt>
                <c:pt idx="11">
                  <c:v>5.0000000000044</c:v>
                </c:pt>
                <c:pt idx="12">
                  <c:v>4.9999999999823004</c:v>
                </c:pt>
                <c:pt idx="13">
                  <c:v>5.0026443157385998</c:v>
                </c:pt>
                <c:pt idx="14">
                  <c:v>5.0075951403785002</c:v>
                </c:pt>
                <c:pt idx="15">
                  <c:v>5.0118130755293997</c:v>
                </c:pt>
                <c:pt idx="16">
                  <c:v>5.0150172903078998</c:v>
                </c:pt>
                <c:pt idx="17">
                  <c:v>5.0170171864736997</c:v>
                </c:pt>
                <c:pt idx="18">
                  <c:v>5.0177041528816</c:v>
                </c:pt>
                <c:pt idx="19">
                  <c:v>5.0170853711978003</c:v>
                </c:pt>
                <c:pt idx="20">
                  <c:v>5.0152494893317003</c:v>
                </c:pt>
                <c:pt idx="21">
                  <c:v>5.0123732453593997</c:v>
                </c:pt>
                <c:pt idx="22">
                  <c:v>5.0087086860827004</c:v>
                </c:pt>
                <c:pt idx="23">
                  <c:v>5.0045473498893003</c:v>
                </c:pt>
                <c:pt idx="24">
                  <c:v>5.0002120971982</c:v>
                </c:pt>
                <c:pt idx="25">
                  <c:v>4.9960214367124003</c:v>
                </c:pt>
                <c:pt idx="26">
                  <c:v>4.9922765616940001</c:v>
                </c:pt>
                <c:pt idx="27">
                  <c:v>4.9892286654718996</c:v>
                </c:pt>
                <c:pt idx="28">
                  <c:v>4.9870767826774003</c:v>
                </c:pt>
                <c:pt idx="29">
                  <c:v>4.9859360576908003</c:v>
                </c:pt>
                <c:pt idx="30">
                  <c:v>4.9858605293640998</c:v>
                </c:pt>
                <c:pt idx="31">
                  <c:v>4.9868148562029999</c:v>
                </c:pt>
                <c:pt idx="32">
                  <c:v>4.9886800225782002</c:v>
                </c:pt>
                <c:pt idx="33">
                  <c:v>4.9913032145448</c:v>
                </c:pt>
                <c:pt idx="34">
                  <c:v>4.9944576455533998</c:v>
                </c:pt>
                <c:pt idx="35">
                  <c:v>4.9978991199431002</c:v>
                </c:pt>
                <c:pt idx="36">
                  <c:v>5.0013661331771004</c:v>
                </c:pt>
                <c:pt idx="37">
                  <c:v>5.0046065826313999</c:v>
                </c:pt>
                <c:pt idx="38">
                  <c:v>5.0074241884760999</c:v>
                </c:pt>
                <c:pt idx="39">
                  <c:v>5.0099435613444001</c:v>
                </c:pt>
                <c:pt idx="40">
                  <c:v>5.0123718036713996</c:v>
                </c:pt>
                <c:pt idx="41">
                  <c:v>5.0148972761466997</c:v>
                </c:pt>
                <c:pt idx="42">
                  <c:v>5.0176970910829004</c:v>
                </c:pt>
                <c:pt idx="43">
                  <c:v>5.0209190515696998</c:v>
                </c:pt>
                <c:pt idx="44">
                  <c:v>5.0246786560037</c:v>
                </c:pt>
                <c:pt idx="45">
                  <c:v>5.0290472909405004</c:v>
                </c:pt>
                <c:pt idx="46">
                  <c:v>5.0340454859496004</c:v>
                </c:pt>
                <c:pt idx="47">
                  <c:v>5.0396504902763999</c:v>
                </c:pt>
                <c:pt idx="48">
                  <c:v>5.0458006123006998</c:v>
                </c:pt>
                <c:pt idx="49">
                  <c:v>5.0523877579674004</c:v>
                </c:pt>
                <c:pt idx="50">
                  <c:v>5.0592839524816</c:v>
                </c:pt>
                <c:pt idx="51">
                  <c:v>5.0663390006439002</c:v>
                </c:pt>
                <c:pt idx="52">
                  <c:v>5.0733971147326002</c:v>
                </c:pt>
                <c:pt idx="53">
                  <c:v>5.0803104467014002</c:v>
                </c:pt>
                <c:pt idx="54">
                  <c:v>5.0869424116101003</c:v>
                </c:pt>
                <c:pt idx="55">
                  <c:v>5.0931831526862004</c:v>
                </c:pt>
                <c:pt idx="56">
                  <c:v>5.0989637805737003</c:v>
                </c:pt>
                <c:pt idx="57">
                  <c:v>5.1042368389151003</c:v>
                </c:pt>
                <c:pt idx="58">
                  <c:v>5.1090026278147</c:v>
                </c:pt>
                <c:pt idx="59">
                  <c:v>5.1132976178031999</c:v>
                </c:pt>
                <c:pt idx="60">
                  <c:v>5.1171896224091</c:v>
                </c:pt>
                <c:pt idx="61">
                  <c:v>5.1207752178817998</c:v>
                </c:pt>
                <c:pt idx="62">
                  <c:v>5.1241678898559</c:v>
                </c:pt>
                <c:pt idx="63">
                  <c:v>5.1104116115017</c:v>
                </c:pt>
                <c:pt idx="64">
                  <c:v>5.0474126657584</c:v>
                </c:pt>
                <c:pt idx="65">
                  <c:v>4.9473290241854997</c:v>
                </c:pt>
                <c:pt idx="66">
                  <c:v>4.8192216755469</c:v>
                </c:pt>
                <c:pt idx="67">
                  <c:v>4.6738154552814999</c:v>
                </c:pt>
                <c:pt idx="68">
                  <c:v>4.5224441141340996</c:v>
                </c:pt>
                <c:pt idx="69">
                  <c:v>4.3760658336666003</c:v>
                </c:pt>
                <c:pt idx="70">
                  <c:v>4.2447086406015</c:v>
                </c:pt>
                <c:pt idx="71">
                  <c:v>4.1364797102936999</c:v>
                </c:pt>
                <c:pt idx="72">
                  <c:v>4.0579243040868</c:v>
                </c:pt>
                <c:pt idx="73">
                  <c:v>4.0127589989187999</c:v>
                </c:pt>
                <c:pt idx="74">
                  <c:v>4.0029062992347004</c:v>
                </c:pt>
                <c:pt idx="75">
                  <c:v>4.0127632898038001</c:v>
                </c:pt>
                <c:pt idx="76">
                  <c:v>4.0227632898037999</c:v>
                </c:pt>
                <c:pt idx="77">
                  <c:v>4.0327632898037997</c:v>
                </c:pt>
                <c:pt idx="78">
                  <c:v>4.0427632898038004</c:v>
                </c:pt>
                <c:pt idx="79">
                  <c:v>4.0527632898038002</c:v>
                </c:pt>
                <c:pt idx="80">
                  <c:v>4.0627632898038</c:v>
                </c:pt>
                <c:pt idx="81">
                  <c:v>4.0727632898037998</c:v>
                </c:pt>
                <c:pt idx="82">
                  <c:v>4.0827632898038004</c:v>
                </c:pt>
                <c:pt idx="83">
                  <c:v>4.0927632898038002</c:v>
                </c:pt>
                <c:pt idx="84">
                  <c:v>4.1027632898038</c:v>
                </c:pt>
                <c:pt idx="85">
                  <c:v>4.1127632898037998</c:v>
                </c:pt>
                <c:pt idx="86">
                  <c:v>4.1227632898037996</c:v>
                </c:pt>
                <c:pt idx="87">
                  <c:v>4.1327632898038003</c:v>
                </c:pt>
                <c:pt idx="88">
                  <c:v>4.1427632898038</c:v>
                </c:pt>
                <c:pt idx="89">
                  <c:v>4.1527632898037998</c:v>
                </c:pt>
                <c:pt idx="90">
                  <c:v>4.1627632898037996</c:v>
                </c:pt>
                <c:pt idx="91">
                  <c:v>4.1727632898038003</c:v>
                </c:pt>
                <c:pt idx="92">
                  <c:v>4.1827632898038001</c:v>
                </c:pt>
                <c:pt idx="93">
                  <c:v>4.1927632898037999</c:v>
                </c:pt>
                <c:pt idx="94">
                  <c:v>4.2027632898037997</c:v>
                </c:pt>
                <c:pt idx="95">
                  <c:v>4.2127632898038003</c:v>
                </c:pt>
                <c:pt idx="96">
                  <c:v>4.2227632898038001</c:v>
                </c:pt>
                <c:pt idx="97">
                  <c:v>4.2327632898037999</c:v>
                </c:pt>
                <c:pt idx="98">
                  <c:v>4.2427632898037997</c:v>
                </c:pt>
                <c:pt idx="99">
                  <c:v>4.2527632898038004</c:v>
                </c:pt>
                <c:pt idx="100">
                  <c:v>4.2627632898038001</c:v>
                </c:pt>
                <c:pt idx="101">
                  <c:v>4.2727632898037999</c:v>
                </c:pt>
                <c:pt idx="102">
                  <c:v>4.2827632898037997</c:v>
                </c:pt>
                <c:pt idx="103">
                  <c:v>4.2927632898038004</c:v>
                </c:pt>
                <c:pt idx="104">
                  <c:v>4.3027632898038002</c:v>
                </c:pt>
                <c:pt idx="105">
                  <c:v>4.3127632898038</c:v>
                </c:pt>
                <c:pt idx="106">
                  <c:v>4.3227632898037998</c:v>
                </c:pt>
                <c:pt idx="107">
                  <c:v>4.3327632898038004</c:v>
                </c:pt>
                <c:pt idx="108">
                  <c:v>4.3427632898038002</c:v>
                </c:pt>
                <c:pt idx="109">
                  <c:v>4.3527632898038</c:v>
                </c:pt>
                <c:pt idx="110">
                  <c:v>4.3627633069845002</c:v>
                </c:pt>
                <c:pt idx="111">
                  <c:v>4.3727633069845</c:v>
                </c:pt>
                <c:pt idx="112">
                  <c:v>4.3827633069844998</c:v>
                </c:pt>
                <c:pt idx="113">
                  <c:v>4.3927633069844996</c:v>
                </c:pt>
                <c:pt idx="114">
                  <c:v>4.4027633069845997</c:v>
                </c:pt>
                <c:pt idx="115">
                  <c:v>4.4127633069846004</c:v>
                </c:pt>
                <c:pt idx="116">
                  <c:v>4.4227633069846002</c:v>
                </c:pt>
                <c:pt idx="117">
                  <c:v>4.4327633069846</c:v>
                </c:pt>
                <c:pt idx="118">
                  <c:v>4.4427633069845998</c:v>
                </c:pt>
                <c:pt idx="119">
                  <c:v>4.4527639466556996</c:v>
                </c:pt>
                <c:pt idx="120">
                  <c:v>4.4627639466557003</c:v>
                </c:pt>
                <c:pt idx="121">
                  <c:v>4.4727639466557001</c:v>
                </c:pt>
                <c:pt idx="122">
                  <c:v>4.4827639466556999</c:v>
                </c:pt>
                <c:pt idx="123">
                  <c:v>4.4927639466556997</c:v>
                </c:pt>
                <c:pt idx="124">
                  <c:v>4.5027639466557003</c:v>
                </c:pt>
                <c:pt idx="125">
                  <c:v>4.5127639466557001</c:v>
                </c:pt>
                <c:pt idx="126">
                  <c:v>4.5227639466556999</c:v>
                </c:pt>
                <c:pt idx="127">
                  <c:v>4.5327639466556997</c:v>
                </c:pt>
                <c:pt idx="128">
                  <c:v>4.5427639466557004</c:v>
                </c:pt>
                <c:pt idx="129">
                  <c:v>4.5527639466557002</c:v>
                </c:pt>
                <c:pt idx="130">
                  <c:v>4.5627639466557</c:v>
                </c:pt>
                <c:pt idx="131">
                  <c:v>4.5727639466556997</c:v>
                </c:pt>
                <c:pt idx="132">
                  <c:v>4.5827639466557004</c:v>
                </c:pt>
                <c:pt idx="133">
                  <c:v>4.5927639466557002</c:v>
                </c:pt>
                <c:pt idx="134">
                  <c:v>4.6027639466557</c:v>
                </c:pt>
                <c:pt idx="135">
                  <c:v>4.6127639466556998</c:v>
                </c:pt>
                <c:pt idx="136">
                  <c:v>4.6227639466556996</c:v>
                </c:pt>
                <c:pt idx="137">
                  <c:v>4.6327639466557002</c:v>
                </c:pt>
                <c:pt idx="138">
                  <c:v>4.6427639466557</c:v>
                </c:pt>
                <c:pt idx="139">
                  <c:v>4.6527639466556998</c:v>
                </c:pt>
                <c:pt idx="140">
                  <c:v>4.6627639466556996</c:v>
                </c:pt>
                <c:pt idx="141">
                  <c:v>4.6727639466557003</c:v>
                </c:pt>
                <c:pt idx="142">
                  <c:v>4.6827639466557001</c:v>
                </c:pt>
                <c:pt idx="143">
                  <c:v>4.6927639466556998</c:v>
                </c:pt>
                <c:pt idx="144">
                  <c:v>4.7027639466556996</c:v>
                </c:pt>
                <c:pt idx="145">
                  <c:v>4.7127639466557003</c:v>
                </c:pt>
                <c:pt idx="146">
                  <c:v>4.7227639466557001</c:v>
                </c:pt>
                <c:pt idx="147">
                  <c:v>4.7327639466556999</c:v>
                </c:pt>
                <c:pt idx="148">
                  <c:v>4.7427639466556997</c:v>
                </c:pt>
                <c:pt idx="149">
                  <c:v>4.7527639466557003</c:v>
                </c:pt>
                <c:pt idx="150">
                  <c:v>4.7627639466557001</c:v>
                </c:pt>
                <c:pt idx="151">
                  <c:v>4.7727639466556999</c:v>
                </c:pt>
                <c:pt idx="152">
                  <c:v>4.7827639466556997</c:v>
                </c:pt>
                <c:pt idx="153">
                  <c:v>4.7927639466557004</c:v>
                </c:pt>
                <c:pt idx="154">
                  <c:v>4.8027639466557002</c:v>
                </c:pt>
                <c:pt idx="155">
                  <c:v>4.8127639466557</c:v>
                </c:pt>
                <c:pt idx="156">
                  <c:v>4.8227639466556997</c:v>
                </c:pt>
                <c:pt idx="157">
                  <c:v>4.8327639466557004</c:v>
                </c:pt>
                <c:pt idx="158">
                  <c:v>4.8427639466557002</c:v>
                </c:pt>
                <c:pt idx="159">
                  <c:v>4.8527639466557</c:v>
                </c:pt>
                <c:pt idx="160">
                  <c:v>4.8627639466556998</c:v>
                </c:pt>
                <c:pt idx="161">
                  <c:v>4.8727639466556996</c:v>
                </c:pt>
                <c:pt idx="162">
                  <c:v>4.8827639466557002</c:v>
                </c:pt>
                <c:pt idx="163">
                  <c:v>4.8927639466557</c:v>
                </c:pt>
                <c:pt idx="164">
                  <c:v>4.9027639466556998</c:v>
                </c:pt>
                <c:pt idx="165">
                  <c:v>4.9127639466556996</c:v>
                </c:pt>
                <c:pt idx="166">
                  <c:v>4.9227639466557003</c:v>
                </c:pt>
                <c:pt idx="167">
                  <c:v>4.9327639466557001</c:v>
                </c:pt>
                <c:pt idx="168">
                  <c:v>4.9427639466556998</c:v>
                </c:pt>
                <c:pt idx="169">
                  <c:v>4.9527639466556996</c:v>
                </c:pt>
                <c:pt idx="170">
                  <c:v>4.9627639466557003</c:v>
                </c:pt>
                <c:pt idx="171">
                  <c:v>4.9727639466557001</c:v>
                </c:pt>
                <c:pt idx="172">
                  <c:v>4.9827639466556999</c:v>
                </c:pt>
                <c:pt idx="173">
                  <c:v>4.9857641205281</c:v>
                </c:pt>
                <c:pt idx="174">
                  <c:v>4.9561139960457004</c:v>
                </c:pt>
                <c:pt idx="175">
                  <c:v>4.8945372232914002</c:v>
                </c:pt>
                <c:pt idx="176">
                  <c:v>4.8072581401415997</c:v>
                </c:pt>
                <c:pt idx="177">
                  <c:v>4.7015050339737998</c:v>
                </c:pt>
                <c:pt idx="178">
                  <c:v>4.5858271869894001</c:v>
                </c:pt>
                <c:pt idx="179">
                  <c:v>4.4689218285156</c:v>
                </c:pt>
                <c:pt idx="180">
                  <c:v>4.3590874879705002</c:v>
                </c:pt>
                <c:pt idx="181">
                  <c:v>4.2636276573504999</c:v>
                </c:pt>
                <c:pt idx="182">
                  <c:v>4.1884468220036002</c:v>
                </c:pt>
                <c:pt idx="183">
                  <c:v>4.1378758393219996</c:v>
                </c:pt>
                <c:pt idx="184">
                  <c:v>4.1142380708703001</c:v>
                </c:pt>
                <c:pt idx="185">
                  <c:v>4.1171379261023997</c:v>
                </c:pt>
                <c:pt idx="186">
                  <c:v>4.1271379261024004</c:v>
                </c:pt>
                <c:pt idx="187">
                  <c:v>4.1371379261024002</c:v>
                </c:pt>
                <c:pt idx="188">
                  <c:v>4.1471379261024</c:v>
                </c:pt>
                <c:pt idx="189">
                  <c:v>4.1571379261023997</c:v>
                </c:pt>
                <c:pt idx="190">
                  <c:v>4.1671379261024004</c:v>
                </c:pt>
                <c:pt idx="191">
                  <c:v>4.1771379261024002</c:v>
                </c:pt>
                <c:pt idx="192">
                  <c:v>4.1871379261024</c:v>
                </c:pt>
                <c:pt idx="193">
                  <c:v>4.1971379261023998</c:v>
                </c:pt>
                <c:pt idx="194">
                  <c:v>4.2071379261023996</c:v>
                </c:pt>
                <c:pt idx="195">
                  <c:v>4.2171379261024002</c:v>
                </c:pt>
                <c:pt idx="196">
                  <c:v>4.2271379261024</c:v>
                </c:pt>
                <c:pt idx="197">
                  <c:v>4.2371379261023998</c:v>
                </c:pt>
                <c:pt idx="198">
                  <c:v>4.2471379261023996</c:v>
                </c:pt>
                <c:pt idx="199">
                  <c:v>4.2571379261024003</c:v>
                </c:pt>
              </c:numCache>
            </c:numRef>
          </c:yVal>
        </c:ser>
        <c:axId val="92184960"/>
        <c:axId val="92186880"/>
      </c:scatterChart>
      <c:valAx>
        <c:axId val="9218496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186880"/>
        <c:crosses val="autoZero"/>
        <c:crossBetween val="midCat"/>
      </c:valAx>
      <c:valAx>
        <c:axId val="921868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1849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073610259659942"/>
          <c:y val="0.48648740363968168"/>
          <c:w val="8.4558899427435871E-2"/>
          <c:h val="8.1081233939946942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8.9053803339517623E-2"/>
          <c:y val="0.101562693715465"/>
          <c:w val="0.72912801484230061"/>
          <c:h val="0.72656388581063425"/>
        </c:manualLayout>
      </c:layout>
      <c:scatterChart>
        <c:scatterStyle val="lineMarker"/>
        <c:ser>
          <c:idx val="0"/>
          <c:order val="0"/>
          <c:tx>
            <c:strRef>
              <c:f>TankLevel.csv!$C$1</c:f>
              <c:strCache>
                <c:ptCount val="1"/>
                <c:pt idx="0">
                  <c:v>Fin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TankLevel.csv!$A$2:$A$201</c:f>
              <c:numCache>
                <c:formatCode>General</c:formatCode>
                <c:ptCount val="20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  <c:pt idx="94">
                  <c:v>376</c:v>
                </c:pt>
                <c:pt idx="95">
                  <c:v>380</c:v>
                </c:pt>
                <c:pt idx="96">
                  <c:v>384</c:v>
                </c:pt>
                <c:pt idx="97">
                  <c:v>388</c:v>
                </c:pt>
                <c:pt idx="98">
                  <c:v>392</c:v>
                </c:pt>
                <c:pt idx="99">
                  <c:v>396</c:v>
                </c:pt>
                <c:pt idx="100">
                  <c:v>400</c:v>
                </c:pt>
                <c:pt idx="101">
                  <c:v>404</c:v>
                </c:pt>
                <c:pt idx="102">
                  <c:v>408</c:v>
                </c:pt>
                <c:pt idx="103">
                  <c:v>412</c:v>
                </c:pt>
                <c:pt idx="104">
                  <c:v>416</c:v>
                </c:pt>
                <c:pt idx="105">
                  <c:v>420</c:v>
                </c:pt>
                <c:pt idx="106">
                  <c:v>424</c:v>
                </c:pt>
                <c:pt idx="107">
                  <c:v>428</c:v>
                </c:pt>
                <c:pt idx="108">
                  <c:v>432</c:v>
                </c:pt>
                <c:pt idx="109">
                  <c:v>436</c:v>
                </c:pt>
                <c:pt idx="110">
                  <c:v>440</c:v>
                </c:pt>
                <c:pt idx="111">
                  <c:v>444</c:v>
                </c:pt>
                <c:pt idx="112">
                  <c:v>448</c:v>
                </c:pt>
                <c:pt idx="113">
                  <c:v>452</c:v>
                </c:pt>
                <c:pt idx="114">
                  <c:v>456</c:v>
                </c:pt>
                <c:pt idx="115">
                  <c:v>460</c:v>
                </c:pt>
                <c:pt idx="116">
                  <c:v>464</c:v>
                </c:pt>
                <c:pt idx="117">
                  <c:v>468</c:v>
                </c:pt>
                <c:pt idx="118">
                  <c:v>472</c:v>
                </c:pt>
                <c:pt idx="119">
                  <c:v>476</c:v>
                </c:pt>
                <c:pt idx="120">
                  <c:v>480</c:v>
                </c:pt>
                <c:pt idx="121">
                  <c:v>484</c:v>
                </c:pt>
                <c:pt idx="122">
                  <c:v>488</c:v>
                </c:pt>
                <c:pt idx="123">
                  <c:v>492</c:v>
                </c:pt>
                <c:pt idx="124">
                  <c:v>496</c:v>
                </c:pt>
                <c:pt idx="125">
                  <c:v>500</c:v>
                </c:pt>
                <c:pt idx="126">
                  <c:v>504</c:v>
                </c:pt>
                <c:pt idx="127">
                  <c:v>508</c:v>
                </c:pt>
                <c:pt idx="128">
                  <c:v>512</c:v>
                </c:pt>
                <c:pt idx="129">
                  <c:v>516</c:v>
                </c:pt>
                <c:pt idx="130">
                  <c:v>520</c:v>
                </c:pt>
                <c:pt idx="131">
                  <c:v>524</c:v>
                </c:pt>
                <c:pt idx="132">
                  <c:v>528</c:v>
                </c:pt>
                <c:pt idx="133">
                  <c:v>532</c:v>
                </c:pt>
                <c:pt idx="134">
                  <c:v>536</c:v>
                </c:pt>
                <c:pt idx="135">
                  <c:v>540</c:v>
                </c:pt>
                <c:pt idx="136">
                  <c:v>544</c:v>
                </c:pt>
                <c:pt idx="137">
                  <c:v>548</c:v>
                </c:pt>
                <c:pt idx="138">
                  <c:v>552</c:v>
                </c:pt>
                <c:pt idx="139">
                  <c:v>556</c:v>
                </c:pt>
                <c:pt idx="140">
                  <c:v>560</c:v>
                </c:pt>
                <c:pt idx="141">
                  <c:v>564</c:v>
                </c:pt>
                <c:pt idx="142">
                  <c:v>568</c:v>
                </c:pt>
                <c:pt idx="143">
                  <c:v>572</c:v>
                </c:pt>
                <c:pt idx="144">
                  <c:v>576</c:v>
                </c:pt>
                <c:pt idx="145">
                  <c:v>580</c:v>
                </c:pt>
                <c:pt idx="146">
                  <c:v>584</c:v>
                </c:pt>
                <c:pt idx="147">
                  <c:v>588</c:v>
                </c:pt>
                <c:pt idx="148">
                  <c:v>592</c:v>
                </c:pt>
                <c:pt idx="149">
                  <c:v>596</c:v>
                </c:pt>
                <c:pt idx="150">
                  <c:v>600</c:v>
                </c:pt>
                <c:pt idx="151">
                  <c:v>604</c:v>
                </c:pt>
                <c:pt idx="152">
                  <c:v>608</c:v>
                </c:pt>
                <c:pt idx="153">
                  <c:v>612</c:v>
                </c:pt>
                <c:pt idx="154">
                  <c:v>616</c:v>
                </c:pt>
                <c:pt idx="155">
                  <c:v>620</c:v>
                </c:pt>
                <c:pt idx="156">
                  <c:v>624</c:v>
                </c:pt>
                <c:pt idx="157">
                  <c:v>628</c:v>
                </c:pt>
                <c:pt idx="158">
                  <c:v>632</c:v>
                </c:pt>
                <c:pt idx="159">
                  <c:v>636</c:v>
                </c:pt>
                <c:pt idx="160">
                  <c:v>640</c:v>
                </c:pt>
                <c:pt idx="161">
                  <c:v>644</c:v>
                </c:pt>
                <c:pt idx="162">
                  <c:v>648</c:v>
                </c:pt>
                <c:pt idx="163">
                  <c:v>652</c:v>
                </c:pt>
                <c:pt idx="164">
                  <c:v>656</c:v>
                </c:pt>
                <c:pt idx="165">
                  <c:v>660</c:v>
                </c:pt>
                <c:pt idx="166">
                  <c:v>664</c:v>
                </c:pt>
                <c:pt idx="167">
                  <c:v>668</c:v>
                </c:pt>
                <c:pt idx="168">
                  <c:v>672</c:v>
                </c:pt>
                <c:pt idx="169">
                  <c:v>676</c:v>
                </c:pt>
                <c:pt idx="170">
                  <c:v>680</c:v>
                </c:pt>
                <c:pt idx="171">
                  <c:v>684</c:v>
                </c:pt>
                <c:pt idx="172">
                  <c:v>688</c:v>
                </c:pt>
                <c:pt idx="173">
                  <c:v>692</c:v>
                </c:pt>
                <c:pt idx="174">
                  <c:v>696</c:v>
                </c:pt>
                <c:pt idx="175">
                  <c:v>700</c:v>
                </c:pt>
                <c:pt idx="176">
                  <c:v>704</c:v>
                </c:pt>
                <c:pt idx="177">
                  <c:v>708</c:v>
                </c:pt>
                <c:pt idx="178">
                  <c:v>712</c:v>
                </c:pt>
                <c:pt idx="179">
                  <c:v>716</c:v>
                </c:pt>
                <c:pt idx="180">
                  <c:v>720</c:v>
                </c:pt>
                <c:pt idx="181">
                  <c:v>724</c:v>
                </c:pt>
                <c:pt idx="182">
                  <c:v>728</c:v>
                </c:pt>
                <c:pt idx="183">
                  <c:v>732</c:v>
                </c:pt>
                <c:pt idx="184">
                  <c:v>736</c:v>
                </c:pt>
                <c:pt idx="185">
                  <c:v>740</c:v>
                </c:pt>
                <c:pt idx="186">
                  <c:v>744</c:v>
                </c:pt>
                <c:pt idx="187">
                  <c:v>748</c:v>
                </c:pt>
                <c:pt idx="188">
                  <c:v>752</c:v>
                </c:pt>
                <c:pt idx="189">
                  <c:v>756</c:v>
                </c:pt>
                <c:pt idx="190">
                  <c:v>760</c:v>
                </c:pt>
                <c:pt idx="191">
                  <c:v>764</c:v>
                </c:pt>
                <c:pt idx="192">
                  <c:v>768</c:v>
                </c:pt>
                <c:pt idx="193">
                  <c:v>772</c:v>
                </c:pt>
                <c:pt idx="194">
                  <c:v>776</c:v>
                </c:pt>
                <c:pt idx="195">
                  <c:v>780</c:v>
                </c:pt>
                <c:pt idx="196">
                  <c:v>784</c:v>
                </c:pt>
                <c:pt idx="197">
                  <c:v>788</c:v>
                </c:pt>
                <c:pt idx="198">
                  <c:v>792</c:v>
                </c:pt>
                <c:pt idx="199">
                  <c:v>796</c:v>
                </c:pt>
              </c:numCache>
            </c:numRef>
          </c:xVal>
          <c:yVal>
            <c:numRef>
              <c:f>TankLevel.csv!$C$2:$C$201</c:f>
              <c:numCache>
                <c:formatCode>General</c:formatCode>
                <c:ptCount val="200"/>
                <c:pt idx="0">
                  <c:v>11.612880000000001</c:v>
                </c:pt>
                <c:pt idx="1">
                  <c:v>11.612880000000001</c:v>
                </c:pt>
                <c:pt idx="2">
                  <c:v>11.612880000000001</c:v>
                </c:pt>
                <c:pt idx="3">
                  <c:v>11.612880000000001</c:v>
                </c:pt>
                <c:pt idx="4">
                  <c:v>11.612880000000001</c:v>
                </c:pt>
                <c:pt idx="5">
                  <c:v>11.612880000000001</c:v>
                </c:pt>
                <c:pt idx="6">
                  <c:v>11.612880000000001</c:v>
                </c:pt>
                <c:pt idx="7">
                  <c:v>11.612880000000001</c:v>
                </c:pt>
                <c:pt idx="8">
                  <c:v>11.612880000000001</c:v>
                </c:pt>
                <c:pt idx="9">
                  <c:v>11.612880000000001</c:v>
                </c:pt>
                <c:pt idx="10">
                  <c:v>11.612880000000001</c:v>
                </c:pt>
                <c:pt idx="11">
                  <c:v>11.612880000000001</c:v>
                </c:pt>
                <c:pt idx="12">
                  <c:v>11.612880000000001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</c:numCache>
            </c:numRef>
          </c:yVal>
        </c:ser>
        <c:ser>
          <c:idx val="1"/>
          <c:order val="1"/>
          <c:tx>
            <c:strRef>
              <c:f>TankLevel.csv!$D$1</c:f>
              <c:strCache>
                <c:ptCount val="1"/>
                <c:pt idx="0">
                  <c:v>Fout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TankLevel.csv!$A$2:$A$201</c:f>
              <c:numCache>
                <c:formatCode>General</c:formatCode>
                <c:ptCount val="20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  <c:pt idx="94">
                  <c:v>376</c:v>
                </c:pt>
                <c:pt idx="95">
                  <c:v>380</c:v>
                </c:pt>
                <c:pt idx="96">
                  <c:v>384</c:v>
                </c:pt>
                <c:pt idx="97">
                  <c:v>388</c:v>
                </c:pt>
                <c:pt idx="98">
                  <c:v>392</c:v>
                </c:pt>
                <c:pt idx="99">
                  <c:v>396</c:v>
                </c:pt>
                <c:pt idx="100">
                  <c:v>400</c:v>
                </c:pt>
                <c:pt idx="101">
                  <c:v>404</c:v>
                </c:pt>
                <c:pt idx="102">
                  <c:v>408</c:v>
                </c:pt>
                <c:pt idx="103">
                  <c:v>412</c:v>
                </c:pt>
                <c:pt idx="104">
                  <c:v>416</c:v>
                </c:pt>
                <c:pt idx="105">
                  <c:v>420</c:v>
                </c:pt>
                <c:pt idx="106">
                  <c:v>424</c:v>
                </c:pt>
                <c:pt idx="107">
                  <c:v>428</c:v>
                </c:pt>
                <c:pt idx="108">
                  <c:v>432</c:v>
                </c:pt>
                <c:pt idx="109">
                  <c:v>436</c:v>
                </c:pt>
                <c:pt idx="110">
                  <c:v>440</c:v>
                </c:pt>
                <c:pt idx="111">
                  <c:v>444</c:v>
                </c:pt>
                <c:pt idx="112">
                  <c:v>448</c:v>
                </c:pt>
                <c:pt idx="113">
                  <c:v>452</c:v>
                </c:pt>
                <c:pt idx="114">
                  <c:v>456</c:v>
                </c:pt>
                <c:pt idx="115">
                  <c:v>460</c:v>
                </c:pt>
                <c:pt idx="116">
                  <c:v>464</c:v>
                </c:pt>
                <c:pt idx="117">
                  <c:v>468</c:v>
                </c:pt>
                <c:pt idx="118">
                  <c:v>472</c:v>
                </c:pt>
                <c:pt idx="119">
                  <c:v>476</c:v>
                </c:pt>
                <c:pt idx="120">
                  <c:v>480</c:v>
                </c:pt>
                <c:pt idx="121">
                  <c:v>484</c:v>
                </c:pt>
                <c:pt idx="122">
                  <c:v>488</c:v>
                </c:pt>
                <c:pt idx="123">
                  <c:v>492</c:v>
                </c:pt>
                <c:pt idx="124">
                  <c:v>496</c:v>
                </c:pt>
                <c:pt idx="125">
                  <c:v>500</c:v>
                </c:pt>
                <c:pt idx="126">
                  <c:v>504</c:v>
                </c:pt>
                <c:pt idx="127">
                  <c:v>508</c:v>
                </c:pt>
                <c:pt idx="128">
                  <c:v>512</c:v>
                </c:pt>
                <c:pt idx="129">
                  <c:v>516</c:v>
                </c:pt>
                <c:pt idx="130">
                  <c:v>520</c:v>
                </c:pt>
                <c:pt idx="131">
                  <c:v>524</c:v>
                </c:pt>
                <c:pt idx="132">
                  <c:v>528</c:v>
                </c:pt>
                <c:pt idx="133">
                  <c:v>532</c:v>
                </c:pt>
                <c:pt idx="134">
                  <c:v>536</c:v>
                </c:pt>
                <c:pt idx="135">
                  <c:v>540</c:v>
                </c:pt>
                <c:pt idx="136">
                  <c:v>544</c:v>
                </c:pt>
                <c:pt idx="137">
                  <c:v>548</c:v>
                </c:pt>
                <c:pt idx="138">
                  <c:v>552</c:v>
                </c:pt>
                <c:pt idx="139">
                  <c:v>556</c:v>
                </c:pt>
                <c:pt idx="140">
                  <c:v>560</c:v>
                </c:pt>
                <c:pt idx="141">
                  <c:v>564</c:v>
                </c:pt>
                <c:pt idx="142">
                  <c:v>568</c:v>
                </c:pt>
                <c:pt idx="143">
                  <c:v>572</c:v>
                </c:pt>
                <c:pt idx="144">
                  <c:v>576</c:v>
                </c:pt>
                <c:pt idx="145">
                  <c:v>580</c:v>
                </c:pt>
                <c:pt idx="146">
                  <c:v>584</c:v>
                </c:pt>
                <c:pt idx="147">
                  <c:v>588</c:v>
                </c:pt>
                <c:pt idx="148">
                  <c:v>592</c:v>
                </c:pt>
                <c:pt idx="149">
                  <c:v>596</c:v>
                </c:pt>
                <c:pt idx="150">
                  <c:v>600</c:v>
                </c:pt>
                <c:pt idx="151">
                  <c:v>604</c:v>
                </c:pt>
                <c:pt idx="152">
                  <c:v>608</c:v>
                </c:pt>
                <c:pt idx="153">
                  <c:v>612</c:v>
                </c:pt>
                <c:pt idx="154">
                  <c:v>616</c:v>
                </c:pt>
                <c:pt idx="155">
                  <c:v>620</c:v>
                </c:pt>
                <c:pt idx="156">
                  <c:v>624</c:v>
                </c:pt>
                <c:pt idx="157">
                  <c:v>628</c:v>
                </c:pt>
                <c:pt idx="158">
                  <c:v>632</c:v>
                </c:pt>
                <c:pt idx="159">
                  <c:v>636</c:v>
                </c:pt>
                <c:pt idx="160">
                  <c:v>640</c:v>
                </c:pt>
                <c:pt idx="161">
                  <c:v>644</c:v>
                </c:pt>
                <c:pt idx="162">
                  <c:v>648</c:v>
                </c:pt>
                <c:pt idx="163">
                  <c:v>652</c:v>
                </c:pt>
                <c:pt idx="164">
                  <c:v>656</c:v>
                </c:pt>
                <c:pt idx="165">
                  <c:v>660</c:v>
                </c:pt>
                <c:pt idx="166">
                  <c:v>664</c:v>
                </c:pt>
                <c:pt idx="167">
                  <c:v>668</c:v>
                </c:pt>
                <c:pt idx="168">
                  <c:v>672</c:v>
                </c:pt>
                <c:pt idx="169">
                  <c:v>676</c:v>
                </c:pt>
                <c:pt idx="170">
                  <c:v>680</c:v>
                </c:pt>
                <c:pt idx="171">
                  <c:v>684</c:v>
                </c:pt>
                <c:pt idx="172">
                  <c:v>688</c:v>
                </c:pt>
                <c:pt idx="173">
                  <c:v>692</c:v>
                </c:pt>
                <c:pt idx="174">
                  <c:v>696</c:v>
                </c:pt>
                <c:pt idx="175">
                  <c:v>700</c:v>
                </c:pt>
                <c:pt idx="176">
                  <c:v>704</c:v>
                </c:pt>
                <c:pt idx="177">
                  <c:v>708</c:v>
                </c:pt>
                <c:pt idx="178">
                  <c:v>712</c:v>
                </c:pt>
                <c:pt idx="179">
                  <c:v>716</c:v>
                </c:pt>
                <c:pt idx="180">
                  <c:v>720</c:v>
                </c:pt>
                <c:pt idx="181">
                  <c:v>724</c:v>
                </c:pt>
                <c:pt idx="182">
                  <c:v>728</c:v>
                </c:pt>
                <c:pt idx="183">
                  <c:v>732</c:v>
                </c:pt>
                <c:pt idx="184">
                  <c:v>736</c:v>
                </c:pt>
                <c:pt idx="185">
                  <c:v>740</c:v>
                </c:pt>
                <c:pt idx="186">
                  <c:v>744</c:v>
                </c:pt>
                <c:pt idx="187">
                  <c:v>748</c:v>
                </c:pt>
                <c:pt idx="188">
                  <c:v>752</c:v>
                </c:pt>
                <c:pt idx="189">
                  <c:v>756</c:v>
                </c:pt>
                <c:pt idx="190">
                  <c:v>760</c:v>
                </c:pt>
                <c:pt idx="191">
                  <c:v>764</c:v>
                </c:pt>
                <c:pt idx="192">
                  <c:v>768</c:v>
                </c:pt>
                <c:pt idx="193">
                  <c:v>772</c:v>
                </c:pt>
                <c:pt idx="194">
                  <c:v>776</c:v>
                </c:pt>
                <c:pt idx="195">
                  <c:v>780</c:v>
                </c:pt>
                <c:pt idx="196">
                  <c:v>784</c:v>
                </c:pt>
                <c:pt idx="197">
                  <c:v>788</c:v>
                </c:pt>
                <c:pt idx="198">
                  <c:v>792</c:v>
                </c:pt>
                <c:pt idx="199">
                  <c:v>796</c:v>
                </c:pt>
              </c:numCache>
            </c:numRef>
          </c:xVal>
          <c:yVal>
            <c:numRef>
              <c:f>TankLevel.csv!$D$2:$D$201</c:f>
              <c:numCache>
                <c:formatCode>General</c:formatCode>
                <c:ptCount val="200"/>
                <c:pt idx="0">
                  <c:v>11.612879932490999</c:v>
                </c:pt>
                <c:pt idx="1">
                  <c:v>11.612879937545999</c:v>
                </c:pt>
                <c:pt idx="2">
                  <c:v>11.612879947130001</c:v>
                </c:pt>
                <c:pt idx="3">
                  <c:v>11.612879960464999</c:v>
                </c:pt>
                <c:pt idx="4">
                  <c:v>11.612879976361</c:v>
                </c:pt>
                <c:pt idx="5">
                  <c:v>11.612879993493999</c:v>
                </c:pt>
                <c:pt idx="6">
                  <c:v>11.612880010491001</c:v>
                </c:pt>
                <c:pt idx="7">
                  <c:v>11.612880026042999</c:v>
                </c:pt>
                <c:pt idx="8">
                  <c:v>11.612880039001</c:v>
                </c:pt>
                <c:pt idx="9">
                  <c:v>11.612880048458001</c:v>
                </c:pt>
                <c:pt idx="10">
                  <c:v>11.612880053813999</c:v>
                </c:pt>
                <c:pt idx="11">
                  <c:v>11.612880054807</c:v>
                </c:pt>
                <c:pt idx="12">
                  <c:v>11.612880051523</c:v>
                </c:pt>
                <c:pt idx="13">
                  <c:v>11.98359725706</c:v>
                </c:pt>
                <c:pt idx="14">
                  <c:v>13.407126853655001</c:v>
                </c:pt>
                <c:pt idx="15">
                  <c:v>15.619984772579</c:v>
                </c:pt>
                <c:pt idx="16">
                  <c:v>18.433161019282998</c:v>
                </c:pt>
                <c:pt idx="17">
                  <c:v>21.618816578579999</c:v>
                </c:pt>
                <c:pt idx="18">
                  <c:v>24.932854895969001</c:v>
                </c:pt>
                <c:pt idx="19">
                  <c:v>28.129333158725</c:v>
                </c:pt>
                <c:pt idx="20">
                  <c:v>30.980372666983001</c:v>
                </c:pt>
                <c:pt idx="21">
                  <c:v>33.289879133827</c:v>
                </c:pt>
                <c:pt idx="22">
                  <c:v>34.913717017459</c:v>
                </c:pt>
                <c:pt idx="23">
                  <c:v>35.755438139180001</c:v>
                </c:pt>
                <c:pt idx="24">
                  <c:v>35.786097165858997</c:v>
                </c:pt>
                <c:pt idx="25">
                  <c:v>35.037359899099002</c:v>
                </c:pt>
                <c:pt idx="26">
                  <c:v>33.585925079109998</c:v>
                </c:pt>
                <c:pt idx="27">
                  <c:v>31.568473754553001</c:v>
                </c:pt>
                <c:pt idx="28">
                  <c:v>29.149588307190001</c:v>
                </c:pt>
                <c:pt idx="29">
                  <c:v>26.520901289994999</c:v>
                </c:pt>
                <c:pt idx="30">
                  <c:v>23.87908922215</c:v>
                </c:pt>
                <c:pt idx="31">
                  <c:v>21.417505956258001</c:v>
                </c:pt>
                <c:pt idx="32">
                  <c:v>19.3021763697</c:v>
                </c:pt>
                <c:pt idx="33">
                  <c:v>17.680512801873999</c:v>
                </c:pt>
                <c:pt idx="34">
                  <c:v>16.645788398333</c:v>
                </c:pt>
                <c:pt idx="35">
                  <c:v>16.255828592154</c:v>
                </c:pt>
                <c:pt idx="36">
                  <c:v>16.514791053663998</c:v>
                </c:pt>
                <c:pt idx="37">
                  <c:v>17.37871123735</c:v>
                </c:pt>
                <c:pt idx="38">
                  <c:v>18.424683353273</c:v>
                </c:pt>
                <c:pt idx="39">
                  <c:v>18.893255218739998</c:v>
                </c:pt>
                <c:pt idx="40">
                  <c:v>18.885845980376999</c:v>
                </c:pt>
                <c:pt idx="41">
                  <c:v>18.412956277414001</c:v>
                </c:pt>
                <c:pt idx="42">
                  <c:v>17.527841033114001</c:v>
                </c:pt>
                <c:pt idx="43">
                  <c:v>16.311163922129001</c:v>
                </c:pt>
                <c:pt idx="44">
                  <c:v>14.8617694697</c:v>
                </c:pt>
                <c:pt idx="45">
                  <c:v>13.293748871722</c:v>
                </c:pt>
                <c:pt idx="46">
                  <c:v>11.725352310467001</c:v>
                </c:pt>
                <c:pt idx="47">
                  <c:v>10.269547270864001</c:v>
                </c:pt>
                <c:pt idx="48">
                  <c:v>9.0295293910927992</c:v>
                </c:pt>
                <c:pt idx="49">
                  <c:v>8.0851608155979999</c:v>
                </c:pt>
                <c:pt idx="50">
                  <c:v>7.4966557035442003</c:v>
                </c:pt>
                <c:pt idx="51">
                  <c:v>7.2929283643543004</c:v>
                </c:pt>
                <c:pt idx="52">
                  <c:v>7.4774842379701001</c:v>
                </c:pt>
                <c:pt idx="53">
                  <c:v>8.0175909402521999</c:v>
                </c:pt>
                <c:pt idx="54">
                  <c:v>8.8664901682325006</c:v>
                </c:pt>
                <c:pt idx="55">
                  <c:v>9.9498074840516004</c:v>
                </c:pt>
                <c:pt idx="56">
                  <c:v>11.178068703080999</c:v>
                </c:pt>
                <c:pt idx="57">
                  <c:v>12.458865566617</c:v>
                </c:pt>
                <c:pt idx="58">
                  <c:v>13.695965078433</c:v>
                </c:pt>
                <c:pt idx="59">
                  <c:v>14.800793998097999</c:v>
                </c:pt>
                <c:pt idx="60">
                  <c:v>15.697143016887001</c:v>
                </c:pt>
                <c:pt idx="61">
                  <c:v>16.328009526500999</c:v>
                </c:pt>
                <c:pt idx="62">
                  <c:v>16.656174214970999</c:v>
                </c:pt>
                <c:pt idx="63">
                  <c:v>130.00176389339001</c:v>
                </c:pt>
                <c:pt idx="64">
                  <c:v>232.18191846349001</c:v>
                </c:pt>
                <c:pt idx="65">
                  <c:v>314.43140254836999</c:v>
                </c:pt>
                <c:pt idx="66">
                  <c:v>371.50272745216</c:v>
                </c:pt>
                <c:pt idx="67">
                  <c:v>400.60629850200002</c:v>
                </c:pt>
                <c:pt idx="68">
                  <c:v>401.63255899663</c:v>
                </c:pt>
                <c:pt idx="69">
                  <c:v>376.08602382117999</c:v>
                </c:pt>
                <c:pt idx="70">
                  <c:v>327.48368768261997</c:v>
                </c:pt>
                <c:pt idx="71">
                  <c:v>260.65625214162998</c:v>
                </c:pt>
                <c:pt idx="72">
                  <c:v>180.85381518222999</c:v>
                </c:pt>
                <c:pt idx="73">
                  <c:v>93.955860793268002</c:v>
                </c:pt>
                <c:pt idx="74">
                  <c:v>5.7458359467111002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55.915976065841001</c:v>
                </c:pt>
                <c:pt idx="174">
                  <c:v>140.92463833375999</c:v>
                </c:pt>
                <c:pt idx="175">
                  <c:v>213.79996657301001</c:v>
                </c:pt>
                <c:pt idx="176">
                  <c:v>269.79213110717001</c:v>
                </c:pt>
                <c:pt idx="177">
                  <c:v>305.43442067593003</c:v>
                </c:pt>
                <c:pt idx="178">
                  <c:v>319.32755295278997</c:v>
                </c:pt>
                <c:pt idx="179">
                  <c:v>311.71823695145002</c:v>
                </c:pt>
                <c:pt idx="180">
                  <c:v>284.40661221975</c:v>
                </c:pt>
                <c:pt idx="181">
                  <c:v>240.41744152467999</c:v>
                </c:pt>
                <c:pt idx="182">
                  <c:v>183.62206404103</c:v>
                </c:pt>
                <c:pt idx="183">
                  <c:v>118.39814385375</c:v>
                </c:pt>
                <c:pt idx="184">
                  <c:v>49.41161108288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</c:ser>
        <c:axId val="95345664"/>
        <c:axId val="99570816"/>
      </c:scatterChart>
      <c:valAx>
        <c:axId val="9534566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70816"/>
        <c:crosses val="autoZero"/>
        <c:crossBetween val="midCat"/>
      </c:valAx>
      <c:valAx>
        <c:axId val="995708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53456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27458256029688"/>
          <c:y val="0.38671948760888597"/>
          <c:w val="0.11688311688311688"/>
          <c:h val="0.1601565554743871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8694029850746268"/>
          <c:y val="3.8759836633344813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8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7.0895522388059698E-2"/>
          <c:y val="0.22480705247339994"/>
          <c:w val="0.77052238805970152"/>
          <c:h val="0.67829714108353423"/>
        </c:manualLayout>
      </c:layout>
      <c:scatterChart>
        <c:scatterStyle val="lineMarker"/>
        <c:ser>
          <c:idx val="0"/>
          <c:order val="0"/>
          <c:tx>
            <c:strRef>
              <c:f>TankLevel.csv!$J$1</c:f>
              <c:strCache>
                <c:ptCount val="1"/>
                <c:pt idx="0">
                  <c:v>Si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TankLevel.csv!$A$2:$A$201</c:f>
              <c:numCache>
                <c:formatCode>General</c:formatCode>
                <c:ptCount val="20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  <c:pt idx="94">
                  <c:v>376</c:v>
                </c:pt>
                <c:pt idx="95">
                  <c:v>380</c:v>
                </c:pt>
                <c:pt idx="96">
                  <c:v>384</c:v>
                </c:pt>
                <c:pt idx="97">
                  <c:v>388</c:v>
                </c:pt>
                <c:pt idx="98">
                  <c:v>392</c:v>
                </c:pt>
                <c:pt idx="99">
                  <c:v>396</c:v>
                </c:pt>
                <c:pt idx="100">
                  <c:v>400</c:v>
                </c:pt>
                <c:pt idx="101">
                  <c:v>404</c:v>
                </c:pt>
                <c:pt idx="102">
                  <c:v>408</c:v>
                </c:pt>
                <c:pt idx="103">
                  <c:v>412</c:v>
                </c:pt>
                <c:pt idx="104">
                  <c:v>416</c:v>
                </c:pt>
                <c:pt idx="105">
                  <c:v>420</c:v>
                </c:pt>
                <c:pt idx="106">
                  <c:v>424</c:v>
                </c:pt>
                <c:pt idx="107">
                  <c:v>428</c:v>
                </c:pt>
                <c:pt idx="108">
                  <c:v>432</c:v>
                </c:pt>
                <c:pt idx="109">
                  <c:v>436</c:v>
                </c:pt>
                <c:pt idx="110">
                  <c:v>440</c:v>
                </c:pt>
                <c:pt idx="111">
                  <c:v>444</c:v>
                </c:pt>
                <c:pt idx="112">
                  <c:v>448</c:v>
                </c:pt>
                <c:pt idx="113">
                  <c:v>452</c:v>
                </c:pt>
                <c:pt idx="114">
                  <c:v>456</c:v>
                </c:pt>
                <c:pt idx="115">
                  <c:v>460</c:v>
                </c:pt>
                <c:pt idx="116">
                  <c:v>464</c:v>
                </c:pt>
                <c:pt idx="117">
                  <c:v>468</c:v>
                </c:pt>
                <c:pt idx="118">
                  <c:v>472</c:v>
                </c:pt>
                <c:pt idx="119">
                  <c:v>476</c:v>
                </c:pt>
                <c:pt idx="120">
                  <c:v>480</c:v>
                </c:pt>
                <c:pt idx="121">
                  <c:v>484</c:v>
                </c:pt>
                <c:pt idx="122">
                  <c:v>488</c:v>
                </c:pt>
                <c:pt idx="123">
                  <c:v>492</c:v>
                </c:pt>
                <c:pt idx="124">
                  <c:v>496</c:v>
                </c:pt>
                <c:pt idx="125">
                  <c:v>500</c:v>
                </c:pt>
                <c:pt idx="126">
                  <c:v>504</c:v>
                </c:pt>
                <c:pt idx="127">
                  <c:v>508</c:v>
                </c:pt>
                <c:pt idx="128">
                  <c:v>512</c:v>
                </c:pt>
                <c:pt idx="129">
                  <c:v>516</c:v>
                </c:pt>
                <c:pt idx="130">
                  <c:v>520</c:v>
                </c:pt>
                <c:pt idx="131">
                  <c:v>524</c:v>
                </c:pt>
                <c:pt idx="132">
                  <c:v>528</c:v>
                </c:pt>
                <c:pt idx="133">
                  <c:v>532</c:v>
                </c:pt>
                <c:pt idx="134">
                  <c:v>536</c:v>
                </c:pt>
                <c:pt idx="135">
                  <c:v>540</c:v>
                </c:pt>
                <c:pt idx="136">
                  <c:v>544</c:v>
                </c:pt>
                <c:pt idx="137">
                  <c:v>548</c:v>
                </c:pt>
                <c:pt idx="138">
                  <c:v>552</c:v>
                </c:pt>
                <c:pt idx="139">
                  <c:v>556</c:v>
                </c:pt>
                <c:pt idx="140">
                  <c:v>560</c:v>
                </c:pt>
                <c:pt idx="141">
                  <c:v>564</c:v>
                </c:pt>
                <c:pt idx="142">
                  <c:v>568</c:v>
                </c:pt>
                <c:pt idx="143">
                  <c:v>572</c:v>
                </c:pt>
                <c:pt idx="144">
                  <c:v>576</c:v>
                </c:pt>
                <c:pt idx="145">
                  <c:v>580</c:v>
                </c:pt>
                <c:pt idx="146">
                  <c:v>584</c:v>
                </c:pt>
                <c:pt idx="147">
                  <c:v>588</c:v>
                </c:pt>
                <c:pt idx="148">
                  <c:v>592</c:v>
                </c:pt>
                <c:pt idx="149">
                  <c:v>596</c:v>
                </c:pt>
                <c:pt idx="150">
                  <c:v>600</c:v>
                </c:pt>
                <c:pt idx="151">
                  <c:v>604</c:v>
                </c:pt>
                <c:pt idx="152">
                  <c:v>608</c:v>
                </c:pt>
                <c:pt idx="153">
                  <c:v>612</c:v>
                </c:pt>
                <c:pt idx="154">
                  <c:v>616</c:v>
                </c:pt>
                <c:pt idx="155">
                  <c:v>620</c:v>
                </c:pt>
                <c:pt idx="156">
                  <c:v>624</c:v>
                </c:pt>
                <c:pt idx="157">
                  <c:v>628</c:v>
                </c:pt>
                <c:pt idx="158">
                  <c:v>632</c:v>
                </c:pt>
                <c:pt idx="159">
                  <c:v>636</c:v>
                </c:pt>
                <c:pt idx="160">
                  <c:v>640</c:v>
                </c:pt>
                <c:pt idx="161">
                  <c:v>644</c:v>
                </c:pt>
                <c:pt idx="162">
                  <c:v>648</c:v>
                </c:pt>
                <c:pt idx="163">
                  <c:v>652</c:v>
                </c:pt>
                <c:pt idx="164">
                  <c:v>656</c:v>
                </c:pt>
                <c:pt idx="165">
                  <c:v>660</c:v>
                </c:pt>
                <c:pt idx="166">
                  <c:v>664</c:v>
                </c:pt>
                <c:pt idx="167">
                  <c:v>668</c:v>
                </c:pt>
                <c:pt idx="168">
                  <c:v>672</c:v>
                </c:pt>
                <c:pt idx="169">
                  <c:v>676</c:v>
                </c:pt>
                <c:pt idx="170">
                  <c:v>680</c:v>
                </c:pt>
                <c:pt idx="171">
                  <c:v>684</c:v>
                </c:pt>
                <c:pt idx="172">
                  <c:v>688</c:v>
                </c:pt>
                <c:pt idx="173">
                  <c:v>692</c:v>
                </c:pt>
                <c:pt idx="174">
                  <c:v>696</c:v>
                </c:pt>
                <c:pt idx="175">
                  <c:v>700</c:v>
                </c:pt>
                <c:pt idx="176">
                  <c:v>704</c:v>
                </c:pt>
                <c:pt idx="177">
                  <c:v>708</c:v>
                </c:pt>
                <c:pt idx="178">
                  <c:v>712</c:v>
                </c:pt>
                <c:pt idx="179">
                  <c:v>716</c:v>
                </c:pt>
                <c:pt idx="180">
                  <c:v>720</c:v>
                </c:pt>
                <c:pt idx="181">
                  <c:v>724</c:v>
                </c:pt>
                <c:pt idx="182">
                  <c:v>728</c:v>
                </c:pt>
                <c:pt idx="183">
                  <c:v>732</c:v>
                </c:pt>
                <c:pt idx="184">
                  <c:v>736</c:v>
                </c:pt>
                <c:pt idx="185">
                  <c:v>740</c:v>
                </c:pt>
                <c:pt idx="186">
                  <c:v>744</c:v>
                </c:pt>
                <c:pt idx="187">
                  <c:v>748</c:v>
                </c:pt>
                <c:pt idx="188">
                  <c:v>752</c:v>
                </c:pt>
                <c:pt idx="189">
                  <c:v>756</c:v>
                </c:pt>
                <c:pt idx="190">
                  <c:v>760</c:v>
                </c:pt>
                <c:pt idx="191">
                  <c:v>764</c:v>
                </c:pt>
                <c:pt idx="192">
                  <c:v>768</c:v>
                </c:pt>
                <c:pt idx="193">
                  <c:v>772</c:v>
                </c:pt>
                <c:pt idx="194">
                  <c:v>776</c:v>
                </c:pt>
                <c:pt idx="195">
                  <c:v>780</c:v>
                </c:pt>
                <c:pt idx="196">
                  <c:v>784</c:v>
                </c:pt>
                <c:pt idx="197">
                  <c:v>788</c:v>
                </c:pt>
                <c:pt idx="198">
                  <c:v>792</c:v>
                </c:pt>
                <c:pt idx="199">
                  <c:v>796</c:v>
                </c:pt>
              </c:numCache>
            </c:numRef>
          </c:xVal>
          <c:yVal>
            <c:numRef>
              <c:f>TankLevel.csv!$J$2:$J$201</c:f>
              <c:numCache>
                <c:formatCode>0.00E+00</c:formatCode>
                <c:ptCount val="200"/>
                <c:pt idx="0" formatCode="General">
                  <c:v>0</c:v>
                </c:pt>
                <c:pt idx="1">
                  <c:v>5.7473424985756001E-12</c:v>
                </c:pt>
                <c:pt idx="2">
                  <c:v>2.1752173186787001E-11</c:v>
                </c:pt>
                <c:pt idx="3">
                  <c:v>4.6721755114978002E-11</c:v>
                </c:pt>
                <c:pt idx="4">
                  <c:v>7.8390029787729006E-11</c:v>
                </c:pt>
                <c:pt idx="5">
                  <c:v>1.1405697541876E-10</c:v>
                </c:pt>
                <c:pt idx="6">
                  <c:v>1.5081401170919001E-10</c:v>
                </c:pt>
                <c:pt idx="7">
                  <c:v>1.8577708230408001E-10</c:v>
                </c:pt>
                <c:pt idx="8">
                  <c:v>2.1630784980464999E-10</c:v>
                </c:pt>
                <c:pt idx="9">
                  <c:v>2.4020944335666003E-10</c:v>
                </c:pt>
                <c:pt idx="10">
                  <c:v>2.5588029635062999E-10</c:v>
                </c:pt>
                <c:pt idx="11">
                  <c:v>2.6241475338996E-10</c:v>
                </c:pt>
                <c:pt idx="12">
                  <c:v>2.5964744476178002E-10</c:v>
                </c:pt>
                <c:pt idx="13">
                  <c:v>2.6580019157081998E-4</c:v>
                </c:pt>
                <c:pt idx="14">
                  <c:v>2.3326399817872002E-3</c:v>
                </c:pt>
                <c:pt idx="15">
                  <c:v>6.2439644894201002E-3</c:v>
                </c:pt>
                <c:pt idx="16">
                  <c:v>1.1649360547115999E-2</c:v>
                </c:pt>
                <c:pt idx="17">
                  <c:v>1.8097614920304001E-2</c:v>
                </c:pt>
                <c:pt idx="18">
                  <c:v>2.5086743613078999E-2</c:v>
                </c:pt>
                <c:pt idx="19">
                  <c:v>3.2087595711807998E-2</c:v>
                </c:pt>
                <c:pt idx="20">
                  <c:v>3.8593299355512999E-2</c:v>
                </c:pt>
                <c:pt idx="21">
                  <c:v>4.4146914846360998E-2</c:v>
                </c:pt>
                <c:pt idx="22">
                  <c:v>4.8387181113425999E-2</c:v>
                </c:pt>
                <c:pt idx="23">
                  <c:v>5.1046703369785E-2</c:v>
                </c:pt>
                <c:pt idx="24">
                  <c:v>5.1996426881397002E-2</c:v>
                </c:pt>
                <c:pt idx="25">
                  <c:v>5.1238522866508998E-2</c:v>
                </c:pt>
                <c:pt idx="26">
                  <c:v>4.8875797239934002E-2</c:v>
                </c:pt>
                <c:pt idx="27">
                  <c:v>4.5150937572725001E-2</c:v>
                </c:pt>
                <c:pt idx="28">
                  <c:v>4.0377917982680998E-2</c:v>
                </c:pt>
                <c:pt idx="29">
                  <c:v>3.4946694362359997E-2</c:v>
                </c:pt>
                <c:pt idx="30">
                  <c:v>2.9270741677374999E-2</c:v>
                </c:pt>
                <c:pt idx="31">
                  <c:v>2.3774652425418E-2</c:v>
                </c:pt>
                <c:pt idx="32">
                  <c:v>1.8840907528176E-2</c:v>
                </c:pt>
                <c:pt idx="33">
                  <c:v>1.4818200622665E-2</c:v>
                </c:pt>
                <c:pt idx="34">
                  <c:v>1.1953160773547E-2</c:v>
                </c:pt>
                <c:pt idx="35">
                  <c:v>1.0419109381226E-2</c:v>
                </c:pt>
                <c:pt idx="36">
                  <c:v>1.0277093252137E-2</c:v>
                </c:pt>
                <c:pt idx="37">
                  <c:v>1.1482648257094E-2</c:v>
                </c:pt>
                <c:pt idx="38">
                  <c:v>1.3652275215355E-2</c:v>
                </c:pt>
                <c:pt idx="39">
                  <c:v>1.5126642516091001E-2</c:v>
                </c:pt>
                <c:pt idx="40">
                  <c:v>1.5595123556521E-2</c:v>
                </c:pt>
                <c:pt idx="41">
                  <c:v>1.5042634616720001E-2</c:v>
                </c:pt>
                <c:pt idx="42">
                  <c:v>1.3548356099807E-2</c:v>
                </c:pt>
                <c:pt idx="43">
                  <c:v>1.125640101334E-2</c:v>
                </c:pt>
                <c:pt idx="44">
                  <c:v>8.3565144387720003E-3</c:v>
                </c:pt>
                <c:pt idx="45">
                  <c:v>5.0801108732960003E-3</c:v>
                </c:pt>
                <c:pt idx="46">
                  <c:v>1.6776480583936E-3</c:v>
                </c:pt>
                <c:pt idx="47">
                  <c:v>-1.6032029930787999E-3</c:v>
                </c:pt>
                <c:pt idx="48">
                  <c:v>-4.5283773545875998E-3</c:v>
                </c:pt>
                <c:pt idx="49">
                  <c:v>-6.9048756316171999E-3</c:v>
                </c:pt>
                <c:pt idx="50">
                  <c:v>-8.5782508372573008E-3</c:v>
                </c:pt>
                <c:pt idx="51">
                  <c:v>-9.4570331751653008E-3</c:v>
                </c:pt>
                <c:pt idx="52">
                  <c:v>-9.5032799284934001E-3</c:v>
                </c:pt>
                <c:pt idx="53">
                  <c:v>-8.7583556587335007E-3</c:v>
                </c:pt>
                <c:pt idx="54">
                  <c:v>-7.2957830604562001E-3</c:v>
                </c:pt>
                <c:pt idx="55">
                  <c:v>-5.2534626060690998E-3</c:v>
                </c:pt>
                <c:pt idx="56">
                  <c:v>-2.8095065941182999E-3</c:v>
                </c:pt>
                <c:pt idx="57">
                  <c:v>-1.5234967218044E-4</c:v>
                </c:pt>
                <c:pt idx="58">
                  <c:v>2.5120103712278998E-3</c:v>
                </c:pt>
                <c:pt idx="59">
                  <c:v>4.9868819836822002E-3</c:v>
                </c:pt>
                <c:pt idx="60">
                  <c:v>7.0958206303053002E-3</c:v>
                </c:pt>
                <c:pt idx="61">
                  <c:v>8.6977401467495993E-3</c:v>
                </c:pt>
                <c:pt idx="62">
                  <c:v>9.6904723716638996E-3</c:v>
                </c:pt>
                <c:pt idx="63" formatCode="General">
                  <c:v>0.13375099042267</c:v>
                </c:pt>
                <c:pt idx="64" formatCode="General">
                  <c:v>0.36667448123843999</c:v>
                </c:pt>
                <c:pt idx="65" formatCode="General">
                  <c:v>0.56672666350129997</c:v>
                </c:pt>
                <c:pt idx="66" formatCode="General">
                  <c:v>0.72075029179960004</c:v>
                </c:pt>
                <c:pt idx="67" formatCode="General">
                  <c:v>0.81957672961418004</c:v>
                </c:pt>
                <c:pt idx="68" formatCode="General">
                  <c:v>0.85905392963300997</c:v>
                </c:pt>
                <c:pt idx="69" formatCode="General">
                  <c:v>0.83842232221626001</c:v>
                </c:pt>
                <c:pt idx="70" formatCode="General">
                  <c:v>0.76178773105708997</c:v>
                </c:pt>
                <c:pt idx="71" formatCode="General">
                  <c:v>0.63725864596610005</c:v>
                </c:pt>
                <c:pt idx="72" formatCode="General">
                  <c:v>0.47499623934125002</c:v>
                </c:pt>
                <c:pt idx="73" formatCode="General">
                  <c:v>0.28800422678302001</c:v>
                </c:pt>
                <c:pt idx="74">
                  <c:v>8.9955370546246E-2</c:v>
                </c:pt>
                <c:pt idx="75" formatCode="General">
                  <c:v>-0.10694311912172</c:v>
                </c:pt>
                <c:pt idx="76" formatCode="General">
                  <c:v>-0.29981147945989001</c:v>
                </c:pt>
                <c:pt idx="77" formatCode="General">
                  <c:v>-0.48872505018237999</c:v>
                </c:pt>
                <c:pt idx="78" formatCode="General">
                  <c:v>-0.67361432853421999</c:v>
                </c:pt>
                <c:pt idx="79" formatCode="General">
                  <c:v>-0.85450248870266998</c:v>
                </c:pt>
                <c:pt idx="80" formatCode="General">
                  <c:v>-1.0313979929473001</c:v>
                </c:pt>
                <c:pt idx="81" formatCode="General">
                  <c:v>-1.2043123836209999</c:v>
                </c:pt>
                <c:pt idx="82" formatCode="General">
                  <c:v>-1.3732042082783</c:v>
                </c:pt>
                <c:pt idx="83" formatCode="General">
                  <c:v>-1.5380950034279</c:v>
                </c:pt>
                <c:pt idx="84" formatCode="General">
                  <c:v>-1.6989963359846001</c:v>
                </c:pt>
                <c:pt idx="85" formatCode="General">
                  <c:v>-1.8558716475074</c:v>
                </c:pt>
                <c:pt idx="86" formatCode="General">
                  <c:v>-2.0087710889000001</c:v>
                </c:pt>
                <c:pt idx="87" formatCode="General">
                  <c:v>-2.1576788707025001</c:v>
                </c:pt>
                <c:pt idx="88" formatCode="General">
                  <c:v>-2.3025690765785001</c:v>
                </c:pt>
                <c:pt idx="89" formatCode="General">
                  <c:v>-2.4434669381498</c:v>
                </c:pt>
                <c:pt idx="90" formatCode="General">
                  <c:v>-2.5803635344662998</c:v>
                </c:pt>
                <c:pt idx="91" formatCode="General">
                  <c:v>-2.7132584952404</c:v>
                </c:pt>
                <c:pt idx="92" formatCode="General">
                  <c:v>-2.8421539051648002</c:v>
                </c:pt>
                <c:pt idx="93" formatCode="General">
                  <c:v>-2.9670390776472999</c:v>
                </c:pt>
                <c:pt idx="94" formatCode="General">
                  <c:v>-3.0879432913671998</c:v>
                </c:pt>
                <c:pt idx="95" formatCode="General">
                  <c:v>-3.2048289508602998</c:v>
                </c:pt>
                <c:pt idx="96" formatCode="General">
                  <c:v>-3.3177310562089999</c:v>
                </c:pt>
                <c:pt idx="97" formatCode="General">
                  <c:v>-3.4266224254583002</c:v>
                </c:pt>
                <c:pt idx="98" formatCode="General">
                  <c:v>-3.5315032461097999</c:v>
                </c:pt>
                <c:pt idx="99" formatCode="General">
                  <c:v>-3.6324147984505002</c:v>
                </c:pt>
                <c:pt idx="100" formatCode="General">
                  <c:v>-3.7293112938898001</c:v>
                </c:pt>
                <c:pt idx="101" formatCode="General">
                  <c:v>-3.8221966949206001</c:v>
                </c:pt>
                <c:pt idx="102" formatCode="General">
                  <c:v>-3.9110707783985998</c:v>
                </c:pt>
                <c:pt idx="103" formatCode="General">
                  <c:v>-3.9959920387257002</c:v>
                </c:pt>
                <c:pt idx="104" formatCode="General">
                  <c:v>-4.0768899848771998</c:v>
                </c:pt>
                <c:pt idx="105" formatCode="General">
                  <c:v>-4.1537725695891998</c:v>
                </c:pt>
                <c:pt idx="106" formatCode="General">
                  <c:v>-4.2266770466233998</c:v>
                </c:pt>
                <c:pt idx="107" formatCode="General">
                  <c:v>-4.2955654988754004</c:v>
                </c:pt>
                <c:pt idx="108" formatCode="General">
                  <c:v>-4.3604585027188003</c:v>
                </c:pt>
                <c:pt idx="109" formatCode="General">
                  <c:v>-4.4213491252403996</c:v>
                </c:pt>
                <c:pt idx="110" formatCode="General">
                  <c:v>-4.4782538405021004</c:v>
                </c:pt>
                <c:pt idx="111" formatCode="General">
                  <c:v>-4.5311527265576999</c:v>
                </c:pt>
                <c:pt idx="112" formatCode="General">
                  <c:v>-4.5800387829796003</c:v>
                </c:pt>
                <c:pt idx="113" formatCode="General">
                  <c:v>-4.6249416327458004</c:v>
                </c:pt>
                <c:pt idx="114" formatCode="General">
                  <c:v>-4.6658236835768996</c:v>
                </c:pt>
                <c:pt idx="115" formatCode="General">
                  <c:v>-4.7027121878480003</c:v>
                </c:pt>
                <c:pt idx="116" formatCode="General">
                  <c:v>-4.7356229173155002</c:v>
                </c:pt>
                <c:pt idx="117" formatCode="General">
                  <c:v>-4.7645128249423996</c:v>
                </c:pt>
                <c:pt idx="118" formatCode="General">
                  <c:v>-4.7894046336397</c:v>
                </c:pt>
                <c:pt idx="119" formatCode="General">
                  <c:v>-4.8103107482337997</c:v>
                </c:pt>
                <c:pt idx="120" formatCode="General">
                  <c:v>-4.8272025363757001</c:v>
                </c:pt>
                <c:pt idx="121" formatCode="General">
                  <c:v>-4.8401002901204002</c:v>
                </c:pt>
                <c:pt idx="122" formatCode="General">
                  <c:v>-4.8489726071871004</c:v>
                </c:pt>
                <c:pt idx="123" formatCode="General">
                  <c:v>-4.8538889950298003</c:v>
                </c:pt>
                <c:pt idx="124" formatCode="General">
                  <c:v>-4.8547835083331004</c:v>
                </c:pt>
                <c:pt idx="125" formatCode="General">
                  <c:v>-4.8516594410118001</c:v>
                </c:pt>
                <c:pt idx="126" formatCode="General">
                  <c:v>-4.8445653759005998</c:v>
                </c:pt>
                <c:pt idx="127" formatCode="General">
                  <c:v>-4.8334518041871002</c:v>
                </c:pt>
                <c:pt idx="128" formatCode="General">
                  <c:v>-4.8183471765597998</c:v>
                </c:pt>
                <c:pt idx="129" formatCode="General">
                  <c:v>-4.7992452139303996</c:v>
                </c:pt>
                <c:pt idx="130" formatCode="General">
                  <c:v>-4.77614994227</c:v>
                </c:pt>
                <c:pt idx="131" formatCode="General">
                  <c:v>-4.7490181966635996</c:v>
                </c:pt>
                <c:pt idx="132" formatCode="General">
                  <c:v>-4.7179388636899997</c:v>
                </c:pt>
                <c:pt idx="133" formatCode="General">
                  <c:v>-4.6828312360249997</c:v>
                </c:pt>
                <c:pt idx="134" formatCode="General">
                  <c:v>-4.6437278764960004</c:v>
                </c:pt>
                <c:pt idx="135" formatCode="General">
                  <c:v>-4.6006039712598996</c:v>
                </c:pt>
                <c:pt idx="136" formatCode="General">
                  <c:v>-4.5534984382074999</c:v>
                </c:pt>
                <c:pt idx="137" formatCode="General">
                  <c:v>-4.5024103485614004</c:v>
                </c:pt>
                <c:pt idx="138" formatCode="General">
                  <c:v>-4.4473053026475</c:v>
                </c:pt>
                <c:pt idx="139" formatCode="General">
                  <c:v>-4.3881784120244998</c:v>
                </c:pt>
                <c:pt idx="140" formatCode="General">
                  <c:v>-4.3250935203829002</c:v>
                </c:pt>
                <c:pt idx="141" formatCode="General">
                  <c:v>-4.2579861484607999</c:v>
                </c:pt>
                <c:pt idx="142" formatCode="General">
                  <c:v>-4.1868805620491001</c:v>
                </c:pt>
                <c:pt idx="143" formatCode="General">
                  <c:v>-4.1117747595954999</c:v>
                </c:pt>
                <c:pt idx="144" formatCode="General">
                  <c:v>-4.0326492615304002</c:v>
                </c:pt>
                <c:pt idx="145" formatCode="General">
                  <c:v>-3.9495634758654998</c:v>
                </c:pt>
                <c:pt idx="146" formatCode="General">
                  <c:v>-3.8624495421388998</c:v>
                </c:pt>
                <c:pt idx="147" formatCode="General">
                  <c:v>-3.7713430552456</c:v>
                </c:pt>
                <c:pt idx="148" formatCode="General">
                  <c:v>-3.6762497831685002</c:v>
                </c:pt>
                <c:pt idx="149" formatCode="General">
                  <c:v>-3.5771382519274999</c:v>
                </c:pt>
                <c:pt idx="150" formatCode="General">
                  <c:v>-3.4740134026731</c:v>
                </c:pt>
                <c:pt idx="151" formatCode="General">
                  <c:v>-3.3669286723336</c:v>
                </c:pt>
                <c:pt idx="152" formatCode="General">
                  <c:v>-3.2558256607340001</c:v>
                </c:pt>
                <c:pt idx="153" formatCode="General">
                  <c:v>-3.1407161737826002</c:v>
                </c:pt>
                <c:pt idx="154" formatCode="General">
                  <c:v>-3.0216100335221001</c:v>
                </c:pt>
                <c:pt idx="155" formatCode="General">
                  <c:v>-2.8985083206748001</c:v>
                </c:pt>
                <c:pt idx="156" formatCode="General">
                  <c:v>-2.7713780907276999</c:v>
                </c:pt>
                <c:pt idx="157" formatCode="General">
                  <c:v>-2.6402894524258</c:v>
                </c:pt>
                <c:pt idx="158" formatCode="General">
                  <c:v>-2.5051933842709002</c:v>
                </c:pt>
                <c:pt idx="159" formatCode="General">
                  <c:v>-2.3660747945195002</c:v>
                </c:pt>
                <c:pt idx="160" formatCode="General">
                  <c:v>-2.2229824931459001</c:v>
                </c:pt>
                <c:pt idx="161" formatCode="General">
                  <c:v>-2.0758617501246999</c:v>
                </c:pt>
                <c:pt idx="162" formatCode="General">
                  <c:v>-1.9247619903237001</c:v>
                </c:pt>
                <c:pt idx="163" formatCode="General">
                  <c:v>-1.7696533576289</c:v>
                </c:pt>
                <c:pt idx="164" formatCode="General">
                  <c:v>-1.6105605473089</c:v>
                </c:pt>
                <c:pt idx="165" formatCode="General">
                  <c:v>-1.4474495156461</c:v>
                </c:pt>
                <c:pt idx="166" formatCode="General">
                  <c:v>-1.2803470995037001</c:v>
                </c:pt>
                <c:pt idx="167" formatCode="General">
                  <c:v>-1.1092432619857999</c:v>
                </c:pt>
                <c:pt idx="168" formatCode="General">
                  <c:v>-0.93413710720665999</c:v>
                </c:pt>
                <c:pt idx="169" formatCode="General">
                  <c:v>-0.75503201526722996</c:v>
                </c:pt>
                <c:pt idx="170" formatCode="General">
                  <c:v>-0.57192605214244996</c:v>
                </c:pt>
                <c:pt idx="171" formatCode="General">
                  <c:v>-0.38481337378729003</c:v>
                </c:pt>
                <c:pt idx="172" formatCode="General">
                  <c:v>-0.19370978060055999</c:v>
                </c:pt>
                <c:pt idx="173">
                  <c:v>8.0830071562619998E-4</c:v>
                </c:pt>
                <c:pt idx="174" formatCode="General">
                  <c:v>0.19032580033308999</c:v>
                </c:pt>
                <c:pt idx="175" formatCode="General">
                  <c:v>0.36131016936810001</c:v>
                </c:pt>
                <c:pt idx="176" formatCode="General">
                  <c:v>0.50253404245068001</c:v>
                </c:pt>
                <c:pt idx="177" formatCode="General">
                  <c:v>0.60477293478544003</c:v>
                </c:pt>
                <c:pt idx="178" formatCode="General">
                  <c:v>0.66247138130328997</c:v>
                </c:pt>
                <c:pt idx="179" formatCode="General">
                  <c:v>0.67333886562165002</c:v>
                </c:pt>
                <c:pt idx="180" formatCode="General">
                  <c:v>0.63856420747597997</c:v>
                </c:pt>
                <c:pt idx="181" formatCode="General">
                  <c:v>0.56251708936649003</c:v>
                </c:pt>
                <c:pt idx="182" formatCode="General">
                  <c:v>0.45219646317412998</c:v>
                </c:pt>
                <c:pt idx="183" formatCode="General">
                  <c:v>0.31656200413432001</c:v>
                </c:pt>
                <c:pt idx="184" formatCode="General">
                  <c:v>0.16607370236544999</c:v>
                </c:pt>
                <c:pt idx="185">
                  <c:v>1.1609591324598999E-2</c:v>
                </c:pt>
                <c:pt idx="186" formatCode="General">
                  <c:v>-0.13953432833165</c:v>
                </c:pt>
                <c:pt idx="187" formatCode="General">
                  <c:v>-0.28665642150034998</c:v>
                </c:pt>
                <c:pt idx="188" formatCode="General">
                  <c:v>-0.42982298032749999</c:v>
                </c:pt>
                <c:pt idx="189" formatCode="General">
                  <c:v>-0.56895556339620001</c:v>
                </c:pt>
                <c:pt idx="190" formatCode="General">
                  <c:v>-0.70411456714370002</c:v>
                </c:pt>
                <c:pt idx="191" formatCode="General">
                  <c:v>-0.83524440527150001</c:v>
                </c:pt>
                <c:pt idx="192" formatCode="General">
                  <c:v>-0.96240281987053</c:v>
                </c:pt>
                <c:pt idx="193" formatCode="General">
                  <c:v>-1.0855482129152001</c:v>
                </c:pt>
                <c:pt idx="194" formatCode="General">
                  <c:v>-1.2046933550054999</c:v>
                </c:pt>
                <c:pt idx="195" formatCode="General">
                  <c:v>-1.3198352146173999</c:v>
                </c:pt>
                <c:pt idx="196" formatCode="General">
                  <c:v>-1.4309780527538001</c:v>
                </c:pt>
                <c:pt idx="197" formatCode="General">
                  <c:v>-1.5381260124892999</c:v>
                </c:pt>
                <c:pt idx="198" formatCode="General">
                  <c:v>-1.6412678433057999</c:v>
                </c:pt>
                <c:pt idx="199" formatCode="General">
                  <c:v>-1.7403943685854</c:v>
                </c:pt>
              </c:numCache>
            </c:numRef>
          </c:yVal>
        </c:ser>
        <c:axId val="101254656"/>
        <c:axId val="101256576"/>
      </c:scatterChart>
      <c:valAx>
        <c:axId val="101254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56576"/>
        <c:crosses val="autoZero"/>
        <c:crossBetween val="midCat"/>
      </c:valAx>
      <c:valAx>
        <c:axId val="101256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254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179104477611937"/>
          <c:y val="0.52325779455015498"/>
          <c:w val="9.3283582089552244E-2"/>
          <c:h val="8.13956569300241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9273059869323527"/>
          <c:y val="3.861011139997473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5.4927345428098358E-2"/>
          <c:y val="0.22779965725985096"/>
          <c:w val="0.82067916110217554"/>
          <c:h val="0.59845672669960848"/>
        </c:manualLayout>
      </c:layout>
      <c:scatterChart>
        <c:scatterStyle val="lineMarker"/>
        <c:ser>
          <c:idx val="0"/>
          <c:order val="0"/>
          <c:tx>
            <c:strRef>
              <c:f>TankLevel.csv!$B$1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TankLevel.csv!$A$2:$A$201</c:f>
              <c:numCache>
                <c:formatCode>General</c:formatCode>
                <c:ptCount val="200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  <c:pt idx="94">
                  <c:v>376</c:v>
                </c:pt>
                <c:pt idx="95">
                  <c:v>380</c:v>
                </c:pt>
                <c:pt idx="96">
                  <c:v>384</c:v>
                </c:pt>
                <c:pt idx="97">
                  <c:v>388</c:v>
                </c:pt>
                <c:pt idx="98">
                  <c:v>392</c:v>
                </c:pt>
                <c:pt idx="99">
                  <c:v>396</c:v>
                </c:pt>
                <c:pt idx="100">
                  <c:v>400</c:v>
                </c:pt>
                <c:pt idx="101">
                  <c:v>404</c:v>
                </c:pt>
                <c:pt idx="102">
                  <c:v>408</c:v>
                </c:pt>
                <c:pt idx="103">
                  <c:v>412</c:v>
                </c:pt>
                <c:pt idx="104">
                  <c:v>416</c:v>
                </c:pt>
                <c:pt idx="105">
                  <c:v>420</c:v>
                </c:pt>
                <c:pt idx="106">
                  <c:v>424</c:v>
                </c:pt>
                <c:pt idx="107">
                  <c:v>428</c:v>
                </c:pt>
                <c:pt idx="108">
                  <c:v>432</c:v>
                </c:pt>
                <c:pt idx="109">
                  <c:v>436</c:v>
                </c:pt>
                <c:pt idx="110">
                  <c:v>440</c:v>
                </c:pt>
                <c:pt idx="111">
                  <c:v>444</c:v>
                </c:pt>
                <c:pt idx="112">
                  <c:v>448</c:v>
                </c:pt>
                <c:pt idx="113">
                  <c:v>452</c:v>
                </c:pt>
                <c:pt idx="114">
                  <c:v>456</c:v>
                </c:pt>
                <c:pt idx="115">
                  <c:v>460</c:v>
                </c:pt>
                <c:pt idx="116">
                  <c:v>464</c:v>
                </c:pt>
                <c:pt idx="117">
                  <c:v>468</c:v>
                </c:pt>
                <c:pt idx="118">
                  <c:v>472</c:v>
                </c:pt>
                <c:pt idx="119">
                  <c:v>476</c:v>
                </c:pt>
                <c:pt idx="120">
                  <c:v>480</c:v>
                </c:pt>
                <c:pt idx="121">
                  <c:v>484</c:v>
                </c:pt>
                <c:pt idx="122">
                  <c:v>488</c:v>
                </c:pt>
                <c:pt idx="123">
                  <c:v>492</c:v>
                </c:pt>
                <c:pt idx="124">
                  <c:v>496</c:v>
                </c:pt>
                <c:pt idx="125">
                  <c:v>500</c:v>
                </c:pt>
                <c:pt idx="126">
                  <c:v>504</c:v>
                </c:pt>
                <c:pt idx="127">
                  <c:v>508</c:v>
                </c:pt>
                <c:pt idx="128">
                  <c:v>512</c:v>
                </c:pt>
                <c:pt idx="129">
                  <c:v>516</c:v>
                </c:pt>
                <c:pt idx="130">
                  <c:v>520</c:v>
                </c:pt>
                <c:pt idx="131">
                  <c:v>524</c:v>
                </c:pt>
                <c:pt idx="132">
                  <c:v>528</c:v>
                </c:pt>
                <c:pt idx="133">
                  <c:v>532</c:v>
                </c:pt>
                <c:pt idx="134">
                  <c:v>536</c:v>
                </c:pt>
                <c:pt idx="135">
                  <c:v>540</c:v>
                </c:pt>
                <c:pt idx="136">
                  <c:v>544</c:v>
                </c:pt>
                <c:pt idx="137">
                  <c:v>548</c:v>
                </c:pt>
                <c:pt idx="138">
                  <c:v>552</c:v>
                </c:pt>
                <c:pt idx="139">
                  <c:v>556</c:v>
                </c:pt>
                <c:pt idx="140">
                  <c:v>560</c:v>
                </c:pt>
                <c:pt idx="141">
                  <c:v>564</c:v>
                </c:pt>
                <c:pt idx="142">
                  <c:v>568</c:v>
                </c:pt>
                <c:pt idx="143">
                  <c:v>572</c:v>
                </c:pt>
                <c:pt idx="144">
                  <c:v>576</c:v>
                </c:pt>
                <c:pt idx="145">
                  <c:v>580</c:v>
                </c:pt>
                <c:pt idx="146">
                  <c:v>584</c:v>
                </c:pt>
                <c:pt idx="147">
                  <c:v>588</c:v>
                </c:pt>
                <c:pt idx="148">
                  <c:v>592</c:v>
                </c:pt>
                <c:pt idx="149">
                  <c:v>596</c:v>
                </c:pt>
                <c:pt idx="150">
                  <c:v>600</c:v>
                </c:pt>
                <c:pt idx="151">
                  <c:v>604</c:v>
                </c:pt>
                <c:pt idx="152">
                  <c:v>608</c:v>
                </c:pt>
                <c:pt idx="153">
                  <c:v>612</c:v>
                </c:pt>
                <c:pt idx="154">
                  <c:v>616</c:v>
                </c:pt>
                <c:pt idx="155">
                  <c:v>620</c:v>
                </c:pt>
                <c:pt idx="156">
                  <c:v>624</c:v>
                </c:pt>
                <c:pt idx="157">
                  <c:v>628</c:v>
                </c:pt>
                <c:pt idx="158">
                  <c:v>632</c:v>
                </c:pt>
                <c:pt idx="159">
                  <c:v>636</c:v>
                </c:pt>
                <c:pt idx="160">
                  <c:v>640</c:v>
                </c:pt>
                <c:pt idx="161">
                  <c:v>644</c:v>
                </c:pt>
                <c:pt idx="162">
                  <c:v>648</c:v>
                </c:pt>
                <c:pt idx="163">
                  <c:v>652</c:v>
                </c:pt>
                <c:pt idx="164">
                  <c:v>656</c:v>
                </c:pt>
                <c:pt idx="165">
                  <c:v>660</c:v>
                </c:pt>
                <c:pt idx="166">
                  <c:v>664</c:v>
                </c:pt>
                <c:pt idx="167">
                  <c:v>668</c:v>
                </c:pt>
                <c:pt idx="168">
                  <c:v>672</c:v>
                </c:pt>
                <c:pt idx="169">
                  <c:v>676</c:v>
                </c:pt>
                <c:pt idx="170">
                  <c:v>680</c:v>
                </c:pt>
                <c:pt idx="171">
                  <c:v>684</c:v>
                </c:pt>
                <c:pt idx="172">
                  <c:v>688</c:v>
                </c:pt>
                <c:pt idx="173">
                  <c:v>692</c:v>
                </c:pt>
                <c:pt idx="174">
                  <c:v>696</c:v>
                </c:pt>
                <c:pt idx="175">
                  <c:v>700</c:v>
                </c:pt>
                <c:pt idx="176">
                  <c:v>704</c:v>
                </c:pt>
                <c:pt idx="177">
                  <c:v>708</c:v>
                </c:pt>
                <c:pt idx="178">
                  <c:v>712</c:v>
                </c:pt>
                <c:pt idx="179">
                  <c:v>716</c:v>
                </c:pt>
                <c:pt idx="180">
                  <c:v>720</c:v>
                </c:pt>
                <c:pt idx="181">
                  <c:v>724</c:v>
                </c:pt>
                <c:pt idx="182">
                  <c:v>728</c:v>
                </c:pt>
                <c:pt idx="183">
                  <c:v>732</c:v>
                </c:pt>
                <c:pt idx="184">
                  <c:v>736</c:v>
                </c:pt>
                <c:pt idx="185">
                  <c:v>740</c:v>
                </c:pt>
                <c:pt idx="186">
                  <c:v>744</c:v>
                </c:pt>
                <c:pt idx="187">
                  <c:v>748</c:v>
                </c:pt>
                <c:pt idx="188">
                  <c:v>752</c:v>
                </c:pt>
                <c:pt idx="189">
                  <c:v>756</c:v>
                </c:pt>
                <c:pt idx="190">
                  <c:v>760</c:v>
                </c:pt>
                <c:pt idx="191">
                  <c:v>764</c:v>
                </c:pt>
                <c:pt idx="192">
                  <c:v>768</c:v>
                </c:pt>
                <c:pt idx="193">
                  <c:v>772</c:v>
                </c:pt>
                <c:pt idx="194">
                  <c:v>776</c:v>
                </c:pt>
                <c:pt idx="195">
                  <c:v>780</c:v>
                </c:pt>
                <c:pt idx="196">
                  <c:v>784</c:v>
                </c:pt>
                <c:pt idx="197">
                  <c:v>788</c:v>
                </c:pt>
                <c:pt idx="198">
                  <c:v>792</c:v>
                </c:pt>
                <c:pt idx="199">
                  <c:v>796</c:v>
                </c:pt>
              </c:numCache>
            </c:numRef>
          </c:xVal>
          <c:yVal>
            <c:numRef>
              <c:f>TankLevel.csv!$B$2:$B$201</c:f>
              <c:numCache>
                <c:formatCode>General</c:formatCode>
                <c:ptCount val="200"/>
                <c:pt idx="0">
                  <c:v>5</c:v>
                </c:pt>
                <c:pt idx="1">
                  <c:v>5.0000000000264997</c:v>
                </c:pt>
                <c:pt idx="2">
                  <c:v>5.0000000000505</c:v>
                </c:pt>
                <c:pt idx="3">
                  <c:v>5.0000000000696003</c:v>
                </c:pt>
                <c:pt idx="4">
                  <c:v>5.0000000000825997</c:v>
                </c:pt>
                <c:pt idx="5">
                  <c:v>5.0000000000888001</c:v>
                </c:pt>
                <c:pt idx="6">
                  <c:v>5.0000000000879004</c:v>
                </c:pt>
                <c:pt idx="7">
                  <c:v>5.0000000000801998</c:v>
                </c:pt>
                <c:pt idx="8">
                  <c:v>5.0000000000666001</c:v>
                </c:pt>
                <c:pt idx="9">
                  <c:v>5.0000000000483</c:v>
                </c:pt>
                <c:pt idx="10">
                  <c:v>5.0000000000269997</c:v>
                </c:pt>
                <c:pt idx="11">
                  <c:v>5.0000000000044</c:v>
                </c:pt>
                <c:pt idx="12">
                  <c:v>4.9999999999823004</c:v>
                </c:pt>
                <c:pt idx="13">
                  <c:v>5.0026443157385998</c:v>
                </c:pt>
                <c:pt idx="14">
                  <c:v>5.0075951403785002</c:v>
                </c:pt>
                <c:pt idx="15">
                  <c:v>5.0118130755293997</c:v>
                </c:pt>
                <c:pt idx="16">
                  <c:v>5.0150172903078998</c:v>
                </c:pt>
                <c:pt idx="17">
                  <c:v>5.0170171864736997</c:v>
                </c:pt>
                <c:pt idx="18">
                  <c:v>5.0177041528816</c:v>
                </c:pt>
                <c:pt idx="19">
                  <c:v>5.0170853711978003</c:v>
                </c:pt>
                <c:pt idx="20">
                  <c:v>5.0152494893317003</c:v>
                </c:pt>
                <c:pt idx="21">
                  <c:v>5.0123732453593997</c:v>
                </c:pt>
                <c:pt idx="22">
                  <c:v>5.0087086860827004</c:v>
                </c:pt>
                <c:pt idx="23">
                  <c:v>5.0045473498893003</c:v>
                </c:pt>
                <c:pt idx="24">
                  <c:v>5.0002120971982</c:v>
                </c:pt>
                <c:pt idx="25">
                  <c:v>4.9960214367124003</c:v>
                </c:pt>
                <c:pt idx="26">
                  <c:v>4.9922765616940001</c:v>
                </c:pt>
                <c:pt idx="27">
                  <c:v>4.9892286654718996</c:v>
                </c:pt>
                <c:pt idx="28">
                  <c:v>4.9870767826774003</c:v>
                </c:pt>
                <c:pt idx="29">
                  <c:v>4.9859360576908003</c:v>
                </c:pt>
                <c:pt idx="30">
                  <c:v>4.9858605293640998</c:v>
                </c:pt>
                <c:pt idx="31">
                  <c:v>4.9868148562029999</c:v>
                </c:pt>
                <c:pt idx="32">
                  <c:v>4.9886800225782002</c:v>
                </c:pt>
                <c:pt idx="33">
                  <c:v>4.9913032145448</c:v>
                </c:pt>
                <c:pt idx="34">
                  <c:v>4.9944576455533998</c:v>
                </c:pt>
                <c:pt idx="35">
                  <c:v>4.9978991199431002</c:v>
                </c:pt>
                <c:pt idx="36">
                  <c:v>5.0013661331771004</c:v>
                </c:pt>
                <c:pt idx="37">
                  <c:v>5.0046065826313999</c:v>
                </c:pt>
                <c:pt idx="38">
                  <c:v>5.0074241884760999</c:v>
                </c:pt>
                <c:pt idx="39">
                  <c:v>5.0099435613444001</c:v>
                </c:pt>
                <c:pt idx="40">
                  <c:v>5.0123718036713996</c:v>
                </c:pt>
                <c:pt idx="41">
                  <c:v>5.0148972761466997</c:v>
                </c:pt>
                <c:pt idx="42">
                  <c:v>5.0176970910829004</c:v>
                </c:pt>
                <c:pt idx="43">
                  <c:v>5.0209190515696998</c:v>
                </c:pt>
                <c:pt idx="44">
                  <c:v>5.0246786560037</c:v>
                </c:pt>
                <c:pt idx="45">
                  <c:v>5.0290472909405004</c:v>
                </c:pt>
                <c:pt idx="46">
                  <c:v>5.0340454859496004</c:v>
                </c:pt>
                <c:pt idx="47">
                  <c:v>5.0396504902763999</c:v>
                </c:pt>
                <c:pt idx="48">
                  <c:v>5.0458006123006998</c:v>
                </c:pt>
                <c:pt idx="49">
                  <c:v>5.0523877579674004</c:v>
                </c:pt>
                <c:pt idx="50">
                  <c:v>5.0592839524816</c:v>
                </c:pt>
                <c:pt idx="51">
                  <c:v>5.0663390006439002</c:v>
                </c:pt>
                <c:pt idx="52">
                  <c:v>5.0733971147326002</c:v>
                </c:pt>
                <c:pt idx="53">
                  <c:v>5.0803104467014002</c:v>
                </c:pt>
                <c:pt idx="54">
                  <c:v>5.0869424116101003</c:v>
                </c:pt>
                <c:pt idx="55">
                  <c:v>5.0931831526862004</c:v>
                </c:pt>
                <c:pt idx="56">
                  <c:v>5.0989637805737003</c:v>
                </c:pt>
                <c:pt idx="57">
                  <c:v>5.1042368389151003</c:v>
                </c:pt>
                <c:pt idx="58">
                  <c:v>5.1090026278147</c:v>
                </c:pt>
                <c:pt idx="59">
                  <c:v>5.1132976178031999</c:v>
                </c:pt>
                <c:pt idx="60">
                  <c:v>5.1171896224091</c:v>
                </c:pt>
                <c:pt idx="61">
                  <c:v>5.1207752178817998</c:v>
                </c:pt>
                <c:pt idx="62">
                  <c:v>5.1241678898559</c:v>
                </c:pt>
                <c:pt idx="63">
                  <c:v>5.1104116115017</c:v>
                </c:pt>
                <c:pt idx="64">
                  <c:v>5.0474126657584</c:v>
                </c:pt>
                <c:pt idx="65">
                  <c:v>4.9473290241854997</c:v>
                </c:pt>
                <c:pt idx="66">
                  <c:v>4.8192216755469</c:v>
                </c:pt>
                <c:pt idx="67">
                  <c:v>4.6738154552814999</c:v>
                </c:pt>
                <c:pt idx="68">
                  <c:v>4.5224441141340996</c:v>
                </c:pt>
                <c:pt idx="69">
                  <c:v>4.3760658336666003</c:v>
                </c:pt>
                <c:pt idx="70">
                  <c:v>4.2447086406015</c:v>
                </c:pt>
                <c:pt idx="71">
                  <c:v>4.1364797102936999</c:v>
                </c:pt>
                <c:pt idx="72">
                  <c:v>4.0579243040868</c:v>
                </c:pt>
                <c:pt idx="73">
                  <c:v>4.0127589989187999</c:v>
                </c:pt>
                <c:pt idx="74">
                  <c:v>4.0029062992347004</c:v>
                </c:pt>
                <c:pt idx="75">
                  <c:v>4.0127632898038001</c:v>
                </c:pt>
                <c:pt idx="76">
                  <c:v>4.0227632898037999</c:v>
                </c:pt>
                <c:pt idx="77">
                  <c:v>4.0327632898037997</c:v>
                </c:pt>
                <c:pt idx="78">
                  <c:v>4.0427632898038004</c:v>
                </c:pt>
                <c:pt idx="79">
                  <c:v>4.0527632898038002</c:v>
                </c:pt>
                <c:pt idx="80">
                  <c:v>4.0627632898038</c:v>
                </c:pt>
                <c:pt idx="81">
                  <c:v>4.0727632898037998</c:v>
                </c:pt>
                <c:pt idx="82">
                  <c:v>4.0827632898038004</c:v>
                </c:pt>
                <c:pt idx="83">
                  <c:v>4.0927632898038002</c:v>
                </c:pt>
                <c:pt idx="84">
                  <c:v>4.1027632898038</c:v>
                </c:pt>
                <c:pt idx="85">
                  <c:v>4.1127632898037998</c:v>
                </c:pt>
                <c:pt idx="86">
                  <c:v>4.1227632898037996</c:v>
                </c:pt>
                <c:pt idx="87">
                  <c:v>4.1327632898038003</c:v>
                </c:pt>
                <c:pt idx="88">
                  <c:v>4.1427632898038</c:v>
                </c:pt>
                <c:pt idx="89">
                  <c:v>4.1527632898037998</c:v>
                </c:pt>
                <c:pt idx="90">
                  <c:v>4.1627632898037996</c:v>
                </c:pt>
                <c:pt idx="91">
                  <c:v>4.1727632898038003</c:v>
                </c:pt>
                <c:pt idx="92">
                  <c:v>4.1827632898038001</c:v>
                </c:pt>
                <c:pt idx="93">
                  <c:v>4.1927632898037999</c:v>
                </c:pt>
                <c:pt idx="94">
                  <c:v>4.2027632898037997</c:v>
                </c:pt>
                <c:pt idx="95">
                  <c:v>4.2127632898038003</c:v>
                </c:pt>
                <c:pt idx="96">
                  <c:v>4.2227632898038001</c:v>
                </c:pt>
                <c:pt idx="97">
                  <c:v>4.2327632898037999</c:v>
                </c:pt>
                <c:pt idx="98">
                  <c:v>4.2427632898037997</c:v>
                </c:pt>
                <c:pt idx="99">
                  <c:v>4.2527632898038004</c:v>
                </c:pt>
                <c:pt idx="100">
                  <c:v>4.2627632898038001</c:v>
                </c:pt>
                <c:pt idx="101">
                  <c:v>4.2727632898037999</c:v>
                </c:pt>
                <c:pt idx="102">
                  <c:v>4.2827632898037997</c:v>
                </c:pt>
                <c:pt idx="103">
                  <c:v>4.2927632898038004</c:v>
                </c:pt>
                <c:pt idx="104">
                  <c:v>4.3027632898038002</c:v>
                </c:pt>
                <c:pt idx="105">
                  <c:v>4.3127632898038</c:v>
                </c:pt>
                <c:pt idx="106">
                  <c:v>4.3227632898037998</c:v>
                </c:pt>
                <c:pt idx="107">
                  <c:v>4.3327632898038004</c:v>
                </c:pt>
                <c:pt idx="108">
                  <c:v>4.3427632898038002</c:v>
                </c:pt>
                <c:pt idx="109">
                  <c:v>4.3527632898038</c:v>
                </c:pt>
                <c:pt idx="110">
                  <c:v>4.3627633069845002</c:v>
                </c:pt>
                <c:pt idx="111">
                  <c:v>4.3727633069845</c:v>
                </c:pt>
                <c:pt idx="112">
                  <c:v>4.3827633069844998</c:v>
                </c:pt>
                <c:pt idx="113">
                  <c:v>4.3927633069844996</c:v>
                </c:pt>
                <c:pt idx="114">
                  <c:v>4.4027633069845997</c:v>
                </c:pt>
                <c:pt idx="115">
                  <c:v>4.4127633069846004</c:v>
                </c:pt>
                <c:pt idx="116">
                  <c:v>4.4227633069846002</c:v>
                </c:pt>
                <c:pt idx="117">
                  <c:v>4.4327633069846</c:v>
                </c:pt>
                <c:pt idx="118">
                  <c:v>4.4427633069845998</c:v>
                </c:pt>
                <c:pt idx="119">
                  <c:v>4.4527639466556996</c:v>
                </c:pt>
                <c:pt idx="120">
                  <c:v>4.4627639466557003</c:v>
                </c:pt>
                <c:pt idx="121">
                  <c:v>4.4727639466557001</c:v>
                </c:pt>
                <c:pt idx="122">
                  <c:v>4.4827639466556999</c:v>
                </c:pt>
                <c:pt idx="123">
                  <c:v>4.4927639466556997</c:v>
                </c:pt>
                <c:pt idx="124">
                  <c:v>4.5027639466557003</c:v>
                </c:pt>
                <c:pt idx="125">
                  <c:v>4.5127639466557001</c:v>
                </c:pt>
                <c:pt idx="126">
                  <c:v>4.5227639466556999</c:v>
                </c:pt>
                <c:pt idx="127">
                  <c:v>4.5327639466556997</c:v>
                </c:pt>
                <c:pt idx="128">
                  <c:v>4.5427639466557004</c:v>
                </c:pt>
                <c:pt idx="129">
                  <c:v>4.5527639466557002</c:v>
                </c:pt>
                <c:pt idx="130">
                  <c:v>4.5627639466557</c:v>
                </c:pt>
                <c:pt idx="131">
                  <c:v>4.5727639466556997</c:v>
                </c:pt>
                <c:pt idx="132">
                  <c:v>4.5827639466557004</c:v>
                </c:pt>
                <c:pt idx="133">
                  <c:v>4.5927639466557002</c:v>
                </c:pt>
                <c:pt idx="134">
                  <c:v>4.6027639466557</c:v>
                </c:pt>
                <c:pt idx="135">
                  <c:v>4.6127639466556998</c:v>
                </c:pt>
                <c:pt idx="136">
                  <c:v>4.6227639466556996</c:v>
                </c:pt>
                <c:pt idx="137">
                  <c:v>4.6327639466557002</c:v>
                </c:pt>
                <c:pt idx="138">
                  <c:v>4.6427639466557</c:v>
                </c:pt>
                <c:pt idx="139">
                  <c:v>4.6527639466556998</c:v>
                </c:pt>
                <c:pt idx="140">
                  <c:v>4.6627639466556996</c:v>
                </c:pt>
                <c:pt idx="141">
                  <c:v>4.6727639466557003</c:v>
                </c:pt>
                <c:pt idx="142">
                  <c:v>4.6827639466557001</c:v>
                </c:pt>
                <c:pt idx="143">
                  <c:v>4.6927639466556998</c:v>
                </c:pt>
                <c:pt idx="144">
                  <c:v>4.7027639466556996</c:v>
                </c:pt>
                <c:pt idx="145">
                  <c:v>4.7127639466557003</c:v>
                </c:pt>
                <c:pt idx="146">
                  <c:v>4.7227639466557001</c:v>
                </c:pt>
                <c:pt idx="147">
                  <c:v>4.7327639466556999</c:v>
                </c:pt>
                <c:pt idx="148">
                  <c:v>4.7427639466556997</c:v>
                </c:pt>
                <c:pt idx="149">
                  <c:v>4.7527639466557003</c:v>
                </c:pt>
                <c:pt idx="150">
                  <c:v>4.7627639466557001</c:v>
                </c:pt>
                <c:pt idx="151">
                  <c:v>4.7727639466556999</c:v>
                </c:pt>
                <c:pt idx="152">
                  <c:v>4.7827639466556997</c:v>
                </c:pt>
                <c:pt idx="153">
                  <c:v>4.7927639466557004</c:v>
                </c:pt>
                <c:pt idx="154">
                  <c:v>4.8027639466557002</c:v>
                </c:pt>
                <c:pt idx="155">
                  <c:v>4.8127639466557</c:v>
                </c:pt>
                <c:pt idx="156">
                  <c:v>4.8227639466556997</c:v>
                </c:pt>
                <c:pt idx="157">
                  <c:v>4.8327639466557004</c:v>
                </c:pt>
                <c:pt idx="158">
                  <c:v>4.8427639466557002</c:v>
                </c:pt>
                <c:pt idx="159">
                  <c:v>4.8527639466557</c:v>
                </c:pt>
                <c:pt idx="160">
                  <c:v>4.8627639466556998</c:v>
                </c:pt>
                <c:pt idx="161">
                  <c:v>4.8727639466556996</c:v>
                </c:pt>
                <c:pt idx="162">
                  <c:v>4.8827639466557002</c:v>
                </c:pt>
                <c:pt idx="163">
                  <c:v>4.8927639466557</c:v>
                </c:pt>
                <c:pt idx="164">
                  <c:v>4.9027639466556998</c:v>
                </c:pt>
                <c:pt idx="165">
                  <c:v>4.9127639466556996</c:v>
                </c:pt>
                <c:pt idx="166">
                  <c:v>4.9227639466557003</c:v>
                </c:pt>
                <c:pt idx="167">
                  <c:v>4.9327639466557001</c:v>
                </c:pt>
                <c:pt idx="168">
                  <c:v>4.9427639466556998</c:v>
                </c:pt>
                <c:pt idx="169">
                  <c:v>4.9527639466556996</c:v>
                </c:pt>
                <c:pt idx="170">
                  <c:v>4.9627639466557003</c:v>
                </c:pt>
                <c:pt idx="171">
                  <c:v>4.9727639466557001</c:v>
                </c:pt>
                <c:pt idx="172">
                  <c:v>4.9827639466556999</c:v>
                </c:pt>
                <c:pt idx="173">
                  <c:v>4.9857641205281</c:v>
                </c:pt>
                <c:pt idx="174">
                  <c:v>4.9561139960457004</c:v>
                </c:pt>
                <c:pt idx="175">
                  <c:v>4.8945372232914002</c:v>
                </c:pt>
                <c:pt idx="176">
                  <c:v>4.8072581401415997</c:v>
                </c:pt>
                <c:pt idx="177">
                  <c:v>4.7015050339737998</c:v>
                </c:pt>
                <c:pt idx="178">
                  <c:v>4.5858271869894001</c:v>
                </c:pt>
                <c:pt idx="179">
                  <c:v>4.4689218285156</c:v>
                </c:pt>
                <c:pt idx="180">
                  <c:v>4.3590874879705002</c:v>
                </c:pt>
                <c:pt idx="181">
                  <c:v>4.2636276573504999</c:v>
                </c:pt>
                <c:pt idx="182">
                  <c:v>4.1884468220036002</c:v>
                </c:pt>
                <c:pt idx="183">
                  <c:v>4.1378758393219996</c:v>
                </c:pt>
                <c:pt idx="184">
                  <c:v>4.1142380708703001</c:v>
                </c:pt>
                <c:pt idx="185">
                  <c:v>4.1171379261023997</c:v>
                </c:pt>
                <c:pt idx="186">
                  <c:v>4.1271379261024004</c:v>
                </c:pt>
                <c:pt idx="187">
                  <c:v>4.1371379261024002</c:v>
                </c:pt>
                <c:pt idx="188">
                  <c:v>4.1471379261024</c:v>
                </c:pt>
                <c:pt idx="189">
                  <c:v>4.1571379261023997</c:v>
                </c:pt>
                <c:pt idx="190">
                  <c:v>4.1671379261024004</c:v>
                </c:pt>
                <c:pt idx="191">
                  <c:v>4.1771379261024002</c:v>
                </c:pt>
                <c:pt idx="192">
                  <c:v>4.1871379261024</c:v>
                </c:pt>
                <c:pt idx="193">
                  <c:v>4.1971379261023998</c:v>
                </c:pt>
                <c:pt idx="194">
                  <c:v>4.2071379261023996</c:v>
                </c:pt>
                <c:pt idx="195">
                  <c:v>4.2171379261024002</c:v>
                </c:pt>
                <c:pt idx="196">
                  <c:v>4.2271379261024</c:v>
                </c:pt>
                <c:pt idx="197">
                  <c:v>4.2371379261023998</c:v>
                </c:pt>
                <c:pt idx="198">
                  <c:v>4.2471379261023996</c:v>
                </c:pt>
                <c:pt idx="199">
                  <c:v>4.2571379261024003</c:v>
                </c:pt>
              </c:numCache>
            </c:numRef>
          </c:yVal>
        </c:ser>
        <c:axId val="97893376"/>
        <c:axId val="99611776"/>
      </c:scatterChart>
      <c:valAx>
        <c:axId val="978933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611776"/>
        <c:crosses val="autoZero"/>
        <c:crossBetween val="midCat"/>
      </c:valAx>
      <c:valAx>
        <c:axId val="996117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933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76324020222277"/>
          <c:y val="0.48648740363968168"/>
          <c:w val="7.4313467343897779E-2"/>
          <c:h val="8.494224507994442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</xdr:row>
      <xdr:rowOff>9525</xdr:rowOff>
    </xdr:from>
    <xdr:to>
      <xdr:col>19</xdr:col>
      <xdr:colOff>9525</xdr:colOff>
      <xdr:row>16</xdr:row>
      <xdr:rowOff>47625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17</xdr:row>
      <xdr:rowOff>19050</xdr:rowOff>
    </xdr:from>
    <xdr:to>
      <xdr:col>19</xdr:col>
      <xdr:colOff>9525</xdr:colOff>
      <xdr:row>32</xdr:row>
      <xdr:rowOff>28575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381000</xdr:colOff>
      <xdr:row>33</xdr:row>
      <xdr:rowOff>9525</xdr:rowOff>
    </xdr:from>
    <xdr:to>
      <xdr:col>19</xdr:col>
      <xdr:colOff>0</xdr:colOff>
      <xdr:row>48</xdr:row>
      <xdr:rowOff>38100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142875</xdr:rowOff>
    </xdr:from>
    <xdr:to>
      <xdr:col>10</xdr:col>
      <xdr:colOff>533400</xdr:colOff>
      <xdr:row>14</xdr:row>
      <xdr:rowOff>19050</xdr:rowOff>
    </xdr:to>
    <xdr:sp macro="" textlink="">
      <xdr:nvSpPr>
        <xdr:cNvPr id="3096" name="Line 24"/>
        <xdr:cNvSpPr>
          <a:spLocks noChangeShapeType="1"/>
        </xdr:cNvSpPr>
      </xdr:nvSpPr>
      <xdr:spPr bwMode="auto">
        <a:xfrm>
          <a:off x="6629400" y="2085975"/>
          <a:ext cx="0" cy="200025"/>
        </a:xfrm>
        <a:prstGeom prst="line">
          <a:avLst/>
        </a:prstGeom>
        <a:noFill/>
        <a:ln w="9525">
          <a:noFill/>
          <a:round/>
          <a:headEnd/>
          <a:tailEnd/>
        </a:ln>
        <a:effectLst/>
      </xdr:spPr>
    </xdr:sp>
    <xdr:clientData/>
  </xdr:twoCellAnchor>
  <xdr:twoCellAnchor>
    <xdr:from>
      <xdr:col>10</xdr:col>
      <xdr:colOff>504825</xdr:colOff>
      <xdr:row>12</xdr:row>
      <xdr:rowOff>47625</xdr:rowOff>
    </xdr:from>
    <xdr:to>
      <xdr:col>10</xdr:col>
      <xdr:colOff>504825</xdr:colOff>
      <xdr:row>14</xdr:row>
      <xdr:rowOff>28575</xdr:rowOff>
    </xdr:to>
    <xdr:sp macro="" textlink="">
      <xdr:nvSpPr>
        <xdr:cNvPr id="3097" name="Line 25"/>
        <xdr:cNvSpPr>
          <a:spLocks noChangeShapeType="1"/>
        </xdr:cNvSpPr>
      </xdr:nvSpPr>
      <xdr:spPr bwMode="auto">
        <a:xfrm>
          <a:off x="6600825" y="1990725"/>
          <a:ext cx="0" cy="304800"/>
        </a:xfrm>
        <a:prstGeom prst="line">
          <a:avLst/>
        </a:prstGeom>
        <a:noFill/>
        <a:ln w="9525">
          <a:noFill/>
          <a:round/>
          <a:headEnd/>
          <a:tailEnd/>
        </a:ln>
        <a:effectLst/>
      </xdr:spPr>
    </xdr:sp>
    <xdr:clientData/>
  </xdr:twoCellAnchor>
  <xdr:twoCellAnchor>
    <xdr:from>
      <xdr:col>11</xdr:col>
      <xdr:colOff>352425</xdr:colOff>
      <xdr:row>9</xdr:row>
      <xdr:rowOff>0</xdr:rowOff>
    </xdr:from>
    <xdr:to>
      <xdr:col>12</xdr:col>
      <xdr:colOff>123825</xdr:colOff>
      <xdr:row>11</xdr:row>
      <xdr:rowOff>76200</xdr:rowOff>
    </xdr:to>
    <xdr:sp macro="" textlink="">
      <xdr:nvSpPr>
        <xdr:cNvPr id="3083" name="Oval 11"/>
        <xdr:cNvSpPr>
          <a:spLocks noChangeArrowheads="1"/>
        </xdr:cNvSpPr>
      </xdr:nvSpPr>
      <xdr:spPr bwMode="auto">
        <a:xfrm>
          <a:off x="7058025" y="1457325"/>
          <a:ext cx="381000" cy="40005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LIC</a:t>
          </a:r>
        </a:p>
      </xdr:txBody>
    </xdr:sp>
    <xdr:clientData/>
  </xdr:twoCellAnchor>
  <xdr:twoCellAnchor>
    <xdr:from>
      <xdr:col>6</xdr:col>
      <xdr:colOff>152400</xdr:colOff>
      <xdr:row>3</xdr:row>
      <xdr:rowOff>66675</xdr:rowOff>
    </xdr:from>
    <xdr:to>
      <xdr:col>14</xdr:col>
      <xdr:colOff>142875</xdr:colOff>
      <xdr:row>20</xdr:row>
      <xdr:rowOff>133350</xdr:rowOff>
    </xdr:to>
    <xdr:grpSp>
      <xdr:nvGrpSpPr>
        <xdr:cNvPr id="3105" name="Group 33"/>
        <xdr:cNvGrpSpPr>
          <a:grpSpLocks/>
        </xdr:cNvGrpSpPr>
      </xdr:nvGrpSpPr>
      <xdr:grpSpPr bwMode="auto">
        <a:xfrm>
          <a:off x="3810000" y="552450"/>
          <a:ext cx="4867275" cy="2819400"/>
          <a:chOff x="362" y="25"/>
          <a:chExt cx="511" cy="296"/>
        </a:xfrm>
      </xdr:grpSpPr>
      <xdr:sp macro="" textlink="">
        <xdr:nvSpPr>
          <xdr:cNvPr id="3075" name="AutoShape 3"/>
          <xdr:cNvSpPr>
            <a:spLocks noChangeArrowheads="1"/>
          </xdr:cNvSpPr>
        </xdr:nvSpPr>
        <xdr:spPr bwMode="auto">
          <a:xfrm>
            <a:off x="540" y="25"/>
            <a:ext cx="128" cy="187"/>
          </a:xfrm>
          <a:prstGeom prst="can">
            <a:avLst>
              <a:gd name="adj" fmla="val 36523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76" name="AutoShape 4"/>
          <xdr:cNvSpPr>
            <a:spLocks noChangeArrowheads="1"/>
          </xdr:cNvSpPr>
        </xdr:nvSpPr>
        <xdr:spPr bwMode="auto">
          <a:xfrm>
            <a:off x="540" y="110"/>
            <a:ext cx="128" cy="102"/>
          </a:xfrm>
          <a:prstGeom prst="can">
            <a:avLst>
              <a:gd name="adj" fmla="val 46079"/>
            </a:avLst>
          </a:prstGeom>
          <a:solidFill>
            <a:srgbClr val="0000FF">
              <a:alpha val="17000"/>
            </a:srgbClr>
          </a:solidFill>
          <a:ln w="9525">
            <a:noFill/>
            <a:round/>
            <a:headEnd/>
            <a:tailEnd/>
          </a:ln>
        </xdr:spPr>
      </xdr:sp>
      <xdr:sp macro="" textlink="">
        <xdr:nvSpPr>
          <xdr:cNvPr id="3077" name="AutoShape 5"/>
          <xdr:cNvSpPr>
            <a:spLocks noChangeArrowheads="1"/>
          </xdr:cNvSpPr>
        </xdr:nvSpPr>
        <xdr:spPr bwMode="auto">
          <a:xfrm rot="5400000">
            <a:off x="445" y="-14"/>
            <a:ext cx="13" cy="180"/>
          </a:xfrm>
          <a:prstGeom prst="can">
            <a:avLst>
              <a:gd name="adj" fmla="val 49167"/>
            </a:avLst>
          </a:prstGeom>
          <a:solidFill>
            <a:srgbClr val="0000FF">
              <a:alpha val="12000"/>
            </a:srgbClr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78" name="AutoShape 6"/>
          <xdr:cNvSpPr>
            <a:spLocks noChangeArrowheads="1"/>
          </xdr:cNvSpPr>
        </xdr:nvSpPr>
        <xdr:spPr bwMode="auto">
          <a:xfrm rot="-10800000">
            <a:off x="603" y="208"/>
            <a:ext cx="13" cy="74"/>
          </a:xfrm>
          <a:prstGeom prst="can">
            <a:avLst>
              <a:gd name="adj" fmla="val 20213"/>
            </a:avLst>
          </a:prstGeom>
          <a:solidFill>
            <a:srgbClr val="0000FF">
              <a:alpha val="12000"/>
            </a:srgbClr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79" name="AutoShape 7"/>
          <xdr:cNvSpPr>
            <a:spLocks noChangeArrowheads="1"/>
          </xdr:cNvSpPr>
        </xdr:nvSpPr>
        <xdr:spPr bwMode="auto">
          <a:xfrm rot="5400000">
            <a:off x="685" y="189"/>
            <a:ext cx="13" cy="180"/>
          </a:xfrm>
          <a:prstGeom prst="can">
            <a:avLst>
              <a:gd name="adj" fmla="val 49167"/>
            </a:avLst>
          </a:prstGeom>
          <a:solidFill>
            <a:srgbClr val="0000FF">
              <a:alpha val="12000"/>
            </a:srgbClr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80" name="Freeform 8"/>
          <xdr:cNvSpPr>
            <a:spLocks/>
          </xdr:cNvSpPr>
        </xdr:nvSpPr>
        <xdr:spPr bwMode="auto">
          <a:xfrm>
            <a:off x="683" y="259"/>
            <a:ext cx="33" cy="40"/>
          </a:xfrm>
          <a:custGeom>
            <a:avLst/>
            <a:gdLst/>
            <a:ahLst/>
            <a:cxnLst>
              <a:cxn ang="0">
                <a:pos x="0" y="0"/>
              </a:cxn>
              <a:cxn ang="0">
                <a:pos x="0" y="37"/>
              </a:cxn>
              <a:cxn ang="0">
                <a:pos x="33" y="2"/>
              </a:cxn>
              <a:cxn ang="0">
                <a:pos x="33" y="40"/>
              </a:cxn>
              <a:cxn ang="0">
                <a:pos x="0" y="0"/>
              </a:cxn>
            </a:cxnLst>
            <a:rect l="0" t="0" r="r" b="b"/>
            <a:pathLst>
              <a:path w="33" h="40">
                <a:moveTo>
                  <a:pt x="0" y="0"/>
                </a:moveTo>
                <a:lnTo>
                  <a:pt x="0" y="37"/>
                </a:lnTo>
                <a:lnTo>
                  <a:pt x="33" y="2"/>
                </a:lnTo>
                <a:lnTo>
                  <a:pt x="33" y="40"/>
                </a:lnTo>
                <a:lnTo>
                  <a:pt x="0" y="0"/>
                </a:lnTo>
                <a:close/>
              </a:path>
            </a:pathLst>
          </a:cu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81" name="Line 9"/>
          <xdr:cNvSpPr>
            <a:spLocks noChangeShapeType="1"/>
          </xdr:cNvSpPr>
        </xdr:nvSpPr>
        <xdr:spPr bwMode="auto">
          <a:xfrm>
            <a:off x="698" y="253"/>
            <a:ext cx="0" cy="25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82" name="Oval 10"/>
          <xdr:cNvSpPr>
            <a:spLocks noChangeArrowheads="1"/>
          </xdr:cNvSpPr>
        </xdr:nvSpPr>
        <xdr:spPr bwMode="auto">
          <a:xfrm>
            <a:off x="683" y="240"/>
            <a:ext cx="30" cy="12"/>
          </a:xfrm>
          <a:prstGeom prst="ellipse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84" name="Line 12"/>
          <xdr:cNvSpPr>
            <a:spLocks noChangeShapeType="1"/>
          </xdr:cNvSpPr>
        </xdr:nvSpPr>
        <xdr:spPr bwMode="auto">
          <a:xfrm>
            <a:off x="726" y="163"/>
            <a:ext cx="1" cy="56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85" name="Line 13"/>
          <xdr:cNvSpPr>
            <a:spLocks noChangeShapeType="1"/>
          </xdr:cNvSpPr>
        </xdr:nvSpPr>
        <xdr:spPr bwMode="auto">
          <a:xfrm>
            <a:off x="698" y="219"/>
            <a:ext cx="2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grpSp>
        <xdr:nvGrpSpPr>
          <xdr:cNvPr id="3086" name="Group 14"/>
          <xdr:cNvGrpSpPr>
            <a:grpSpLocks/>
          </xdr:cNvGrpSpPr>
        </xdr:nvGrpSpPr>
        <xdr:grpSpPr bwMode="auto">
          <a:xfrm>
            <a:off x="668" y="51"/>
            <a:ext cx="57" cy="144"/>
            <a:chOff x="640" y="179"/>
            <a:chExt cx="57" cy="144"/>
          </a:xfrm>
        </xdr:grpSpPr>
        <xdr:sp macro="" textlink="">
          <xdr:nvSpPr>
            <xdr:cNvPr id="3087" name="Line 15"/>
            <xdr:cNvSpPr>
              <a:spLocks noChangeShapeType="1"/>
            </xdr:cNvSpPr>
          </xdr:nvSpPr>
          <xdr:spPr bwMode="auto">
            <a:xfrm>
              <a:off x="696" y="179"/>
              <a:ext cx="1" cy="7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lgDash"/>
              <a:round/>
              <a:headEnd/>
              <a:tailEnd/>
            </a:ln>
          </xdr:spPr>
        </xdr:sp>
        <xdr:sp macro="" textlink="">
          <xdr:nvSpPr>
            <xdr:cNvPr id="3088" name="Line 16"/>
            <xdr:cNvSpPr>
              <a:spLocks noChangeShapeType="1"/>
            </xdr:cNvSpPr>
          </xdr:nvSpPr>
          <xdr:spPr bwMode="auto">
            <a:xfrm>
              <a:off x="685" y="289"/>
              <a:ext cx="0" cy="34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lgDash"/>
              <a:round/>
              <a:headEnd/>
              <a:tailEnd/>
            </a:ln>
          </xdr:spPr>
        </xdr:sp>
        <xdr:sp macro="" textlink="">
          <xdr:nvSpPr>
            <xdr:cNvPr id="3089" name="Line 17"/>
            <xdr:cNvSpPr>
              <a:spLocks noChangeShapeType="1"/>
            </xdr:cNvSpPr>
          </xdr:nvSpPr>
          <xdr:spPr bwMode="auto">
            <a:xfrm flipH="1">
              <a:off x="640" y="323"/>
              <a:ext cx="45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lgDash"/>
              <a:round/>
              <a:headEnd/>
              <a:tailEnd/>
            </a:ln>
          </xdr:spPr>
        </xdr:sp>
        <xdr:sp macro="" textlink="">
          <xdr:nvSpPr>
            <xdr:cNvPr id="3090" name="Line 18"/>
            <xdr:cNvSpPr>
              <a:spLocks noChangeShapeType="1"/>
            </xdr:cNvSpPr>
          </xdr:nvSpPr>
          <xdr:spPr bwMode="auto">
            <a:xfrm flipH="1">
              <a:off x="640" y="179"/>
              <a:ext cx="56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prstDash val="lgDash"/>
              <a:round/>
              <a:headEnd/>
              <a:tailEnd/>
            </a:ln>
          </xdr:spPr>
        </xdr:sp>
      </xdr:grpSp>
      <xdr:sp macro="" textlink="">
        <xdr:nvSpPr>
          <xdr:cNvPr id="3091" name="Line 19"/>
          <xdr:cNvSpPr>
            <a:spLocks noChangeShapeType="1"/>
          </xdr:cNvSpPr>
        </xdr:nvSpPr>
        <xdr:spPr bwMode="auto">
          <a:xfrm flipH="1">
            <a:off x="520" y="138"/>
            <a:ext cx="0" cy="6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</xdr:spPr>
      </xdr:sp>
      <xdr:sp macro="" textlink="">
        <xdr:nvSpPr>
          <xdr:cNvPr id="3092" name="Text Box 20"/>
          <xdr:cNvSpPr txBox="1">
            <a:spLocks noChangeArrowheads="1"/>
          </xdr:cNvSpPr>
        </xdr:nvSpPr>
        <xdr:spPr bwMode="auto">
          <a:xfrm>
            <a:off x="466" y="155"/>
            <a:ext cx="50" cy="21"/>
          </a:xfrm>
          <a:prstGeom prst="rect">
            <a:avLst/>
          </a:prstGeom>
          <a:solidFill>
            <a:srgbClr val="FFFFFF">
              <a:alpha val="1400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Level L</a:t>
            </a:r>
          </a:p>
        </xdr:txBody>
      </xdr:sp>
      <xdr:sp macro="" textlink="">
        <xdr:nvSpPr>
          <xdr:cNvPr id="3093" name="Text Box 21"/>
          <xdr:cNvSpPr txBox="1">
            <a:spLocks noChangeArrowheads="1"/>
          </xdr:cNvSpPr>
        </xdr:nvSpPr>
        <xdr:spPr bwMode="auto">
          <a:xfrm>
            <a:off x="423" y="45"/>
            <a:ext cx="108" cy="29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Flow F</a:t>
            </a:r>
            <a:r>
              <a:rPr lang="en-GB" sz="1000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in</a:t>
            </a:r>
          </a:p>
        </xdr:txBody>
      </xdr:sp>
      <xdr:sp macro="" textlink="">
        <xdr:nvSpPr>
          <xdr:cNvPr id="3094" name="Text Box 22"/>
          <xdr:cNvSpPr txBox="1">
            <a:spLocks noChangeArrowheads="1"/>
          </xdr:cNvSpPr>
        </xdr:nvSpPr>
        <xdr:spPr bwMode="auto">
          <a:xfrm>
            <a:off x="728" y="292"/>
            <a:ext cx="108" cy="29"/>
          </a:xfrm>
          <a:prstGeom prst="rect">
            <a:avLst/>
          </a:prstGeom>
          <a:noFill/>
          <a:ln w="9525" algn="ctr">
            <a:noFill/>
            <a:miter lim="800000"/>
            <a:headEnd/>
            <a:tailEnd/>
          </a:ln>
          <a:effectLst/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Flow F</a:t>
            </a:r>
            <a:r>
              <a:rPr lang="en-GB" sz="1000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Out</a:t>
            </a:r>
          </a:p>
        </xdr:txBody>
      </xdr:sp>
      <xdr:sp macro="" textlink="">
        <xdr:nvSpPr>
          <xdr:cNvPr id="3098" name="Line 26"/>
          <xdr:cNvSpPr>
            <a:spLocks noChangeShapeType="1"/>
          </xdr:cNvSpPr>
        </xdr:nvSpPr>
        <xdr:spPr bwMode="auto">
          <a:xfrm flipH="1">
            <a:off x="699" y="219"/>
            <a:ext cx="1" cy="2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ffectLst/>
        </xdr:spPr>
      </xdr:sp>
      <xdr:sp macro="" textlink="">
        <xdr:nvSpPr>
          <xdr:cNvPr id="3100" name="Text Box 28"/>
          <xdr:cNvSpPr txBox="1">
            <a:spLocks noChangeArrowheads="1"/>
          </xdr:cNvSpPr>
        </xdr:nvSpPr>
        <xdr:spPr bwMode="auto">
          <a:xfrm>
            <a:off x="735" y="244"/>
            <a:ext cx="138" cy="23"/>
          </a:xfrm>
          <a:prstGeom prst="rect">
            <a:avLst/>
          </a:prstGeom>
          <a:solidFill>
            <a:srgbClr val="FFFFFF">
              <a:alpha val="1400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Pressure after valve P</a:t>
            </a:r>
            <a:r>
              <a:rPr lang="en-GB" sz="1000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</a:p>
        </xdr:txBody>
      </xdr:sp>
      <xdr:sp macro="" textlink="">
        <xdr:nvSpPr>
          <xdr:cNvPr id="3101" name="Line 29"/>
          <xdr:cNvSpPr>
            <a:spLocks noChangeShapeType="1"/>
          </xdr:cNvSpPr>
        </xdr:nvSpPr>
        <xdr:spPr bwMode="auto">
          <a:xfrm flipH="1">
            <a:off x="520" y="201"/>
            <a:ext cx="0" cy="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med" len="med"/>
            <a:tailEnd type="triangle" w="med" len="med"/>
          </a:ln>
        </xdr:spPr>
      </xdr:sp>
      <xdr:sp macro="" textlink="">
        <xdr:nvSpPr>
          <xdr:cNvPr id="3102" name="Text Box 30"/>
          <xdr:cNvSpPr txBox="1">
            <a:spLocks noChangeArrowheads="1"/>
          </xdr:cNvSpPr>
        </xdr:nvSpPr>
        <xdr:spPr bwMode="auto">
          <a:xfrm>
            <a:off x="465" y="229"/>
            <a:ext cx="50" cy="36"/>
          </a:xfrm>
          <a:prstGeom prst="rect">
            <a:avLst/>
          </a:prstGeom>
          <a:solidFill>
            <a:srgbClr val="FFFFFF">
              <a:alpha val="1400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Height H</a:t>
            </a:r>
          </a:p>
        </xdr:txBody>
      </xdr:sp>
      <xdr:sp macro="" textlink="">
        <xdr:nvSpPr>
          <xdr:cNvPr id="3104" name="Text Box 32"/>
          <xdr:cNvSpPr txBox="1">
            <a:spLocks noChangeArrowheads="1"/>
          </xdr:cNvSpPr>
        </xdr:nvSpPr>
        <xdr:spPr bwMode="auto">
          <a:xfrm>
            <a:off x="552" y="74"/>
            <a:ext cx="138" cy="23"/>
          </a:xfrm>
          <a:prstGeom prst="rect">
            <a:avLst/>
          </a:prstGeom>
          <a:solidFill>
            <a:srgbClr val="FFFFFF">
              <a:alpha val="14000"/>
            </a:srgbClr>
          </a:solidFill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Pressure P</a:t>
            </a:r>
            <a:r>
              <a:rPr lang="en-GB" sz="1000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1</a:t>
            </a:r>
          </a:p>
        </xdr:txBody>
      </xdr:sp>
    </xdr:grpSp>
    <xdr:clientData/>
  </xdr:twoCellAnchor>
  <xdr:twoCellAnchor>
    <xdr:from>
      <xdr:col>7</xdr:col>
      <xdr:colOff>0</xdr:colOff>
      <xdr:row>34</xdr:row>
      <xdr:rowOff>0</xdr:rowOff>
    </xdr:from>
    <xdr:to>
      <xdr:col>16</xdr:col>
      <xdr:colOff>409575</xdr:colOff>
      <xdr:row>49</xdr:row>
      <xdr:rowOff>38100</xdr:rowOff>
    </xdr:to>
    <xdr:graphicFrame macro="">
      <xdr:nvGraphicFramePr>
        <xdr:cNvPr id="3109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202"/>
  <sheetViews>
    <sheetView workbookViewId="0">
      <pane ySplit="1" topLeftCell="A2" activePane="bottomLeft" state="frozen"/>
      <selection pane="bottomLeft" activeCell="H179" sqref="H179"/>
    </sheetView>
  </sheetViews>
  <sheetFormatPr defaultRowHeight="12.75"/>
  <cols>
    <col min="8" max="8" width="14" customWidth="1"/>
    <col min="9" max="9" width="14.140625" customWidth="1"/>
    <col min="10" max="10" width="13.140625" bestFit="1" customWidth="1"/>
    <col min="11" max="11" width="12.42578125" bestFit="1" customWidth="1"/>
  </cols>
  <sheetData>
    <row r="1" spans="1:11">
      <c r="A1" t="s">
        <v>36</v>
      </c>
      <c r="B1" t="s">
        <v>51</v>
      </c>
      <c r="C1" t="s">
        <v>60</v>
      </c>
      <c r="D1" t="s">
        <v>53</v>
      </c>
      <c r="E1" t="s">
        <v>54</v>
      </c>
      <c r="F1" t="s">
        <v>55</v>
      </c>
      <c r="I1" t="s">
        <v>56</v>
      </c>
    </row>
    <row r="2" spans="1:11">
      <c r="A2">
        <v>11.612879932490999</v>
      </c>
      <c r="B2" s="3">
        <v>3.7058188999999998E-2</v>
      </c>
      <c r="C2" s="3">
        <v>3.7058188999999998E-2</v>
      </c>
      <c r="D2">
        <v>10</v>
      </c>
      <c r="E2">
        <v>1000</v>
      </c>
      <c r="F2">
        <v>9.82</v>
      </c>
      <c r="H2">
        <f>C2*(($D2*$E2*$F2)^0.5)</f>
        <v>11.612879932490673</v>
      </c>
      <c r="I2">
        <f>B2*(($D2*$E2*$F2)^0.5)</f>
        <v>11.612879932490673</v>
      </c>
      <c r="J2">
        <f>(A2-I2)</f>
        <v>3.2684965844964609E-13</v>
      </c>
      <c r="K2">
        <f>A2-H2</f>
        <v>3.2684965844964609E-13</v>
      </c>
    </row>
    <row r="3" spans="1:11">
      <c r="A3">
        <v>11.612879937545999</v>
      </c>
      <c r="B3" s="3">
        <v>3.7058189016082002E-2</v>
      </c>
      <c r="C3" s="3">
        <v>3.7058189016082002E-2</v>
      </c>
      <c r="D3">
        <v>10.000000000026001</v>
      </c>
      <c r="E3">
        <v>1000</v>
      </c>
      <c r="F3">
        <v>9.82</v>
      </c>
      <c r="H3">
        <f t="shared" ref="H3:H66" si="0">C3*(($D3*$E3*$F3)^0.5)</f>
        <v>11.612879937545369</v>
      </c>
      <c r="I3">
        <f t="shared" ref="I3:I66" si="1">B3*(($D3*$E3*$F3)^0.5)</f>
        <v>11.612879937545369</v>
      </c>
      <c r="J3">
        <f t="shared" ref="J3:J66" si="2">(A3-I3)</f>
        <v>6.3060667798708891E-13</v>
      </c>
      <c r="K3">
        <f t="shared" ref="K3:K66" si="3">A3-H3</f>
        <v>6.3060667798708891E-13</v>
      </c>
    </row>
    <row r="4" spans="1:11">
      <c r="A4">
        <v>11.612879947130001</v>
      </c>
      <c r="B4" s="3">
        <v>3.7058189046624002E-2</v>
      </c>
      <c r="C4" s="3">
        <v>3.7058189046624002E-2</v>
      </c>
      <c r="D4">
        <v>10.000000000049999</v>
      </c>
      <c r="E4">
        <v>1000</v>
      </c>
      <c r="F4">
        <v>9.82</v>
      </c>
      <c r="H4">
        <f t="shared" si="0"/>
        <v>11.612879947130214</v>
      </c>
      <c r="I4">
        <f t="shared" si="1"/>
        <v>11.612879947130214</v>
      </c>
      <c r="J4">
        <f t="shared" si="2"/>
        <v>-2.1316282072803006E-13</v>
      </c>
      <c r="K4">
        <f t="shared" si="3"/>
        <v>-2.1316282072803006E-13</v>
      </c>
    </row>
    <row r="5" spans="1:11">
      <c r="A5">
        <v>11.612879960464999</v>
      </c>
      <c r="B5" s="3">
        <v>3.7058189089139999E-2</v>
      </c>
      <c r="C5" s="3">
        <v>3.7058189089139999E-2</v>
      </c>
      <c r="D5">
        <v>10.000000000069001</v>
      </c>
      <c r="E5">
        <v>1000</v>
      </c>
      <c r="F5">
        <v>9.82</v>
      </c>
      <c r="H5">
        <f t="shared" si="0"/>
        <v>11.612879960464435</v>
      </c>
      <c r="I5">
        <f t="shared" si="1"/>
        <v>11.612879960464435</v>
      </c>
      <c r="J5">
        <f t="shared" si="2"/>
        <v>5.6488147492927965E-13</v>
      </c>
      <c r="K5">
        <f t="shared" si="3"/>
        <v>5.6488147492927965E-13</v>
      </c>
    </row>
    <row r="6" spans="1:11">
      <c r="A6">
        <v>11.612879976361</v>
      </c>
      <c r="B6" s="3">
        <v>3.7058189139842997E-2</v>
      </c>
      <c r="C6" s="3">
        <v>3.7058189139842997E-2</v>
      </c>
      <c r="D6">
        <v>10.000000000082</v>
      </c>
      <c r="E6">
        <v>1000</v>
      </c>
      <c r="F6">
        <v>9.82</v>
      </c>
      <c r="H6">
        <f t="shared" si="0"/>
        <v>11.612879976360718</v>
      </c>
      <c r="I6">
        <f t="shared" si="1"/>
        <v>11.612879976360718</v>
      </c>
      <c r="J6">
        <f t="shared" si="2"/>
        <v>2.8244073746463982E-13</v>
      </c>
      <c r="K6">
        <f t="shared" si="3"/>
        <v>2.8244073746463982E-13</v>
      </c>
    </row>
    <row r="7" spans="1:11">
      <c r="A7">
        <v>11.612879993493999</v>
      </c>
      <c r="B7" s="3">
        <v>3.7058189194503002E-2</v>
      </c>
      <c r="C7" s="3">
        <v>3.7058189194503002E-2</v>
      </c>
      <c r="D7">
        <v>10.000000000089001</v>
      </c>
      <c r="E7">
        <v>1000</v>
      </c>
      <c r="F7">
        <v>9.82</v>
      </c>
      <c r="H7">
        <f t="shared" si="0"/>
        <v>11.612879993493523</v>
      </c>
      <c r="I7">
        <f t="shared" si="1"/>
        <v>11.612879993493523</v>
      </c>
      <c r="J7">
        <f t="shared" si="2"/>
        <v>4.7606363295926712E-13</v>
      </c>
      <c r="K7">
        <f t="shared" si="3"/>
        <v>4.7606363295926712E-13</v>
      </c>
    </row>
    <row r="8" spans="1:11">
      <c r="A8">
        <v>11.612880010491001</v>
      </c>
      <c r="B8" s="3">
        <v>3.7058189248745002E-2</v>
      </c>
      <c r="C8" s="3">
        <v>3.7058189248745002E-2</v>
      </c>
      <c r="D8">
        <v>10.000000000088001</v>
      </c>
      <c r="E8">
        <v>1000</v>
      </c>
      <c r="F8">
        <v>9.82</v>
      </c>
      <c r="H8">
        <f t="shared" si="0"/>
        <v>11.612880010490693</v>
      </c>
      <c r="I8">
        <f t="shared" si="1"/>
        <v>11.612880010490693</v>
      </c>
      <c r="J8">
        <f t="shared" si="2"/>
        <v>3.0730973321624333E-13</v>
      </c>
      <c r="K8">
        <f t="shared" si="3"/>
        <v>3.0730973321624333E-13</v>
      </c>
    </row>
    <row r="9" spans="1:11">
      <c r="A9">
        <v>11.612880026042999</v>
      </c>
      <c r="B9" s="3">
        <v>3.7058189298388E-2</v>
      </c>
      <c r="C9" s="3">
        <v>3.7058189298388E-2</v>
      </c>
      <c r="D9">
        <v>10.00000000008</v>
      </c>
      <c r="E9">
        <v>1000</v>
      </c>
      <c r="F9">
        <v>9.82</v>
      </c>
      <c r="H9">
        <f t="shared" si="0"/>
        <v>11.612880026042612</v>
      </c>
      <c r="I9">
        <f t="shared" si="1"/>
        <v>11.612880026042612</v>
      </c>
      <c r="J9">
        <f t="shared" si="2"/>
        <v>3.872457909892546E-13</v>
      </c>
      <c r="K9">
        <f t="shared" si="3"/>
        <v>3.872457909892546E-13</v>
      </c>
    </row>
    <row r="10" spans="1:11">
      <c r="A10">
        <v>11.612880039001</v>
      </c>
      <c r="B10" s="3">
        <v>3.7058189339763001E-2</v>
      </c>
      <c r="C10" s="3">
        <v>3.7058189339763001E-2</v>
      </c>
      <c r="D10">
        <v>10.000000000067001</v>
      </c>
      <c r="E10">
        <v>1000</v>
      </c>
      <c r="F10">
        <v>9.82</v>
      </c>
      <c r="H10">
        <f t="shared" si="0"/>
        <v>11.612880039000698</v>
      </c>
      <c r="I10">
        <f t="shared" si="1"/>
        <v>11.612880039000698</v>
      </c>
      <c r="J10">
        <f t="shared" si="2"/>
        <v>3.0198066269804258E-13</v>
      </c>
      <c r="K10">
        <f t="shared" si="3"/>
        <v>3.0198066269804258E-13</v>
      </c>
    </row>
    <row r="11" spans="1:11">
      <c r="A11">
        <v>11.612880048458001</v>
      </c>
      <c r="B11" s="3">
        <v>3.7058189369976E-2</v>
      </c>
      <c r="C11" s="3">
        <v>3.7058189369976E-2</v>
      </c>
      <c r="D11">
        <v>10.000000000049001</v>
      </c>
      <c r="E11">
        <v>1000</v>
      </c>
      <c r="F11">
        <v>9.82</v>
      </c>
      <c r="H11">
        <f t="shared" si="0"/>
        <v>11.612880048458059</v>
      </c>
      <c r="I11">
        <f t="shared" si="1"/>
        <v>11.612880048458059</v>
      </c>
      <c r="J11">
        <f t="shared" si="2"/>
        <v>-5.8619775700208265E-14</v>
      </c>
      <c r="K11">
        <f t="shared" si="3"/>
        <v>-5.8619775700208265E-14</v>
      </c>
    </row>
    <row r="12" spans="1:11">
      <c r="A12">
        <v>11.612880053813999</v>
      </c>
      <c r="B12" s="3">
        <v>3.7058189387106998E-2</v>
      </c>
      <c r="C12" s="3">
        <v>3.7058189387106998E-2</v>
      </c>
      <c r="D12">
        <v>10.000000000027001</v>
      </c>
      <c r="E12">
        <v>1000</v>
      </c>
      <c r="F12">
        <v>9.82</v>
      </c>
      <c r="H12">
        <f t="shared" si="0"/>
        <v>11.612880053813605</v>
      </c>
      <c r="I12">
        <f t="shared" si="1"/>
        <v>11.612880053813605</v>
      </c>
      <c r="J12">
        <f t="shared" si="2"/>
        <v>3.943512183468556E-13</v>
      </c>
      <c r="K12">
        <f t="shared" si="3"/>
        <v>3.943512183468556E-13</v>
      </c>
    </row>
    <row r="13" spans="1:11">
      <c r="A13">
        <v>11.612880054807</v>
      </c>
      <c r="B13" s="3">
        <v>3.7058189390317998E-2</v>
      </c>
      <c r="C13" s="3">
        <v>3.7058189390317998E-2</v>
      </c>
      <c r="D13">
        <v>10.000000000005</v>
      </c>
      <c r="E13">
        <v>1000</v>
      </c>
      <c r="F13">
        <v>9.82</v>
      </c>
      <c r="H13">
        <f t="shared" si="0"/>
        <v>11.612880054807059</v>
      </c>
      <c r="I13">
        <f t="shared" si="1"/>
        <v>11.612880054807059</v>
      </c>
      <c r="J13">
        <f t="shared" si="2"/>
        <v>-5.8619775700208265E-14</v>
      </c>
      <c r="K13">
        <f t="shared" si="3"/>
        <v>-5.8619775700208265E-14</v>
      </c>
    </row>
    <row r="14" spans="1:11">
      <c r="A14">
        <v>11.612880051523</v>
      </c>
      <c r="B14" s="3">
        <v>3.7058189379879002E-2</v>
      </c>
      <c r="C14" s="3">
        <v>3.7058189379879002E-2</v>
      </c>
      <c r="D14">
        <v>9.9999999999826006</v>
      </c>
      <c r="E14">
        <v>1000</v>
      </c>
      <c r="F14">
        <v>9.82</v>
      </c>
      <c r="H14">
        <f t="shared" si="0"/>
        <v>11.612880051522795</v>
      </c>
      <c r="I14">
        <f t="shared" si="1"/>
        <v>11.612880051522795</v>
      </c>
      <c r="J14">
        <f t="shared" si="2"/>
        <v>2.042810365310288E-13</v>
      </c>
      <c r="K14">
        <f t="shared" si="3"/>
        <v>2.042810365310288E-13</v>
      </c>
    </row>
    <row r="15" spans="1:11">
      <c r="A15">
        <v>11.98359725706</v>
      </c>
      <c r="B15" s="3">
        <v>3.8236140332789E-2</v>
      </c>
      <c r="C15" s="3">
        <v>3.8236140332789E-2</v>
      </c>
      <c r="D15">
        <v>10.002644315698999</v>
      </c>
      <c r="E15">
        <v>1000</v>
      </c>
      <c r="F15">
        <v>9.82</v>
      </c>
      <c r="H15">
        <f t="shared" si="0"/>
        <v>11.983597225613112</v>
      </c>
      <c r="I15">
        <f t="shared" si="1"/>
        <v>11.983597225613112</v>
      </c>
      <c r="J15">
        <f t="shared" si="2"/>
        <v>3.144688776046678E-8</v>
      </c>
      <c r="K15">
        <f t="shared" si="3"/>
        <v>3.144688776046678E-8</v>
      </c>
    </row>
    <row r="16" spans="1:11">
      <c r="A16">
        <v>13.407126853655001</v>
      </c>
      <c r="B16" s="3">
        <v>4.2767622697511998E-2</v>
      </c>
      <c r="C16" s="3">
        <v>4.2767622697511998E-2</v>
      </c>
      <c r="D16">
        <v>10.007595140369</v>
      </c>
      <c r="E16">
        <v>1000</v>
      </c>
      <c r="F16">
        <v>9.82</v>
      </c>
      <c r="H16">
        <f t="shared" si="0"/>
        <v>13.407126827183474</v>
      </c>
      <c r="I16">
        <f t="shared" si="1"/>
        <v>13.407126827183474</v>
      </c>
      <c r="J16">
        <f t="shared" si="2"/>
        <v>2.6471527192484245E-8</v>
      </c>
      <c r="K16">
        <f t="shared" si="3"/>
        <v>2.6471527192484245E-8</v>
      </c>
    </row>
    <row r="17" spans="1:11">
      <c r="A17">
        <v>15.619984772579</v>
      </c>
      <c r="B17" s="3">
        <v>4.9815958746449999E-2</v>
      </c>
      <c r="C17" s="3">
        <v>4.9815958746449999E-2</v>
      </c>
      <c r="D17">
        <v>10.011813075391</v>
      </c>
      <c r="E17">
        <v>1000</v>
      </c>
      <c r="F17">
        <v>9.82</v>
      </c>
      <c r="H17">
        <f t="shared" si="0"/>
        <v>15.61998466743294</v>
      </c>
      <c r="I17">
        <f t="shared" si="1"/>
        <v>15.61998466743294</v>
      </c>
      <c r="J17">
        <f t="shared" si="2"/>
        <v>1.0514606074707444E-7</v>
      </c>
      <c r="K17">
        <f t="shared" si="3"/>
        <v>1.0514606074707444E-7</v>
      </c>
    </row>
    <row r="18" spans="1:11">
      <c r="A18">
        <v>18.433161019282998</v>
      </c>
      <c r="B18" s="3">
        <v>5.8778458665542002E-2</v>
      </c>
      <c r="C18" s="3">
        <v>5.8778458665542002E-2</v>
      </c>
      <c r="D18">
        <v>10.015017288857001</v>
      </c>
      <c r="E18">
        <v>1000</v>
      </c>
      <c r="F18">
        <v>9.82</v>
      </c>
      <c r="H18">
        <f t="shared" si="0"/>
        <v>18.433159841368472</v>
      </c>
      <c r="I18">
        <f t="shared" si="1"/>
        <v>18.433159841368472</v>
      </c>
      <c r="J18">
        <f t="shared" si="2"/>
        <v>1.1779145268064894E-6</v>
      </c>
      <c r="K18">
        <f t="shared" si="3"/>
        <v>1.1779145268064894E-6</v>
      </c>
    </row>
    <row r="19" spans="1:11">
      <c r="A19">
        <v>21.618816578579999</v>
      </c>
      <c r="B19" s="3">
        <v>6.8929791256570005E-2</v>
      </c>
      <c r="C19" s="3">
        <v>6.8929791256570005E-2</v>
      </c>
      <c r="D19">
        <v>10.017017186473</v>
      </c>
      <c r="E19">
        <v>1000</v>
      </c>
      <c r="F19">
        <v>9.82</v>
      </c>
      <c r="H19">
        <f t="shared" si="0"/>
        <v>21.618816569028322</v>
      </c>
      <c r="I19">
        <f t="shared" si="1"/>
        <v>21.618816569028322</v>
      </c>
      <c r="J19">
        <f t="shared" si="2"/>
        <v>9.5516767828485172E-9</v>
      </c>
      <c r="K19">
        <f t="shared" si="3"/>
        <v>9.5516767828485172E-9</v>
      </c>
    </row>
    <row r="20" spans="1:11">
      <c r="A20">
        <v>24.932854895969001</v>
      </c>
      <c r="B20" s="3">
        <v>7.9493599702471995E-2</v>
      </c>
      <c r="C20" s="3">
        <v>7.9493599702471995E-2</v>
      </c>
      <c r="D20">
        <v>10.017704154443001</v>
      </c>
      <c r="E20">
        <v>1000</v>
      </c>
      <c r="F20">
        <v>9.82</v>
      </c>
      <c r="H20">
        <f t="shared" si="0"/>
        <v>24.932854828915236</v>
      </c>
      <c r="I20">
        <f t="shared" si="1"/>
        <v>24.932854828915236</v>
      </c>
      <c r="J20">
        <f t="shared" si="2"/>
        <v>6.7053765206992466E-8</v>
      </c>
      <c r="K20">
        <f t="shared" si="3"/>
        <v>6.7053765206992466E-8</v>
      </c>
    </row>
    <row r="21" spans="1:11">
      <c r="A21">
        <v>28.129333158725</v>
      </c>
      <c r="B21" s="3">
        <v>8.9687725539880997E-2</v>
      </c>
      <c r="C21" s="3">
        <v>8.9687725539880997E-2</v>
      </c>
      <c r="D21">
        <v>10.017085373911</v>
      </c>
      <c r="E21">
        <v>1000</v>
      </c>
      <c r="F21">
        <v>9.82</v>
      </c>
      <c r="H21">
        <f t="shared" si="0"/>
        <v>28.129333499030498</v>
      </c>
      <c r="I21">
        <f t="shared" si="1"/>
        <v>28.129333499030498</v>
      </c>
      <c r="J21">
        <f t="shared" si="2"/>
        <v>-3.4030549755925676E-7</v>
      </c>
      <c r="K21">
        <f t="shared" si="3"/>
        <v>-3.4030549755925676E-7</v>
      </c>
    </row>
    <row r="22" spans="1:11">
      <c r="A22">
        <v>30.980372666983001</v>
      </c>
      <c r="B22" s="3">
        <v>9.8787047928438995E-2</v>
      </c>
      <c r="C22" s="3">
        <v>9.8787047928438995E-2</v>
      </c>
      <c r="D22">
        <v>10.015249489332</v>
      </c>
      <c r="E22">
        <v>1000</v>
      </c>
      <c r="F22">
        <v>9.82</v>
      </c>
      <c r="H22">
        <f t="shared" si="0"/>
        <v>30.980372667124843</v>
      </c>
      <c r="I22">
        <f t="shared" si="1"/>
        <v>30.980372667124843</v>
      </c>
      <c r="J22">
        <f t="shared" si="2"/>
        <v>-1.4184209362611E-10</v>
      </c>
      <c r="K22">
        <f t="shared" si="3"/>
        <v>-1.4184209362611E-10</v>
      </c>
    </row>
    <row r="23" spans="1:11">
      <c r="A23">
        <v>33.289879133827</v>
      </c>
      <c r="B23">
        <v>0.10616661532674</v>
      </c>
      <c r="C23">
        <v>0.10616661532674</v>
      </c>
      <c r="D23">
        <v>10.012373247286</v>
      </c>
      <c r="E23">
        <v>1000</v>
      </c>
      <c r="F23">
        <v>9.82</v>
      </c>
      <c r="H23">
        <f t="shared" si="0"/>
        <v>33.289880133053188</v>
      </c>
      <c r="I23">
        <f t="shared" si="1"/>
        <v>33.289880133053188</v>
      </c>
      <c r="J23">
        <f t="shared" si="2"/>
        <v>-9.9922618801429053E-7</v>
      </c>
      <c r="K23">
        <f t="shared" si="3"/>
        <v>-9.9922618801429053E-7</v>
      </c>
    </row>
    <row r="24" spans="1:11">
      <c r="A24">
        <v>34.913717017459</v>
      </c>
      <c r="B24">
        <v>0.11136566619001</v>
      </c>
      <c r="C24">
        <v>0.11136566619001</v>
      </c>
      <c r="D24">
        <v>10.008708686087999</v>
      </c>
      <c r="E24">
        <v>1000</v>
      </c>
      <c r="F24">
        <v>9.82</v>
      </c>
      <c r="H24">
        <f t="shared" si="0"/>
        <v>34.913717027527341</v>
      </c>
      <c r="I24">
        <f t="shared" si="1"/>
        <v>34.913717027527341</v>
      </c>
      <c r="J24">
        <f t="shared" si="2"/>
        <v>-1.0068340827729116E-8</v>
      </c>
      <c r="K24">
        <f t="shared" si="3"/>
        <v>-1.0068340827729116E-8</v>
      </c>
    </row>
    <row r="25" spans="1:11">
      <c r="A25">
        <v>35.755438139180001</v>
      </c>
      <c r="B25">
        <v>0.11407425536273</v>
      </c>
      <c r="C25">
        <v>0.11407425536273</v>
      </c>
      <c r="D25">
        <v>10.004547365143001</v>
      </c>
      <c r="E25">
        <v>1000</v>
      </c>
      <c r="F25">
        <v>9.82</v>
      </c>
      <c r="H25">
        <f t="shared" si="0"/>
        <v>35.755438517957245</v>
      </c>
      <c r="I25">
        <f t="shared" si="1"/>
        <v>35.755438517957245</v>
      </c>
      <c r="J25">
        <f t="shared" si="2"/>
        <v>-3.7877724423651671E-7</v>
      </c>
      <c r="K25">
        <f t="shared" si="3"/>
        <v>-3.7877724423651671E-7</v>
      </c>
    </row>
    <row r="26" spans="1:11">
      <c r="A26">
        <v>35.786097165858997</v>
      </c>
      <c r="B26">
        <v>0.11419681237933001</v>
      </c>
      <c r="C26">
        <v>0.11419681237933001</v>
      </c>
      <c r="D26">
        <v>10.000212111191001</v>
      </c>
      <c r="E26">
        <v>1000</v>
      </c>
      <c r="F26">
        <v>9.82</v>
      </c>
      <c r="H26">
        <f t="shared" si="0"/>
        <v>35.786096707628992</v>
      </c>
      <c r="I26">
        <f t="shared" si="1"/>
        <v>35.786096707628992</v>
      </c>
      <c r="J26">
        <f t="shared" si="2"/>
        <v>4.5823000505151867E-7</v>
      </c>
      <c r="K26">
        <f t="shared" si="3"/>
        <v>4.5823000505151867E-7</v>
      </c>
    </row>
    <row r="27" spans="1:11">
      <c r="A27">
        <v>35.037359899099002</v>
      </c>
      <c r="B27">
        <v>0.11183095680006</v>
      </c>
      <c r="C27">
        <v>0.11183095680006</v>
      </c>
      <c r="D27">
        <v>9.9960214367313007</v>
      </c>
      <c r="E27">
        <v>1000</v>
      </c>
      <c r="F27">
        <v>9.82</v>
      </c>
      <c r="H27">
        <f t="shared" si="0"/>
        <v>35.037359878296535</v>
      </c>
      <c r="I27">
        <f t="shared" si="1"/>
        <v>35.037359878296535</v>
      </c>
      <c r="J27">
        <f t="shared" si="2"/>
        <v>2.0802467304292804E-8</v>
      </c>
      <c r="K27">
        <f t="shared" si="3"/>
        <v>2.0802467304292804E-8</v>
      </c>
    </row>
    <row r="28" spans="1:11">
      <c r="A28">
        <v>33.585925079109998</v>
      </c>
      <c r="B28">
        <v>0.10721840257201</v>
      </c>
      <c r="C28">
        <v>0.10721840257201</v>
      </c>
      <c r="D28">
        <v>9.9922765642868008</v>
      </c>
      <c r="E28">
        <v>1000</v>
      </c>
      <c r="F28">
        <v>9.82</v>
      </c>
      <c r="H28">
        <f t="shared" si="0"/>
        <v>33.585923874484536</v>
      </c>
      <c r="I28">
        <f t="shared" si="1"/>
        <v>33.585923874484536</v>
      </c>
      <c r="J28">
        <f t="shared" si="2"/>
        <v>1.2046254624920039E-6</v>
      </c>
      <c r="K28">
        <f t="shared" si="3"/>
        <v>1.2046254624920039E-6</v>
      </c>
    </row>
    <row r="29" spans="1:11">
      <c r="A29">
        <v>31.568473754553001</v>
      </c>
      <c r="B29">
        <v>0.10079334420225</v>
      </c>
      <c r="C29">
        <v>0.10079334420225</v>
      </c>
      <c r="D29">
        <v>9.9892286669829993</v>
      </c>
      <c r="E29">
        <v>1000</v>
      </c>
      <c r="F29">
        <v>9.82</v>
      </c>
      <c r="H29">
        <f t="shared" si="0"/>
        <v>31.568473072537923</v>
      </c>
      <c r="I29">
        <f t="shared" si="1"/>
        <v>31.568473072537923</v>
      </c>
      <c r="J29">
        <f t="shared" si="2"/>
        <v>6.8201507730236699E-7</v>
      </c>
      <c r="K29">
        <f t="shared" si="3"/>
        <v>6.8201507730236699E-7</v>
      </c>
    </row>
    <row r="30" spans="1:11">
      <c r="A30">
        <v>29.149588307190001</v>
      </c>
      <c r="B30" s="3">
        <v>9.3080233951254004E-2</v>
      </c>
      <c r="C30" s="3">
        <v>9.3080233951254004E-2</v>
      </c>
      <c r="D30">
        <v>9.9870767874659006</v>
      </c>
      <c r="E30">
        <v>1000</v>
      </c>
      <c r="F30">
        <v>9.82</v>
      </c>
      <c r="H30">
        <f t="shared" si="0"/>
        <v>29.149586911165191</v>
      </c>
      <c r="I30">
        <f t="shared" si="1"/>
        <v>29.149586911165191</v>
      </c>
      <c r="J30">
        <f t="shared" si="2"/>
        <v>1.3960248104183393E-6</v>
      </c>
      <c r="K30">
        <f t="shared" si="3"/>
        <v>1.3960248104183393E-6</v>
      </c>
    </row>
    <row r="31" spans="1:11">
      <c r="A31">
        <v>26.520901289994999</v>
      </c>
      <c r="B31" s="3">
        <v>8.4691172162575004E-2</v>
      </c>
      <c r="C31" s="3">
        <v>8.4691172162575004E-2</v>
      </c>
      <c r="D31">
        <v>9.9859360578301004</v>
      </c>
      <c r="E31">
        <v>1000</v>
      </c>
      <c r="F31">
        <v>9.82</v>
      </c>
      <c r="H31">
        <f t="shared" si="0"/>
        <v>26.520901225270613</v>
      </c>
      <c r="I31">
        <f t="shared" si="1"/>
        <v>26.520901225270613</v>
      </c>
      <c r="J31">
        <f t="shared" si="2"/>
        <v>6.4724385850922772E-8</v>
      </c>
      <c r="K31">
        <f t="shared" si="3"/>
        <v>6.4724385850922772E-8</v>
      </c>
    </row>
    <row r="32" spans="1:11">
      <c r="A32">
        <v>23.87908922215</v>
      </c>
      <c r="B32" s="3">
        <v>7.6255166119861995E-2</v>
      </c>
      <c r="C32" s="3">
        <v>7.6255166119861995E-2</v>
      </c>
      <c r="D32">
        <v>9.9858605275790993</v>
      </c>
      <c r="E32">
        <v>1000</v>
      </c>
      <c r="F32">
        <v>9.82</v>
      </c>
      <c r="H32">
        <f t="shared" si="0"/>
        <v>23.879089505062833</v>
      </c>
      <c r="I32">
        <f t="shared" si="1"/>
        <v>23.879089505062833</v>
      </c>
      <c r="J32">
        <f t="shared" si="2"/>
        <v>-2.8291283271641987E-7</v>
      </c>
      <c r="K32">
        <f t="shared" si="3"/>
        <v>-2.8291283271641987E-7</v>
      </c>
    </row>
    <row r="33" spans="1:11">
      <c r="A33">
        <v>21.417505956258001</v>
      </c>
      <c r="B33" s="3">
        <v>6.8391117137148003E-2</v>
      </c>
      <c r="C33" s="3">
        <v>6.8391117137148003E-2</v>
      </c>
      <c r="D33">
        <v>9.9868148441470996</v>
      </c>
      <c r="E33">
        <v>1000</v>
      </c>
      <c r="F33">
        <v>9.82</v>
      </c>
      <c r="H33">
        <f t="shared" si="0"/>
        <v>21.417508145426972</v>
      </c>
      <c r="I33">
        <f t="shared" si="1"/>
        <v>21.417508145426972</v>
      </c>
      <c r="J33">
        <f t="shared" si="2"/>
        <v>-2.1891689705455519E-6</v>
      </c>
      <c r="K33">
        <f t="shared" si="3"/>
        <v>-2.1891689705455519E-6</v>
      </c>
    </row>
    <row r="34" spans="1:11">
      <c r="A34">
        <v>19.3021763697</v>
      </c>
      <c r="B34" s="3">
        <v>6.1630613621721002E-2</v>
      </c>
      <c r="C34" s="3">
        <v>6.1630613621721002E-2</v>
      </c>
      <c r="D34">
        <v>9.9886800172766996</v>
      </c>
      <c r="E34">
        <v>1000</v>
      </c>
      <c r="F34">
        <v>9.82</v>
      </c>
      <c r="H34">
        <f t="shared" si="0"/>
        <v>19.302176661171323</v>
      </c>
      <c r="I34">
        <f t="shared" si="1"/>
        <v>19.302176661171323</v>
      </c>
      <c r="J34">
        <f t="shared" si="2"/>
        <v>-2.9147132352136396E-7</v>
      </c>
      <c r="K34">
        <f t="shared" si="3"/>
        <v>-2.9147132352136396E-7</v>
      </c>
    </row>
    <row r="35" spans="1:11">
      <c r="A35">
        <v>17.680512801873999</v>
      </c>
      <c r="B35" s="3">
        <v>5.6445337247177998E-2</v>
      </c>
      <c r="C35" s="3">
        <v>5.6445337247177998E-2</v>
      </c>
      <c r="D35">
        <v>9.9913031986185992</v>
      </c>
      <c r="E35">
        <v>1000</v>
      </c>
      <c r="F35">
        <v>9.82</v>
      </c>
      <c r="H35">
        <f t="shared" si="0"/>
        <v>17.680513950986509</v>
      </c>
      <c r="I35">
        <f t="shared" si="1"/>
        <v>17.680513950986509</v>
      </c>
      <c r="J35">
        <f t="shared" si="2"/>
        <v>-1.1491125100349109E-6</v>
      </c>
      <c r="K35">
        <f t="shared" si="3"/>
        <v>-1.1491125100349109E-6</v>
      </c>
    </row>
    <row r="36" spans="1:11">
      <c r="A36">
        <v>16.645788398333</v>
      </c>
      <c r="B36" s="3">
        <v>5.3133571721209E-2</v>
      </c>
      <c r="C36" s="3">
        <v>5.3133571721209E-2</v>
      </c>
      <c r="D36">
        <v>9.9944576454817007</v>
      </c>
      <c r="E36">
        <v>1000</v>
      </c>
      <c r="F36">
        <v>9.82</v>
      </c>
      <c r="H36">
        <f t="shared" si="0"/>
        <v>16.645788440539697</v>
      </c>
      <c r="I36">
        <f t="shared" si="1"/>
        <v>16.645788440539697</v>
      </c>
      <c r="J36">
        <f t="shared" si="2"/>
        <v>-4.2206696804214516E-8</v>
      </c>
      <c r="K36">
        <f t="shared" si="3"/>
        <v>-4.2206696804214516E-8</v>
      </c>
    </row>
    <row r="37" spans="1:11">
      <c r="A37">
        <v>16.255828592154</v>
      </c>
      <c r="B37" s="3">
        <v>5.1879883503610003E-2</v>
      </c>
      <c r="C37" s="3">
        <v>5.1879883503610003E-2</v>
      </c>
      <c r="D37">
        <v>9.9978991199384009</v>
      </c>
      <c r="E37">
        <v>1000</v>
      </c>
      <c r="F37">
        <v>9.82</v>
      </c>
      <c r="H37">
        <f t="shared" si="0"/>
        <v>16.255828592808651</v>
      </c>
      <c r="I37">
        <f t="shared" si="1"/>
        <v>16.255828592808651</v>
      </c>
      <c r="J37">
        <f t="shared" si="2"/>
        <v>-6.5465144416521071E-10</v>
      </c>
      <c r="K37">
        <f t="shared" si="3"/>
        <v>-6.5465144416521071E-10</v>
      </c>
    </row>
    <row r="38" spans="1:11">
      <c r="A38">
        <v>16.514791053663998</v>
      </c>
      <c r="B38" s="3">
        <v>5.2697215887998999E-2</v>
      </c>
      <c r="C38" s="3">
        <v>5.2697215887998999E-2</v>
      </c>
      <c r="D38">
        <v>10.001366129401999</v>
      </c>
      <c r="E38">
        <v>1000</v>
      </c>
      <c r="F38">
        <v>9.82</v>
      </c>
      <c r="H38">
        <f t="shared" si="0"/>
        <v>16.514790852939889</v>
      </c>
      <c r="I38">
        <f t="shared" si="1"/>
        <v>16.514790852939889</v>
      </c>
      <c r="J38">
        <f t="shared" si="2"/>
        <v>2.0072410933380525E-7</v>
      </c>
      <c r="K38">
        <f t="shared" si="3"/>
        <v>2.0072410933380525E-7</v>
      </c>
    </row>
    <row r="39" spans="1:11">
      <c r="A39">
        <v>17.37871123735</v>
      </c>
      <c r="B39" s="3">
        <v>5.5444926173769997E-2</v>
      </c>
      <c r="C39" s="3">
        <v>5.5444926173769997E-2</v>
      </c>
      <c r="D39">
        <v>10.004606581560999</v>
      </c>
      <c r="E39">
        <v>1000</v>
      </c>
      <c r="F39">
        <v>9.82</v>
      </c>
      <c r="H39">
        <f t="shared" si="0"/>
        <v>17.378710995399757</v>
      </c>
      <c r="I39">
        <f t="shared" si="1"/>
        <v>17.378710995399757</v>
      </c>
      <c r="J39">
        <f t="shared" si="2"/>
        <v>2.4195024295181611E-7</v>
      </c>
      <c r="K39">
        <f t="shared" si="3"/>
        <v>2.4195024295181611E-7</v>
      </c>
    </row>
    <row r="40" spans="1:11">
      <c r="A40">
        <v>18.424683353273</v>
      </c>
      <c r="B40" s="3">
        <v>5.8773713817596003E-2</v>
      </c>
      <c r="C40" s="3">
        <v>5.8773713817596003E-2</v>
      </c>
      <c r="D40">
        <v>10.007424188705</v>
      </c>
      <c r="E40">
        <v>1000</v>
      </c>
      <c r="F40">
        <v>9.82</v>
      </c>
      <c r="H40">
        <f t="shared" si="0"/>
        <v>18.424683329536638</v>
      </c>
      <c r="I40">
        <f t="shared" si="1"/>
        <v>18.424683329536638</v>
      </c>
      <c r="J40">
        <f t="shared" si="2"/>
        <v>2.3736362209092476E-8</v>
      </c>
      <c r="K40">
        <f t="shared" si="3"/>
        <v>2.3736362209092476E-8</v>
      </c>
    </row>
    <row r="41" spans="1:11">
      <c r="A41">
        <v>18.893255218739998</v>
      </c>
      <c r="B41" s="3">
        <v>6.0260846036239997E-2</v>
      </c>
      <c r="C41" s="3">
        <v>6.0260846036239997E-2</v>
      </c>
      <c r="D41">
        <v>10.009943580242</v>
      </c>
      <c r="E41">
        <v>1000</v>
      </c>
      <c r="F41">
        <v>9.82</v>
      </c>
      <c r="H41">
        <f t="shared" si="0"/>
        <v>18.893254876893955</v>
      </c>
      <c r="I41">
        <f t="shared" si="1"/>
        <v>18.893254876893955</v>
      </c>
      <c r="J41">
        <f t="shared" si="2"/>
        <v>3.4184604302822663E-7</v>
      </c>
      <c r="K41">
        <f t="shared" si="3"/>
        <v>3.4184604302822663E-7</v>
      </c>
    </row>
    <row r="42" spans="1:11">
      <c r="A42">
        <v>18.885845980376999</v>
      </c>
      <c r="B42" s="3">
        <v>6.0229910216132998E-2</v>
      </c>
      <c r="C42" s="3">
        <v>6.0229910216132998E-2</v>
      </c>
      <c r="D42">
        <v>10.012371803812</v>
      </c>
      <c r="E42">
        <v>1000</v>
      </c>
      <c r="F42">
        <v>9.82</v>
      </c>
      <c r="H42">
        <f t="shared" si="0"/>
        <v>18.885845996088946</v>
      </c>
      <c r="I42">
        <f t="shared" si="1"/>
        <v>18.885845996088946</v>
      </c>
      <c r="J42">
        <f t="shared" si="2"/>
        <v>-1.5711947298768791E-8</v>
      </c>
      <c r="K42">
        <f t="shared" si="3"/>
        <v>-1.5711947298768791E-8</v>
      </c>
    </row>
    <row r="43" spans="1:11">
      <c r="A43">
        <v>18.412956277414001</v>
      </c>
      <c r="B43" s="3">
        <v>5.8714386800169001E-2</v>
      </c>
      <c r="C43" s="3">
        <v>5.8714386800169001E-2</v>
      </c>
      <c r="D43">
        <v>10.014897276249</v>
      </c>
      <c r="E43">
        <v>1000</v>
      </c>
      <c r="F43">
        <v>9.82</v>
      </c>
      <c r="H43">
        <f t="shared" si="0"/>
        <v>18.412956323341145</v>
      </c>
      <c r="I43">
        <f t="shared" si="1"/>
        <v>18.412956323341145</v>
      </c>
      <c r="J43">
        <f t="shared" si="2"/>
        <v>-4.5927144753932225E-8</v>
      </c>
      <c r="K43">
        <f t="shared" si="3"/>
        <v>-4.5927144753932225E-8</v>
      </c>
    </row>
    <row r="44" spans="1:11">
      <c r="A44">
        <v>17.527841033114001</v>
      </c>
      <c r="B44" s="3">
        <v>5.5884162594962997E-2</v>
      </c>
      <c r="C44" s="3">
        <v>5.5884162594962997E-2</v>
      </c>
      <c r="D44">
        <v>10.017697094389</v>
      </c>
      <c r="E44">
        <v>1000</v>
      </c>
      <c r="F44">
        <v>9.82</v>
      </c>
      <c r="H44">
        <f t="shared" si="0"/>
        <v>17.527841580240171</v>
      </c>
      <c r="I44">
        <f t="shared" si="1"/>
        <v>17.527841580240171</v>
      </c>
      <c r="J44">
        <f t="shared" si="2"/>
        <v>-5.4712617014729403E-7</v>
      </c>
      <c r="K44">
        <f t="shared" si="3"/>
        <v>-5.4712617014729403E-7</v>
      </c>
    </row>
    <row r="45" spans="1:11">
      <c r="A45">
        <v>16.311163922129001</v>
      </c>
      <c r="B45" s="3">
        <v>5.1996658466072002E-2</v>
      </c>
      <c r="C45" s="3">
        <v>5.1996658466072002E-2</v>
      </c>
      <c r="D45">
        <v>10.020919051630001</v>
      </c>
      <c r="E45">
        <v>1000</v>
      </c>
      <c r="F45">
        <v>9.82</v>
      </c>
      <c r="H45">
        <f t="shared" si="0"/>
        <v>16.311164051873082</v>
      </c>
      <c r="I45">
        <f t="shared" si="1"/>
        <v>16.311164051873082</v>
      </c>
      <c r="J45">
        <f t="shared" si="2"/>
        <v>-1.297440803682548E-7</v>
      </c>
      <c r="K45">
        <f t="shared" si="3"/>
        <v>-1.297440803682548E-7</v>
      </c>
    </row>
    <row r="46" spans="1:11">
      <c r="A46">
        <v>14.8617694697</v>
      </c>
      <c r="B46" s="3">
        <v>4.7367400812060999E-2</v>
      </c>
      <c r="C46" s="3">
        <v>4.7367400812060999E-2</v>
      </c>
      <c r="D46">
        <v>10.02467865609</v>
      </c>
      <c r="E46">
        <v>1000</v>
      </c>
      <c r="F46">
        <v>9.82</v>
      </c>
      <c r="H46">
        <f t="shared" si="0"/>
        <v>14.861769740098655</v>
      </c>
      <c r="I46">
        <f t="shared" si="1"/>
        <v>14.861769740098655</v>
      </c>
      <c r="J46">
        <f t="shared" si="2"/>
        <v>-2.7039865457822998E-7</v>
      </c>
      <c r="K46">
        <f t="shared" si="3"/>
        <v>-2.7039865457822998E-7</v>
      </c>
    </row>
    <row r="47" spans="1:11">
      <c r="A47">
        <v>13.293748871722</v>
      </c>
      <c r="B47" s="3">
        <v>4.2360586454853001E-2</v>
      </c>
      <c r="C47" s="3">
        <v>4.2360586454853001E-2</v>
      </c>
      <c r="D47">
        <v>10.02904729097</v>
      </c>
      <c r="E47">
        <v>1000</v>
      </c>
      <c r="F47">
        <v>9.82</v>
      </c>
      <c r="H47">
        <f t="shared" si="0"/>
        <v>13.293751231864947</v>
      </c>
      <c r="I47">
        <f t="shared" si="1"/>
        <v>13.293751231864947</v>
      </c>
      <c r="J47">
        <f t="shared" si="2"/>
        <v>-2.3601429468556034E-6</v>
      </c>
      <c r="K47">
        <f t="shared" si="3"/>
        <v>-2.3601429468556034E-6</v>
      </c>
    </row>
    <row r="48" spans="1:11">
      <c r="A48">
        <v>11.725352310467001</v>
      </c>
      <c r="B48" s="3">
        <v>3.7353579228501001E-2</v>
      </c>
      <c r="C48" s="3">
        <v>3.7353579228501001E-2</v>
      </c>
      <c r="D48">
        <v>10.034045481095999</v>
      </c>
      <c r="E48">
        <v>1000</v>
      </c>
      <c r="F48">
        <v>9.82</v>
      </c>
      <c r="H48">
        <f t="shared" si="0"/>
        <v>11.72535495786156</v>
      </c>
      <c r="I48">
        <f t="shared" si="1"/>
        <v>11.72535495786156</v>
      </c>
      <c r="J48">
        <f t="shared" si="2"/>
        <v>-2.6473945595739679E-6</v>
      </c>
      <c r="K48">
        <f t="shared" si="3"/>
        <v>-2.6473945595739679E-6</v>
      </c>
    </row>
    <row r="49" spans="1:11">
      <c r="A49">
        <v>10.269547270864001</v>
      </c>
      <c r="B49" s="3">
        <v>3.2706666162728999E-2</v>
      </c>
      <c r="C49" s="3">
        <v>3.2706666162728999E-2</v>
      </c>
      <c r="D49">
        <v>10.039650488815001</v>
      </c>
      <c r="E49">
        <v>1000</v>
      </c>
      <c r="F49">
        <v>9.82</v>
      </c>
      <c r="H49">
        <f t="shared" si="0"/>
        <v>10.26954775981997</v>
      </c>
      <c r="I49">
        <f t="shared" si="1"/>
        <v>10.26954775981997</v>
      </c>
      <c r="J49">
        <f t="shared" si="2"/>
        <v>-4.889559690468559E-7</v>
      </c>
      <c r="K49">
        <f t="shared" si="3"/>
        <v>-4.889559690468559E-7</v>
      </c>
    </row>
    <row r="50" spans="1:11">
      <c r="A50">
        <v>9.0295293910927992</v>
      </c>
      <c r="B50" s="3">
        <v>2.874863320614E-2</v>
      </c>
      <c r="C50" s="3">
        <v>2.874863320614E-2</v>
      </c>
      <c r="D50">
        <v>10.045800607658</v>
      </c>
      <c r="E50">
        <v>1000</v>
      </c>
      <c r="F50">
        <v>9.82</v>
      </c>
      <c r="H50">
        <f t="shared" si="0"/>
        <v>9.029531610869455</v>
      </c>
      <c r="I50">
        <f t="shared" si="1"/>
        <v>9.029531610869455</v>
      </c>
      <c r="J50">
        <f t="shared" si="2"/>
        <v>-2.2197766558207377E-6</v>
      </c>
      <c r="K50">
        <f t="shared" si="3"/>
        <v>-2.2197766558207377E-6</v>
      </c>
    </row>
    <row r="51" spans="1:11">
      <c r="A51">
        <v>8.0851608155979999</v>
      </c>
      <c r="B51" s="3">
        <v>2.573346816966E-2</v>
      </c>
      <c r="C51" s="3">
        <v>2.573346816966E-2</v>
      </c>
      <c r="D51">
        <v>10.052387757091999</v>
      </c>
      <c r="E51">
        <v>1000</v>
      </c>
      <c r="F51">
        <v>9.82</v>
      </c>
      <c r="H51">
        <f t="shared" si="0"/>
        <v>8.0851611663270386</v>
      </c>
      <c r="I51">
        <f t="shared" si="1"/>
        <v>8.0851611663270386</v>
      </c>
      <c r="J51">
        <f t="shared" si="2"/>
        <v>-3.5072903870059235E-7</v>
      </c>
      <c r="K51">
        <f t="shared" si="3"/>
        <v>-3.5072903870059235E-7</v>
      </c>
    </row>
    <row r="52" spans="1:11">
      <c r="A52">
        <v>7.4966557035442003</v>
      </c>
      <c r="B52" s="3">
        <v>2.3852192307572E-2</v>
      </c>
      <c r="C52" s="3">
        <v>2.3852192307572E-2</v>
      </c>
      <c r="D52">
        <v>10.05928395037</v>
      </c>
      <c r="E52">
        <v>1000</v>
      </c>
      <c r="F52">
        <v>9.82</v>
      </c>
      <c r="H52">
        <f t="shared" si="0"/>
        <v>7.4966559484888915</v>
      </c>
      <c r="I52">
        <f t="shared" si="1"/>
        <v>7.4966559484888915</v>
      </c>
      <c r="J52">
        <f t="shared" si="2"/>
        <v>-2.4494469119673568E-7</v>
      </c>
      <c r="K52">
        <f t="shared" si="3"/>
        <v>-2.4494469119673568E-7</v>
      </c>
    </row>
    <row r="53" spans="1:11">
      <c r="A53">
        <v>7.2929283643543004</v>
      </c>
      <c r="B53" s="3">
        <v>2.3195857273217001E-2</v>
      </c>
      <c r="C53" s="3">
        <v>2.3195857273217001E-2</v>
      </c>
      <c r="D53">
        <v>10.066339000264</v>
      </c>
      <c r="E53">
        <v>1000</v>
      </c>
      <c r="F53">
        <v>9.82</v>
      </c>
      <c r="H53">
        <f t="shared" si="0"/>
        <v>7.2929283639700166</v>
      </c>
      <c r="I53">
        <f t="shared" si="1"/>
        <v>7.2929283639700166</v>
      </c>
      <c r="J53">
        <f t="shared" si="2"/>
        <v>3.8428371595955468E-10</v>
      </c>
      <c r="K53">
        <f t="shared" si="3"/>
        <v>3.8428371595955468E-10</v>
      </c>
    </row>
    <row r="54" spans="1:11">
      <c r="A54">
        <v>7.4774842379701001</v>
      </c>
      <c r="B54" s="3">
        <v>2.3774517343778001E-2</v>
      </c>
      <c r="C54" s="3">
        <v>2.3774517343778001E-2</v>
      </c>
      <c r="D54">
        <v>10.07339710876</v>
      </c>
      <c r="E54">
        <v>1000</v>
      </c>
      <c r="F54">
        <v>9.82</v>
      </c>
      <c r="H54">
        <f t="shared" si="0"/>
        <v>7.4774829291355083</v>
      </c>
      <c r="I54">
        <f t="shared" si="1"/>
        <v>7.4774829291355083</v>
      </c>
      <c r="J54">
        <f t="shared" si="2"/>
        <v>1.3088345918177424E-6</v>
      </c>
      <c r="K54">
        <f t="shared" si="3"/>
        <v>1.3088345918177424E-6</v>
      </c>
    </row>
    <row r="55" spans="1:11">
      <c r="A55">
        <v>8.0175909402521999</v>
      </c>
      <c r="B55" s="3">
        <v>2.5483037716919999E-2</v>
      </c>
      <c r="C55" s="3">
        <v>2.5483037716919999E-2</v>
      </c>
      <c r="D55">
        <v>10.080310445582001</v>
      </c>
      <c r="E55">
        <v>1000</v>
      </c>
      <c r="F55">
        <v>9.82</v>
      </c>
      <c r="H55">
        <f t="shared" si="0"/>
        <v>8.0175909392904501</v>
      </c>
      <c r="I55">
        <f t="shared" si="1"/>
        <v>8.0175909392904501</v>
      </c>
      <c r="J55">
        <f t="shared" si="2"/>
        <v>9.6174979091756541E-10</v>
      </c>
      <c r="K55">
        <f t="shared" si="3"/>
        <v>9.6174979091756541E-10</v>
      </c>
    </row>
    <row r="56" spans="1:11">
      <c r="A56">
        <v>8.8664901682325006</v>
      </c>
      <c r="B56" s="3">
        <v>2.8171903522774999E-2</v>
      </c>
      <c r="C56" s="3">
        <v>2.8171903522774999E-2</v>
      </c>
      <c r="D56">
        <v>10.086942401005</v>
      </c>
      <c r="E56">
        <v>1000</v>
      </c>
      <c r="F56">
        <v>9.82</v>
      </c>
      <c r="H56">
        <f t="shared" si="0"/>
        <v>8.8664895549007205</v>
      </c>
      <c r="I56">
        <f t="shared" si="1"/>
        <v>8.8664895549007205</v>
      </c>
      <c r="J56">
        <f t="shared" si="2"/>
        <v>6.133317800305349E-7</v>
      </c>
      <c r="K56">
        <f t="shared" si="3"/>
        <v>6.133317800305349E-7</v>
      </c>
    </row>
    <row r="57" spans="1:11">
      <c r="A57">
        <v>9.9498074840516004</v>
      </c>
      <c r="B57" s="3">
        <v>3.1604189717097997E-2</v>
      </c>
      <c r="C57" s="3">
        <v>3.1604189717097997E-2</v>
      </c>
      <c r="D57">
        <v>10.093183147634999</v>
      </c>
      <c r="E57">
        <v>1000</v>
      </c>
      <c r="F57">
        <v>9.82</v>
      </c>
      <c r="H57">
        <f t="shared" si="0"/>
        <v>9.9498029756199671</v>
      </c>
      <c r="I57">
        <f t="shared" si="1"/>
        <v>9.9498029756199671</v>
      </c>
      <c r="J57">
        <f t="shared" si="2"/>
        <v>4.5084316333543484E-6</v>
      </c>
      <c r="K57">
        <f t="shared" si="3"/>
        <v>4.5084316333543484E-6</v>
      </c>
    </row>
    <row r="58" spans="1:11">
      <c r="A58">
        <v>11.178068703080999</v>
      </c>
      <c r="B58" s="3">
        <v>3.5495443311141003E-2</v>
      </c>
      <c r="C58" s="3">
        <v>3.5495443311141003E-2</v>
      </c>
      <c r="D58">
        <v>10.098963780495</v>
      </c>
      <c r="E58">
        <v>1000</v>
      </c>
      <c r="F58">
        <v>9.82</v>
      </c>
      <c r="H58">
        <f t="shared" si="0"/>
        <v>11.178068218999588</v>
      </c>
      <c r="I58">
        <f t="shared" si="1"/>
        <v>11.178068218999588</v>
      </c>
      <c r="J58">
        <f t="shared" si="2"/>
        <v>4.8408141140043881E-7</v>
      </c>
      <c r="K58">
        <f t="shared" si="3"/>
        <v>4.8408141140043881E-7</v>
      </c>
    </row>
    <row r="59" spans="1:11">
      <c r="A59">
        <v>12.458865566617</v>
      </c>
      <c r="B59" s="3">
        <v>3.9552231940690998E-2</v>
      </c>
      <c r="C59" s="3">
        <v>3.9552231940690998E-2</v>
      </c>
      <c r="D59">
        <v>10.104236838917</v>
      </c>
      <c r="E59">
        <v>1000</v>
      </c>
      <c r="F59">
        <v>9.82</v>
      </c>
      <c r="H59">
        <f t="shared" si="0"/>
        <v>12.458865528666619</v>
      </c>
      <c r="I59">
        <f t="shared" si="1"/>
        <v>12.458865528666619</v>
      </c>
      <c r="J59">
        <f t="shared" si="2"/>
        <v>3.7950380615825452E-8</v>
      </c>
      <c r="K59">
        <f t="shared" si="3"/>
        <v>3.7950380615825452E-8</v>
      </c>
    </row>
    <row r="60" spans="1:11">
      <c r="A60">
        <v>13.695965078433</v>
      </c>
      <c r="B60" s="3">
        <v>4.3469308540555002E-2</v>
      </c>
      <c r="C60" s="3">
        <v>4.3469308540555002E-2</v>
      </c>
      <c r="D60">
        <v>10.109002627899001</v>
      </c>
      <c r="E60">
        <v>1000</v>
      </c>
      <c r="F60">
        <v>9.82</v>
      </c>
      <c r="H60">
        <f t="shared" si="0"/>
        <v>13.695964782720168</v>
      </c>
      <c r="I60">
        <f t="shared" si="1"/>
        <v>13.695964782720168</v>
      </c>
      <c r="J60">
        <f t="shared" si="2"/>
        <v>2.9571283199913978E-7</v>
      </c>
      <c r="K60">
        <f t="shared" si="3"/>
        <v>2.9571283199913978E-7</v>
      </c>
    </row>
    <row r="61" spans="1:11">
      <c r="A61">
        <v>14.800793998097999</v>
      </c>
      <c r="B61" s="3">
        <v>4.6965924153026001E-2</v>
      </c>
      <c r="C61" s="3">
        <v>4.6965924153026001E-2</v>
      </c>
      <c r="D61">
        <v>10.113297618644999</v>
      </c>
      <c r="E61">
        <v>1000</v>
      </c>
      <c r="F61">
        <v>9.82</v>
      </c>
      <c r="H61">
        <f t="shared" si="0"/>
        <v>14.800793871961785</v>
      </c>
      <c r="I61">
        <f t="shared" si="1"/>
        <v>14.800793871961785</v>
      </c>
      <c r="J61">
        <f t="shared" si="2"/>
        <v>1.261362143623046E-7</v>
      </c>
      <c r="K61">
        <f t="shared" si="3"/>
        <v>1.261362143623046E-7</v>
      </c>
    </row>
    <row r="62" spans="1:11">
      <c r="A62">
        <v>15.697143016887001</v>
      </c>
      <c r="B62" s="3">
        <v>4.9800639042196997E-2</v>
      </c>
      <c r="C62" s="3">
        <v>4.9800639042196997E-2</v>
      </c>
      <c r="D62">
        <v>10.117189623105</v>
      </c>
      <c r="E62">
        <v>1000</v>
      </c>
      <c r="F62">
        <v>9.82</v>
      </c>
      <c r="H62">
        <f t="shared" si="0"/>
        <v>15.697142632264287</v>
      </c>
      <c r="I62">
        <f t="shared" si="1"/>
        <v>15.697142632264287</v>
      </c>
      <c r="J62">
        <f t="shared" si="2"/>
        <v>3.8462271412242899E-7</v>
      </c>
      <c r="K62">
        <f t="shared" si="3"/>
        <v>3.8462271412242899E-7</v>
      </c>
    </row>
    <row r="63" spans="1:11">
      <c r="A63">
        <v>16.328009526500999</v>
      </c>
      <c r="B63" s="3">
        <v>5.1792945419174001E-2</v>
      </c>
      <c r="C63" s="3">
        <v>5.1792945419174001E-2</v>
      </c>
      <c r="D63">
        <v>10.120775218029999</v>
      </c>
      <c r="E63">
        <v>1000</v>
      </c>
      <c r="F63">
        <v>9.82</v>
      </c>
      <c r="H63">
        <f t="shared" si="0"/>
        <v>16.328009455633289</v>
      </c>
      <c r="I63">
        <f t="shared" si="1"/>
        <v>16.328009455633289</v>
      </c>
      <c r="J63">
        <f t="shared" si="2"/>
        <v>7.0867709922595168E-8</v>
      </c>
      <c r="K63">
        <f t="shared" si="3"/>
        <v>7.0867709922595168E-8</v>
      </c>
    </row>
    <row r="64" spans="1:11">
      <c r="A64">
        <v>16.656174214970999</v>
      </c>
      <c r="B64" s="3">
        <v>5.2825040704332998E-2</v>
      </c>
      <c r="C64" s="3">
        <v>5.2825040704332998E-2</v>
      </c>
      <c r="D64">
        <v>10.124167890221999</v>
      </c>
      <c r="E64">
        <v>1000</v>
      </c>
      <c r="F64">
        <v>9.82</v>
      </c>
      <c r="H64">
        <f t="shared" si="0"/>
        <v>16.656174170015412</v>
      </c>
      <c r="I64">
        <f t="shared" si="1"/>
        <v>16.656174170015412</v>
      </c>
      <c r="J64">
        <f t="shared" si="2"/>
        <v>4.4955587696904331E-8</v>
      </c>
      <c r="K64">
        <f t="shared" si="3"/>
        <v>4.4955587696904331E-8</v>
      </c>
    </row>
    <row r="65" spans="1:11">
      <c r="A65">
        <v>130.00176389339001</v>
      </c>
      <c r="B65">
        <v>0.41258111934762998</v>
      </c>
      <c r="C65">
        <v>0.41258111934762998</v>
      </c>
      <c r="D65">
        <v>10.110411615505001</v>
      </c>
      <c r="E65">
        <v>1000</v>
      </c>
      <c r="F65">
        <v>9.82</v>
      </c>
      <c r="H65">
        <f t="shared" si="0"/>
        <v>130.00184388020085</v>
      </c>
      <c r="I65">
        <f t="shared" si="1"/>
        <v>130.00184388020085</v>
      </c>
      <c r="J65">
        <f t="shared" si="2"/>
        <v>-7.9986810845866785E-5</v>
      </c>
      <c r="K65">
        <f t="shared" si="3"/>
        <v>-7.9986810845866785E-5</v>
      </c>
    </row>
    <row r="66" spans="1:11">
      <c r="A66">
        <v>232.18191846349001</v>
      </c>
      <c r="B66">
        <v>0.7391730096379</v>
      </c>
      <c r="C66">
        <v>0.7391730096379</v>
      </c>
      <c r="D66">
        <v>10.047412675455</v>
      </c>
      <c r="E66">
        <v>1000</v>
      </c>
      <c r="F66">
        <v>9.82</v>
      </c>
      <c r="H66">
        <f t="shared" si="0"/>
        <v>232.18222280290189</v>
      </c>
      <c r="I66">
        <f t="shared" si="1"/>
        <v>232.18222280290189</v>
      </c>
      <c r="J66">
        <f t="shared" si="2"/>
        <v>-3.0433941188334757E-4</v>
      </c>
      <c r="K66">
        <f t="shared" si="3"/>
        <v>-3.0433941188334757E-4</v>
      </c>
    </row>
    <row r="67" spans="1:11">
      <c r="A67">
        <v>314.43140254836999</v>
      </c>
      <c r="B67">
        <v>1.0060445434506999</v>
      </c>
      <c r="C67">
        <v>1.0060445434506999</v>
      </c>
      <c r="D67">
        <v>9.9473290291079994</v>
      </c>
      <c r="E67">
        <v>1000</v>
      </c>
      <c r="F67">
        <v>9.82</v>
      </c>
      <c r="H67">
        <f t="shared" ref="H67:H130" si="4">C67*(($D67*$E67*$F67)^0.5)</f>
        <v>314.43160712805258</v>
      </c>
      <c r="I67">
        <f t="shared" ref="I67:I130" si="5">B67*(($D67*$E67*$F67)^0.5)</f>
        <v>314.43160712805258</v>
      </c>
      <c r="J67">
        <f t="shared" ref="J67:J130" si="6">(A67-I67)</f>
        <v>-2.0457968258824621E-4</v>
      </c>
      <c r="K67">
        <f t="shared" ref="K67:K130" si="7">A67-H67</f>
        <v>-2.0457968258824621E-4</v>
      </c>
    </row>
    <row r="68" spans="1:11">
      <c r="A68">
        <v>371.50272745216</v>
      </c>
      <c r="B68">
        <v>1.1963785672150999</v>
      </c>
      <c r="C68">
        <v>1.1963785672150999</v>
      </c>
      <c r="D68">
        <v>9.8192217383351998</v>
      </c>
      <c r="E68">
        <v>1000</v>
      </c>
      <c r="F68">
        <v>9.82</v>
      </c>
      <c r="H68">
        <f t="shared" si="4"/>
        <v>371.50349322629285</v>
      </c>
      <c r="I68">
        <f t="shared" si="5"/>
        <v>371.50349322629285</v>
      </c>
      <c r="J68">
        <f t="shared" si="6"/>
        <v>-7.6577413284439899E-4</v>
      </c>
      <c r="K68">
        <f t="shared" si="7"/>
        <v>-7.6577413284439899E-4</v>
      </c>
    </row>
    <row r="69" spans="1:11">
      <c r="A69">
        <v>400.60629850200002</v>
      </c>
      <c r="B69">
        <v>1.2997638142696</v>
      </c>
      <c r="C69">
        <v>1.2997638142696</v>
      </c>
      <c r="D69">
        <v>9.6738158114178994</v>
      </c>
      <c r="E69">
        <v>1000</v>
      </c>
      <c r="F69">
        <v>9.82</v>
      </c>
      <c r="H69">
        <f t="shared" si="4"/>
        <v>400.6075158909253</v>
      </c>
      <c r="I69">
        <f t="shared" si="5"/>
        <v>400.6075158909253</v>
      </c>
      <c r="J69">
        <f t="shared" si="6"/>
        <v>-1.2173889252835579E-3</v>
      </c>
      <c r="K69">
        <f t="shared" si="7"/>
        <v>-1.2173889252835579E-3</v>
      </c>
    </row>
    <row r="70" spans="1:11">
      <c r="A70">
        <v>401.63255899663</v>
      </c>
      <c r="B70">
        <v>1.3134056509861001</v>
      </c>
      <c r="C70">
        <v>1.3134056509861001</v>
      </c>
      <c r="D70">
        <v>9.5224442249304992</v>
      </c>
      <c r="E70">
        <v>1000</v>
      </c>
      <c r="F70">
        <v>9.82</v>
      </c>
      <c r="H70">
        <f t="shared" si="4"/>
        <v>401.63249505491797</v>
      </c>
      <c r="I70">
        <f t="shared" si="5"/>
        <v>401.63249505491797</v>
      </c>
      <c r="J70">
        <f t="shared" si="6"/>
        <v>6.3941712028281472E-5</v>
      </c>
      <c r="K70">
        <f t="shared" si="7"/>
        <v>6.3941712028281472E-5</v>
      </c>
    </row>
    <row r="71" spans="1:11">
      <c r="A71">
        <v>376.08602382117999</v>
      </c>
      <c r="B71">
        <v>1.2394267228897</v>
      </c>
      <c r="C71">
        <v>1.2394267228897</v>
      </c>
      <c r="D71">
        <v>9.3760658696900006</v>
      </c>
      <c r="E71">
        <v>1000</v>
      </c>
      <c r="F71">
        <v>9.82</v>
      </c>
      <c r="H71">
        <f t="shared" si="4"/>
        <v>376.08578998517436</v>
      </c>
      <c r="I71">
        <f t="shared" si="5"/>
        <v>376.08578998517436</v>
      </c>
      <c r="J71">
        <f t="shared" si="6"/>
        <v>2.3383600563420259E-4</v>
      </c>
      <c r="K71">
        <f t="shared" si="7"/>
        <v>2.3383600563420259E-4</v>
      </c>
    </row>
    <row r="72" spans="1:11">
      <c r="A72">
        <v>327.48368768261997</v>
      </c>
      <c r="B72">
        <v>1.0868868993162999</v>
      </c>
      <c r="C72">
        <v>1.0868868993162999</v>
      </c>
      <c r="D72">
        <v>9.2447089740304005</v>
      </c>
      <c r="E72">
        <v>1000</v>
      </c>
      <c r="F72">
        <v>9.82</v>
      </c>
      <c r="H72">
        <f t="shared" si="4"/>
        <v>327.48146153176299</v>
      </c>
      <c r="I72">
        <f t="shared" si="5"/>
        <v>327.48146153176299</v>
      </c>
      <c r="J72">
        <f t="shared" si="6"/>
        <v>2.2261508569840771E-3</v>
      </c>
      <c r="K72">
        <f t="shared" si="7"/>
        <v>2.2261508569840771E-3</v>
      </c>
    </row>
    <row r="73" spans="1:11">
      <c r="A73">
        <v>260.65625214162998</v>
      </c>
      <c r="B73">
        <v>0.87020720471551005</v>
      </c>
      <c r="C73">
        <v>0.87020720471551005</v>
      </c>
      <c r="D73">
        <v>9.1364797131341007</v>
      </c>
      <c r="E73">
        <v>1000</v>
      </c>
      <c r="F73">
        <v>9.82</v>
      </c>
      <c r="H73">
        <f t="shared" si="4"/>
        <v>260.65608361053501</v>
      </c>
      <c r="I73">
        <f t="shared" si="5"/>
        <v>260.65608361053501</v>
      </c>
      <c r="J73">
        <f t="shared" si="6"/>
        <v>1.6853109497105834E-4</v>
      </c>
      <c r="K73">
        <f t="shared" si="7"/>
        <v>1.6853109497105834E-4</v>
      </c>
    </row>
    <row r="74" spans="1:11">
      <c r="A74">
        <v>180.85381518222999</v>
      </c>
      <c r="B74">
        <v>0.60639263465943005</v>
      </c>
      <c r="C74">
        <v>0.60639263465943005</v>
      </c>
      <c r="D74">
        <v>9.0579243738553004</v>
      </c>
      <c r="E74">
        <v>1000</v>
      </c>
      <c r="F74">
        <v>9.82</v>
      </c>
      <c r="H74">
        <f t="shared" si="4"/>
        <v>180.85228768341469</v>
      </c>
      <c r="I74">
        <f t="shared" si="5"/>
        <v>180.85228768341469</v>
      </c>
      <c r="J74">
        <f t="shared" si="6"/>
        <v>1.5274988153066715E-3</v>
      </c>
      <c r="K74">
        <f t="shared" si="7"/>
        <v>1.5274988153066715E-3</v>
      </c>
    </row>
    <row r="75" spans="1:11">
      <c r="A75">
        <v>93.955860793268002</v>
      </c>
      <c r="B75">
        <v>0.31581891278292001</v>
      </c>
      <c r="C75">
        <v>0.31581891278292001</v>
      </c>
      <c r="D75">
        <v>9.0127590020814008</v>
      </c>
      <c r="E75">
        <v>1000</v>
      </c>
      <c r="F75">
        <v>9.82</v>
      </c>
      <c r="H75">
        <f t="shared" si="4"/>
        <v>93.955618799894268</v>
      </c>
      <c r="I75">
        <f t="shared" si="5"/>
        <v>93.955618799894268</v>
      </c>
      <c r="J75">
        <f t="shared" si="6"/>
        <v>2.4199337373431717E-4</v>
      </c>
      <c r="K75">
        <f t="shared" si="7"/>
        <v>2.4199337373431717E-4</v>
      </c>
    </row>
    <row r="76" spans="1:11">
      <c r="A76">
        <v>5.7458359467111002</v>
      </c>
      <c r="B76" s="3">
        <v>1.9324853702949001E-2</v>
      </c>
      <c r="C76" s="3">
        <v>1.9324853702949001E-2</v>
      </c>
      <c r="D76">
        <v>9.0029062747791997</v>
      </c>
      <c r="E76">
        <v>1000</v>
      </c>
      <c r="F76">
        <v>9.82</v>
      </c>
      <c r="H76">
        <f t="shared" si="4"/>
        <v>5.745969589618884</v>
      </c>
      <c r="I76">
        <f t="shared" si="5"/>
        <v>5.745969589618884</v>
      </c>
      <c r="J76">
        <f t="shared" si="6"/>
        <v>-1.3364290778383747E-4</v>
      </c>
      <c r="K76">
        <f t="shared" si="7"/>
        <v>-1.3364290778383747E-4</v>
      </c>
    </row>
    <row r="77" spans="1:11">
      <c r="A77">
        <v>0</v>
      </c>
      <c r="B77">
        <v>0</v>
      </c>
      <c r="C77">
        <v>-0.26962124347999999</v>
      </c>
      <c r="D77">
        <v>9.0127632898038001</v>
      </c>
      <c r="E77">
        <v>1000</v>
      </c>
      <c r="F77">
        <v>9.82</v>
      </c>
      <c r="H77">
        <f t="shared" si="4"/>
        <v>-80.211905535836962</v>
      </c>
      <c r="I77">
        <f t="shared" si="5"/>
        <v>0</v>
      </c>
      <c r="J77">
        <f t="shared" si="6"/>
        <v>0</v>
      </c>
      <c r="K77">
        <f t="shared" si="7"/>
        <v>80.211905535836962</v>
      </c>
    </row>
    <row r="78" spans="1:11">
      <c r="A78">
        <v>0</v>
      </c>
      <c r="B78">
        <v>0</v>
      </c>
      <c r="C78">
        <v>-0.55255067434127003</v>
      </c>
      <c r="D78">
        <v>9.0227632898037999</v>
      </c>
      <c r="E78">
        <v>1000</v>
      </c>
      <c r="F78">
        <v>9.82</v>
      </c>
      <c r="H78">
        <f t="shared" si="4"/>
        <v>-164.47414563022755</v>
      </c>
      <c r="I78">
        <f t="shared" si="5"/>
        <v>0</v>
      </c>
      <c r="J78">
        <f t="shared" si="6"/>
        <v>0</v>
      </c>
      <c r="K78">
        <f t="shared" si="7"/>
        <v>164.47414563022755</v>
      </c>
    </row>
    <row r="79" spans="1:11">
      <c r="A79">
        <v>0</v>
      </c>
      <c r="B79">
        <v>0</v>
      </c>
      <c r="C79">
        <v>-0.82961781156123005</v>
      </c>
      <c r="D79">
        <v>9.0327632898037997</v>
      </c>
      <c r="E79">
        <v>1000</v>
      </c>
      <c r="F79">
        <v>9.82</v>
      </c>
      <c r="H79">
        <f t="shared" si="4"/>
        <v>-247.08371709871585</v>
      </c>
      <c r="I79">
        <f t="shared" si="5"/>
        <v>0</v>
      </c>
      <c r="J79">
        <f t="shared" si="6"/>
        <v>0</v>
      </c>
      <c r="K79">
        <f t="shared" si="7"/>
        <v>247.08371709871585</v>
      </c>
    </row>
    <row r="80" spans="1:11">
      <c r="A80">
        <v>0</v>
      </c>
      <c r="B80">
        <v>0</v>
      </c>
      <c r="C80">
        <v>-1.1007196292907</v>
      </c>
      <c r="D80">
        <v>9.0427632898037995</v>
      </c>
      <c r="E80">
        <v>1000</v>
      </c>
      <c r="F80">
        <v>9.82</v>
      </c>
      <c r="H80">
        <f t="shared" si="4"/>
        <v>-328.00694295201617</v>
      </c>
      <c r="I80">
        <f t="shared" si="5"/>
        <v>0</v>
      </c>
      <c r="J80">
        <f t="shared" si="6"/>
        <v>0</v>
      </c>
      <c r="K80">
        <f t="shared" si="7"/>
        <v>328.00694295201617</v>
      </c>
    </row>
    <row r="81" spans="1:11">
      <c r="A81">
        <v>0</v>
      </c>
      <c r="B81">
        <v>0</v>
      </c>
      <c r="C81">
        <v>-1.3658904792661</v>
      </c>
      <c r="D81">
        <v>9.0527632898037993</v>
      </c>
      <c r="E81">
        <v>1000</v>
      </c>
      <c r="F81">
        <v>9.82</v>
      </c>
      <c r="H81">
        <f t="shared" si="4"/>
        <v>-407.25104190639786</v>
      </c>
      <c r="I81">
        <f t="shared" si="5"/>
        <v>0</v>
      </c>
      <c r="J81">
        <f t="shared" si="6"/>
        <v>0</v>
      </c>
      <c r="K81">
        <f t="shared" si="7"/>
        <v>407.25104190639786</v>
      </c>
    </row>
    <row r="82" spans="1:11">
      <c r="A82">
        <v>0</v>
      </c>
      <c r="B82">
        <v>0</v>
      </c>
      <c r="C82">
        <v>-1.625142905328</v>
      </c>
      <c r="D82">
        <v>9.0627632898038009</v>
      </c>
      <c r="E82">
        <v>1000</v>
      </c>
      <c r="F82">
        <v>9.82</v>
      </c>
      <c r="H82">
        <f t="shared" si="4"/>
        <v>-484.81675293542793</v>
      </c>
      <c r="I82">
        <f t="shared" si="5"/>
        <v>0</v>
      </c>
      <c r="J82">
        <f t="shared" si="6"/>
        <v>0</v>
      </c>
      <c r="K82">
        <f t="shared" si="7"/>
        <v>484.81675293542793</v>
      </c>
    </row>
    <row r="83" spans="1:11">
      <c r="A83">
        <v>0</v>
      </c>
      <c r="B83">
        <v>0</v>
      </c>
      <c r="C83">
        <v>-1.8784940170241999</v>
      </c>
      <c r="D83">
        <v>9.0727632898038006</v>
      </c>
      <c r="E83">
        <v>1000</v>
      </c>
      <c r="F83">
        <v>9.82</v>
      </c>
      <c r="H83">
        <f t="shared" si="4"/>
        <v>-560.70618946740683</v>
      </c>
      <c r="I83">
        <f t="shared" si="5"/>
        <v>0</v>
      </c>
      <c r="J83">
        <f t="shared" si="6"/>
        <v>0</v>
      </c>
      <c r="K83">
        <f t="shared" si="7"/>
        <v>560.70618946740683</v>
      </c>
    </row>
    <row r="84" spans="1:11">
      <c r="A84">
        <v>0</v>
      </c>
      <c r="B84">
        <v>0</v>
      </c>
      <c r="C84">
        <v>-2.1258823682523</v>
      </c>
      <c r="D84">
        <v>9.0827632898038004</v>
      </c>
      <c r="E84">
        <v>1000</v>
      </c>
      <c r="F84">
        <v>9.82</v>
      </c>
      <c r="H84">
        <f t="shared" si="4"/>
        <v>-634.89801879825666</v>
      </c>
      <c r="I84">
        <f t="shared" si="5"/>
        <v>0</v>
      </c>
      <c r="J84">
        <f t="shared" si="6"/>
        <v>0</v>
      </c>
      <c r="K84">
        <f t="shared" si="7"/>
        <v>634.89801879825666</v>
      </c>
    </row>
    <row r="85" spans="1:11">
      <c r="A85">
        <v>0</v>
      </c>
      <c r="B85">
        <v>0</v>
      </c>
      <c r="C85">
        <v>-2.3673398831730998</v>
      </c>
      <c r="D85">
        <v>9.0927632898038002</v>
      </c>
      <c r="E85">
        <v>1000</v>
      </c>
      <c r="F85">
        <v>9.82</v>
      </c>
      <c r="H85">
        <f t="shared" si="4"/>
        <v>-707.39877170408192</v>
      </c>
      <c r="I85">
        <f t="shared" si="5"/>
        <v>0</v>
      </c>
      <c r="J85">
        <f t="shared" si="6"/>
        <v>0</v>
      </c>
      <c r="K85">
        <f t="shared" si="7"/>
        <v>707.39877170408192</v>
      </c>
    </row>
    <row r="86" spans="1:11">
      <c r="A86">
        <v>0</v>
      </c>
      <c r="B86">
        <v>0</v>
      </c>
      <c r="C86">
        <v>-2.6028837077425</v>
      </c>
      <c r="D86">
        <v>9.1027632898038</v>
      </c>
      <c r="E86">
        <v>1000</v>
      </c>
      <c r="F86">
        <v>9.82</v>
      </c>
      <c r="H86">
        <f t="shared" si="4"/>
        <v>-778.21058493085582</v>
      </c>
      <c r="I86">
        <f t="shared" si="5"/>
        <v>0</v>
      </c>
      <c r="J86">
        <f t="shared" si="6"/>
        <v>0</v>
      </c>
      <c r="K86">
        <f t="shared" si="7"/>
        <v>778.21058493085582</v>
      </c>
    </row>
    <row r="87" spans="1:11">
      <c r="A87">
        <v>0</v>
      </c>
      <c r="B87">
        <v>0</v>
      </c>
      <c r="C87">
        <v>-2.8324596503763999</v>
      </c>
      <c r="D87">
        <v>9.1127632898037998</v>
      </c>
      <c r="E87">
        <v>1000</v>
      </c>
      <c r="F87">
        <v>9.82</v>
      </c>
      <c r="H87">
        <f t="shared" si="4"/>
        <v>-847.31426961990428</v>
      </c>
      <c r="I87">
        <f t="shared" si="5"/>
        <v>0</v>
      </c>
      <c r="J87">
        <f t="shared" si="6"/>
        <v>0</v>
      </c>
      <c r="K87">
        <f t="shared" si="7"/>
        <v>847.31426961990428</v>
      </c>
    </row>
    <row r="88" spans="1:11">
      <c r="A88">
        <v>0</v>
      </c>
      <c r="B88">
        <v>0</v>
      </c>
      <c r="C88">
        <v>-3.0561420511413</v>
      </c>
      <c r="D88">
        <v>9.1227632898037996</v>
      </c>
      <c r="E88">
        <v>1000</v>
      </c>
      <c r="F88">
        <v>9.82</v>
      </c>
      <c r="H88">
        <f t="shared" si="4"/>
        <v>-914.72907528773044</v>
      </c>
      <c r="I88">
        <f t="shared" si="5"/>
        <v>0</v>
      </c>
      <c r="J88">
        <f t="shared" si="6"/>
        <v>0</v>
      </c>
      <c r="K88">
        <f t="shared" si="7"/>
        <v>914.72907528773044</v>
      </c>
    </row>
    <row r="89" spans="1:11">
      <c r="A89">
        <v>0</v>
      </c>
      <c r="B89">
        <v>0</v>
      </c>
      <c r="C89">
        <v>-3.2739075048855</v>
      </c>
      <c r="D89">
        <v>9.1327632898037994</v>
      </c>
      <c r="E89">
        <v>1000</v>
      </c>
      <c r="F89">
        <v>9.82</v>
      </c>
      <c r="H89">
        <f t="shared" si="4"/>
        <v>-980.44503157794463</v>
      </c>
      <c r="I89">
        <f t="shared" si="5"/>
        <v>0</v>
      </c>
      <c r="J89">
        <f t="shared" si="6"/>
        <v>0</v>
      </c>
      <c r="K89">
        <f t="shared" si="7"/>
        <v>980.44503157794463</v>
      </c>
    </row>
    <row r="90" spans="1:11">
      <c r="A90">
        <v>0</v>
      </c>
      <c r="B90">
        <v>0</v>
      </c>
      <c r="C90">
        <v>-3.4857175951096</v>
      </c>
      <c r="D90">
        <v>9.1427632898037992</v>
      </c>
      <c r="E90">
        <v>1000</v>
      </c>
      <c r="F90">
        <v>9.82</v>
      </c>
      <c r="H90">
        <f t="shared" si="4"/>
        <v>-1044.4476581521387</v>
      </c>
      <c r="I90">
        <f t="shared" si="5"/>
        <v>0</v>
      </c>
      <c r="J90">
        <f t="shared" si="6"/>
        <v>0</v>
      </c>
      <c r="K90">
        <f t="shared" si="7"/>
        <v>1044.4476581521387</v>
      </c>
    </row>
    <row r="91" spans="1:11">
      <c r="A91">
        <v>0</v>
      </c>
      <c r="B91">
        <v>0</v>
      </c>
      <c r="C91">
        <v>-3.6916097233417999</v>
      </c>
      <c r="D91">
        <v>9.1527632898038007</v>
      </c>
      <c r="E91">
        <v>1000</v>
      </c>
      <c r="F91">
        <v>9.82</v>
      </c>
      <c r="H91">
        <f t="shared" si="4"/>
        <v>-1106.7451830670727</v>
      </c>
      <c r="I91">
        <f t="shared" si="5"/>
        <v>0</v>
      </c>
      <c r="J91">
        <f t="shared" si="6"/>
        <v>0</v>
      </c>
      <c r="K91">
        <f t="shared" si="7"/>
        <v>1106.7451830670727</v>
      </c>
    </row>
    <row r="92" spans="1:11">
      <c r="A92">
        <v>0</v>
      </c>
      <c r="B92">
        <v>0</v>
      </c>
      <c r="C92">
        <v>-3.8915706658119</v>
      </c>
      <c r="D92">
        <v>9.1627632898038005</v>
      </c>
      <c r="E92">
        <v>1000</v>
      </c>
      <c r="F92">
        <v>9.82</v>
      </c>
      <c r="H92">
        <f t="shared" si="4"/>
        <v>-1167.330676436766</v>
      </c>
      <c r="I92">
        <f t="shared" si="5"/>
        <v>0</v>
      </c>
      <c r="J92">
        <f t="shared" si="6"/>
        <v>0</v>
      </c>
      <c r="K92">
        <f t="shared" si="7"/>
        <v>1167.330676436766</v>
      </c>
    </row>
    <row r="93" spans="1:11">
      <c r="A93">
        <v>0</v>
      </c>
      <c r="B93">
        <v>0</v>
      </c>
      <c r="C93">
        <v>-4.0855998736324999</v>
      </c>
      <c r="D93">
        <v>9.1727632898038003</v>
      </c>
      <c r="E93">
        <v>1000</v>
      </c>
      <c r="F93">
        <v>9.82</v>
      </c>
      <c r="H93">
        <f t="shared" si="4"/>
        <v>-1226.2010070950446</v>
      </c>
      <c r="I93">
        <f t="shared" si="5"/>
        <v>0</v>
      </c>
      <c r="J93">
        <f t="shared" si="6"/>
        <v>0</v>
      </c>
      <c r="K93">
        <f t="shared" si="7"/>
        <v>1226.2010070950446</v>
      </c>
    </row>
    <row r="94" spans="1:11">
      <c r="A94">
        <v>0</v>
      </c>
      <c r="B94">
        <v>0</v>
      </c>
      <c r="C94">
        <v>-4.2737004370007998</v>
      </c>
      <c r="D94">
        <v>9.1827632898038001</v>
      </c>
      <c r="E94">
        <v>1000</v>
      </c>
      <c r="F94">
        <v>9.82</v>
      </c>
      <c r="H94">
        <f t="shared" si="4"/>
        <v>-1283.3541395936786</v>
      </c>
      <c r="I94">
        <f t="shared" si="5"/>
        <v>0</v>
      </c>
      <c r="J94">
        <f t="shared" si="6"/>
        <v>0</v>
      </c>
      <c r="K94">
        <f t="shared" si="7"/>
        <v>1283.3541395936786</v>
      </c>
    </row>
    <row r="95" spans="1:11">
      <c r="A95">
        <v>0</v>
      </c>
      <c r="B95">
        <v>0</v>
      </c>
      <c r="C95">
        <v>-4.4558565148870999</v>
      </c>
      <c r="D95">
        <v>9.1927632898037999</v>
      </c>
      <c r="E95">
        <v>1000</v>
      </c>
      <c r="F95">
        <v>9.82</v>
      </c>
      <c r="H95">
        <f t="shared" si="4"/>
        <v>-1338.782355815375</v>
      </c>
      <c r="I95">
        <f t="shared" si="5"/>
        <v>0</v>
      </c>
      <c r="J95">
        <f t="shared" si="6"/>
        <v>0</v>
      </c>
      <c r="K95">
        <f t="shared" si="7"/>
        <v>1338.782355815375</v>
      </c>
    </row>
    <row r="96" spans="1:11">
      <c r="A96">
        <v>0</v>
      </c>
      <c r="B96">
        <v>0</v>
      </c>
      <c r="C96">
        <v>-4.6321115078841997</v>
      </c>
      <c r="D96">
        <v>9.2027632898037997</v>
      </c>
      <c r="E96">
        <v>1000</v>
      </c>
      <c r="F96">
        <v>9.82</v>
      </c>
      <c r="H96">
        <f t="shared" si="4"/>
        <v>-1392.4957396572188</v>
      </c>
      <c r="I96">
        <f t="shared" si="5"/>
        <v>0</v>
      </c>
      <c r="J96">
        <f t="shared" si="6"/>
        <v>0</v>
      </c>
      <c r="K96">
        <f t="shared" si="7"/>
        <v>1392.4957396572188</v>
      </c>
    </row>
    <row r="97" spans="1:11">
      <c r="A97">
        <v>0</v>
      </c>
      <c r="B97">
        <v>0</v>
      </c>
      <c r="C97">
        <v>-4.8024096871996003</v>
      </c>
      <c r="D97">
        <v>9.2127632898037994</v>
      </c>
      <c r="E97">
        <v>1000</v>
      </c>
      <c r="F97">
        <v>9.82</v>
      </c>
      <c r="H97">
        <f t="shared" si="4"/>
        <v>-1444.474590379227</v>
      </c>
      <c r="I97">
        <f t="shared" si="5"/>
        <v>0</v>
      </c>
      <c r="J97">
        <f t="shared" si="6"/>
        <v>0</v>
      </c>
      <c r="K97">
        <f t="shared" si="7"/>
        <v>1444.474590379227</v>
      </c>
    </row>
    <row r="98" spans="1:11">
      <c r="A98">
        <v>0</v>
      </c>
      <c r="B98">
        <v>0</v>
      </c>
      <c r="C98">
        <v>-4.9668029344200004</v>
      </c>
      <c r="D98">
        <v>9.2227632898037992</v>
      </c>
      <c r="E98">
        <v>1000</v>
      </c>
      <c r="F98">
        <v>9.82</v>
      </c>
      <c r="H98">
        <f t="shared" si="4"/>
        <v>-1494.7315588443294</v>
      </c>
      <c r="I98">
        <f t="shared" si="5"/>
        <v>0</v>
      </c>
      <c r="J98">
        <f t="shared" si="6"/>
        <v>0</v>
      </c>
      <c r="K98">
        <f t="shared" si="7"/>
        <v>1494.7315588443294</v>
      </c>
    </row>
    <row r="99" spans="1:11">
      <c r="A99">
        <v>0</v>
      </c>
      <c r="B99">
        <v>0</v>
      </c>
      <c r="C99">
        <v>-5.1252509569845</v>
      </c>
      <c r="D99">
        <v>9.2327632898038008</v>
      </c>
      <c r="E99">
        <v>1000</v>
      </c>
      <c r="F99">
        <v>9.82</v>
      </c>
      <c r="H99">
        <f t="shared" si="4"/>
        <v>-1543.2515786974668</v>
      </c>
      <c r="I99">
        <f t="shared" si="5"/>
        <v>0</v>
      </c>
      <c r="J99">
        <f t="shared" si="6"/>
        <v>0</v>
      </c>
      <c r="K99">
        <f t="shared" si="7"/>
        <v>1543.2515786974668</v>
      </c>
    </row>
    <row r="100" spans="1:11">
      <c r="A100">
        <v>0</v>
      </c>
      <c r="B100">
        <v>0</v>
      </c>
      <c r="C100">
        <v>-5.2777540328316004</v>
      </c>
      <c r="D100">
        <v>9.2427632898038006</v>
      </c>
      <c r="E100">
        <v>1000</v>
      </c>
      <c r="F100">
        <v>9.82</v>
      </c>
      <c r="H100">
        <f t="shared" si="4"/>
        <v>-1590.0317832303558</v>
      </c>
      <c r="I100">
        <f t="shared" si="5"/>
        <v>0</v>
      </c>
      <c r="J100">
        <f t="shared" si="6"/>
        <v>0</v>
      </c>
      <c r="K100">
        <f t="shared" si="7"/>
        <v>1590.0317832303558</v>
      </c>
    </row>
    <row r="101" spans="1:11">
      <c r="A101">
        <v>0</v>
      </c>
      <c r="B101">
        <v>0</v>
      </c>
      <c r="C101">
        <v>-5.4243733528684999</v>
      </c>
      <c r="D101">
        <v>9.2527632898038004</v>
      </c>
      <c r="E101">
        <v>1000</v>
      </c>
      <c r="F101">
        <v>9.82</v>
      </c>
      <c r="H101">
        <f t="shared" si="4"/>
        <v>-1635.0876703605318</v>
      </c>
      <c r="I101">
        <f t="shared" si="5"/>
        <v>0</v>
      </c>
      <c r="J101">
        <f t="shared" si="6"/>
        <v>0</v>
      </c>
      <c r="K101">
        <f t="shared" si="7"/>
        <v>1635.0876703605318</v>
      </c>
    </row>
    <row r="102" spans="1:11">
      <c r="A102">
        <v>0</v>
      </c>
      <c r="B102">
        <v>0</v>
      </c>
      <c r="C102">
        <v>-5.5650410434055999</v>
      </c>
      <c r="D102">
        <v>9.2627632898038001</v>
      </c>
      <c r="E102">
        <v>1000</v>
      </c>
      <c r="F102">
        <v>9.82</v>
      </c>
      <c r="H102">
        <f t="shared" si="4"/>
        <v>-1678.3958556858217</v>
      </c>
      <c r="I102">
        <f t="shared" si="5"/>
        <v>0</v>
      </c>
      <c r="J102">
        <f t="shared" si="6"/>
        <v>0</v>
      </c>
      <c r="K102">
        <f t="shared" si="7"/>
        <v>1678.3958556858217</v>
      </c>
    </row>
    <row r="103" spans="1:11">
      <c r="A103">
        <v>0</v>
      </c>
      <c r="B103">
        <v>0</v>
      </c>
      <c r="C103">
        <v>-5.6997629781552002</v>
      </c>
      <c r="D103">
        <v>9.2727632898037999</v>
      </c>
      <c r="E103">
        <v>1000</v>
      </c>
      <c r="F103">
        <v>9.82</v>
      </c>
      <c r="H103">
        <f t="shared" si="4"/>
        <v>-1719.9551677511338</v>
      </c>
      <c r="I103">
        <f t="shared" si="5"/>
        <v>0</v>
      </c>
      <c r="J103">
        <f t="shared" si="6"/>
        <v>0</v>
      </c>
      <c r="K103">
        <f t="shared" si="7"/>
        <v>1719.9551677511338</v>
      </c>
    </row>
    <row r="104" spans="1:11">
      <c r="A104">
        <v>0</v>
      </c>
      <c r="B104">
        <v>0</v>
      </c>
      <c r="C104">
        <v>-5.8285388263444</v>
      </c>
      <c r="D104">
        <v>9.2827632898037997</v>
      </c>
      <c r="E104">
        <v>1000</v>
      </c>
      <c r="F104">
        <v>9.82</v>
      </c>
      <c r="H104">
        <f t="shared" si="4"/>
        <v>-1759.7625688686912</v>
      </c>
      <c r="I104">
        <f t="shared" si="5"/>
        <v>0</v>
      </c>
      <c r="J104">
        <f t="shared" si="6"/>
        <v>0</v>
      </c>
      <c r="K104">
        <f t="shared" si="7"/>
        <v>1759.7625688686912</v>
      </c>
    </row>
    <row r="105" spans="1:11">
      <c r="A105">
        <v>0</v>
      </c>
      <c r="B105">
        <v>0</v>
      </c>
      <c r="C105">
        <v>-5.9514552958372002</v>
      </c>
      <c r="D105">
        <v>9.2927632898037995</v>
      </c>
      <c r="E105">
        <v>1000</v>
      </c>
      <c r="F105">
        <v>9.82</v>
      </c>
      <c r="H105">
        <f t="shared" si="4"/>
        <v>-1797.8413173455099</v>
      </c>
      <c r="I105">
        <f t="shared" si="5"/>
        <v>0</v>
      </c>
      <c r="J105">
        <f t="shared" si="6"/>
        <v>0</v>
      </c>
      <c r="K105">
        <f t="shared" si="7"/>
        <v>1797.8413173455099</v>
      </c>
    </row>
    <row r="106" spans="1:11">
      <c r="A106">
        <v>0</v>
      </c>
      <c r="B106">
        <v>0</v>
      </c>
      <c r="C106">
        <v>-6.0684078958449001</v>
      </c>
      <c r="D106">
        <v>9.3027632898037993</v>
      </c>
      <c r="E106">
        <v>1000</v>
      </c>
      <c r="F106">
        <v>9.82</v>
      </c>
      <c r="H106">
        <f t="shared" si="4"/>
        <v>-1834.1569418573513</v>
      </c>
      <c r="I106">
        <f t="shared" si="5"/>
        <v>0</v>
      </c>
      <c r="J106">
        <f t="shared" si="6"/>
        <v>0</v>
      </c>
      <c r="K106">
        <f t="shared" si="7"/>
        <v>1834.1569418573513</v>
      </c>
    </row>
    <row r="107" spans="1:11">
      <c r="A107">
        <v>0</v>
      </c>
      <c r="B107">
        <v>0</v>
      </c>
      <c r="C107">
        <v>-6.1794084149274999</v>
      </c>
      <c r="D107">
        <v>9.3127632898038009</v>
      </c>
      <c r="E107">
        <v>1000</v>
      </c>
      <c r="F107">
        <v>9.82</v>
      </c>
      <c r="H107">
        <f t="shared" si="4"/>
        <v>-1868.7100702871164</v>
      </c>
      <c r="I107">
        <f t="shared" si="5"/>
        <v>0</v>
      </c>
      <c r="J107">
        <f t="shared" si="6"/>
        <v>0</v>
      </c>
      <c r="K107">
        <f t="shared" si="7"/>
        <v>1868.7100702871164</v>
      </c>
    </row>
    <row r="108" spans="1:11">
      <c r="A108">
        <v>0</v>
      </c>
      <c r="B108">
        <v>0</v>
      </c>
      <c r="C108">
        <v>-6.2845120753627004</v>
      </c>
      <c r="D108">
        <v>9.3227632898038006</v>
      </c>
      <c r="E108">
        <v>1000</v>
      </c>
      <c r="F108">
        <v>9.82</v>
      </c>
      <c r="H108">
        <f t="shared" si="4"/>
        <v>-1901.5144831647283</v>
      </c>
      <c r="I108">
        <f t="shared" si="5"/>
        <v>0</v>
      </c>
      <c r="J108">
        <f t="shared" si="6"/>
        <v>0</v>
      </c>
      <c r="K108">
        <f t="shared" si="7"/>
        <v>1901.5144831647283</v>
      </c>
    </row>
    <row r="109" spans="1:11">
      <c r="A109">
        <v>0</v>
      </c>
      <c r="B109">
        <v>0</v>
      </c>
      <c r="C109">
        <v>-6.3836626715816998</v>
      </c>
      <c r="D109">
        <v>9.3327632898038004</v>
      </c>
      <c r="E109">
        <v>1000</v>
      </c>
      <c r="F109">
        <v>9.82</v>
      </c>
      <c r="H109">
        <f t="shared" si="4"/>
        <v>-1932.5502670548578</v>
      </c>
      <c r="I109">
        <f t="shared" si="5"/>
        <v>0</v>
      </c>
      <c r="J109">
        <f t="shared" si="6"/>
        <v>0</v>
      </c>
      <c r="K109">
        <f t="shared" si="7"/>
        <v>1932.5502670548578</v>
      </c>
    </row>
    <row r="110" spans="1:11">
      <c r="A110">
        <v>0</v>
      </c>
      <c r="B110">
        <v>0</v>
      </c>
      <c r="C110">
        <v>-6.4768907045099002</v>
      </c>
      <c r="D110">
        <v>9.3427632898038002</v>
      </c>
      <c r="E110">
        <v>1000</v>
      </c>
      <c r="F110">
        <v>9.82</v>
      </c>
      <c r="H110">
        <f t="shared" si="4"/>
        <v>-1961.823738245384</v>
      </c>
      <c r="I110">
        <f t="shared" si="5"/>
        <v>0</v>
      </c>
      <c r="J110">
        <f t="shared" si="6"/>
        <v>0</v>
      </c>
      <c r="K110">
        <f t="shared" si="7"/>
        <v>1961.823738245384</v>
      </c>
    </row>
    <row r="111" spans="1:11">
      <c r="A111">
        <v>0</v>
      </c>
      <c r="B111">
        <v>0</v>
      </c>
      <c r="C111">
        <v>-6.5641858972992004</v>
      </c>
      <c r="D111">
        <v>9.3527632898038</v>
      </c>
      <c r="E111">
        <v>1000</v>
      </c>
      <c r="F111">
        <v>9.82</v>
      </c>
      <c r="H111">
        <f t="shared" si="4"/>
        <v>-1989.3288779215</v>
      </c>
      <c r="I111">
        <f t="shared" si="5"/>
        <v>0</v>
      </c>
      <c r="J111">
        <f t="shared" si="6"/>
        <v>0</v>
      </c>
      <c r="K111">
        <f t="shared" si="7"/>
        <v>1989.3288779215</v>
      </c>
    </row>
    <row r="112" spans="1:11">
      <c r="A112">
        <v>0</v>
      </c>
      <c r="B112">
        <v>0</v>
      </c>
      <c r="C112">
        <v>-6.6455726648121001</v>
      </c>
      <c r="D112">
        <v>9.3627633069844993</v>
      </c>
      <c r="E112">
        <v>1000</v>
      </c>
      <c r="F112">
        <v>9.82</v>
      </c>
      <c r="H112">
        <f t="shared" si="4"/>
        <v>-2015.0701848082635</v>
      </c>
      <c r="I112">
        <f t="shared" si="5"/>
        <v>0</v>
      </c>
      <c r="J112">
        <f t="shared" si="6"/>
        <v>0</v>
      </c>
      <c r="K112">
        <f t="shared" si="7"/>
        <v>2015.0701848082635</v>
      </c>
    </row>
    <row r="113" spans="1:11">
      <c r="A113">
        <v>0</v>
      </c>
      <c r="B113">
        <v>0</v>
      </c>
      <c r="C113">
        <v>-6.7210214863857001</v>
      </c>
      <c r="D113">
        <v>9.3727633069845009</v>
      </c>
      <c r="E113">
        <v>1000</v>
      </c>
      <c r="F113">
        <v>9.82</v>
      </c>
      <c r="H113">
        <f t="shared" si="4"/>
        <v>-2039.0358079830278</v>
      </c>
      <c r="I113">
        <f t="shared" si="5"/>
        <v>0</v>
      </c>
      <c r="J113">
        <f t="shared" si="6"/>
        <v>0</v>
      </c>
      <c r="K113">
        <f t="shared" si="7"/>
        <v>2039.0358079830278</v>
      </c>
    </row>
    <row r="114" spans="1:11">
      <c r="A114">
        <v>0</v>
      </c>
      <c r="B114">
        <v>0</v>
      </c>
      <c r="C114">
        <v>-6.7905219799995997</v>
      </c>
      <c r="D114">
        <v>9.3827633069845007</v>
      </c>
      <c r="E114">
        <v>1000</v>
      </c>
      <c r="F114">
        <v>9.82</v>
      </c>
      <c r="H114">
        <f t="shared" si="4"/>
        <v>-2061.2196954419223</v>
      </c>
      <c r="I114">
        <f t="shared" si="5"/>
        <v>0</v>
      </c>
      <c r="J114">
        <f t="shared" si="6"/>
        <v>0</v>
      </c>
      <c r="K114">
        <f t="shared" si="7"/>
        <v>2061.2196954419223</v>
      </c>
    </row>
    <row r="115" spans="1:11">
      <c r="A115">
        <v>0</v>
      </c>
      <c r="B115">
        <v>0</v>
      </c>
      <c r="C115">
        <v>-6.8541180566105</v>
      </c>
      <c r="D115">
        <v>9.3927633069845999</v>
      </c>
      <c r="E115">
        <v>1000</v>
      </c>
      <c r="F115">
        <v>9.82</v>
      </c>
      <c r="H115">
        <f t="shared" si="4"/>
        <v>-2081.6322788191133</v>
      </c>
      <c r="I115">
        <f t="shared" si="5"/>
        <v>0</v>
      </c>
      <c r="J115">
        <f t="shared" si="6"/>
        <v>0</v>
      </c>
      <c r="K115">
        <f t="shared" si="7"/>
        <v>2081.6322788191133</v>
      </c>
    </row>
    <row r="116" spans="1:11">
      <c r="A116">
        <v>0</v>
      </c>
      <c r="B116">
        <v>0</v>
      </c>
      <c r="C116">
        <v>-6.9117539921466999</v>
      </c>
      <c r="D116">
        <v>9.4027633069845997</v>
      </c>
      <c r="E116">
        <v>1000</v>
      </c>
      <c r="F116">
        <v>9.82</v>
      </c>
      <c r="H116">
        <f t="shared" si="4"/>
        <v>-2100.2537454538742</v>
      </c>
      <c r="I116">
        <f t="shared" si="5"/>
        <v>0</v>
      </c>
      <c r="J116">
        <f t="shared" si="6"/>
        <v>0</v>
      </c>
      <c r="K116">
        <f t="shared" si="7"/>
        <v>2100.2537454538742</v>
      </c>
    </row>
    <row r="117" spans="1:11">
      <c r="A117">
        <v>0</v>
      </c>
      <c r="B117">
        <v>0</v>
      </c>
      <c r="C117">
        <v>-6.9634701835549002</v>
      </c>
      <c r="D117">
        <v>9.4127633069845995</v>
      </c>
      <c r="E117">
        <v>1000</v>
      </c>
      <c r="F117">
        <v>9.82</v>
      </c>
      <c r="H117">
        <f t="shared" si="4"/>
        <v>-2117.0934732884393</v>
      </c>
      <c r="I117">
        <f t="shared" si="5"/>
        <v>0</v>
      </c>
      <c r="J117">
        <f t="shared" si="6"/>
        <v>0</v>
      </c>
      <c r="K117">
        <f t="shared" si="7"/>
        <v>2117.0934732884393</v>
      </c>
    </row>
    <row r="118" spans="1:11">
      <c r="A118">
        <v>0</v>
      </c>
      <c r="B118">
        <v>0</v>
      </c>
      <c r="C118">
        <v>-7.0092900097442996</v>
      </c>
      <c r="D118">
        <v>9.4227633069845993</v>
      </c>
      <c r="E118">
        <v>1000</v>
      </c>
      <c r="F118">
        <v>9.82</v>
      </c>
      <c r="H118">
        <f t="shared" si="4"/>
        <v>-2132.1556927381071</v>
      </c>
      <c r="I118">
        <f t="shared" si="5"/>
        <v>0</v>
      </c>
      <c r="J118">
        <f t="shared" si="6"/>
        <v>0</v>
      </c>
      <c r="K118">
        <f t="shared" si="7"/>
        <v>2132.1556927381071</v>
      </c>
    </row>
    <row r="119" spans="1:11">
      <c r="A119">
        <v>0</v>
      </c>
      <c r="B119">
        <v>0</v>
      </c>
      <c r="C119">
        <v>-7.0491496609056004</v>
      </c>
      <c r="D119">
        <v>9.4327633069846009</v>
      </c>
      <c r="E119">
        <v>1000</v>
      </c>
      <c r="F119">
        <v>9.82</v>
      </c>
      <c r="H119">
        <f t="shared" si="4"/>
        <v>-2145.4181163769485</v>
      </c>
      <c r="I119">
        <f t="shared" si="5"/>
        <v>0</v>
      </c>
      <c r="J119">
        <f t="shared" si="6"/>
        <v>0</v>
      </c>
      <c r="K119">
        <f t="shared" si="7"/>
        <v>2145.4181163769485</v>
      </c>
    </row>
    <row r="120" spans="1:11">
      <c r="A120">
        <v>0</v>
      </c>
      <c r="B120">
        <v>0</v>
      </c>
      <c r="C120">
        <v>-7.0830828198358002</v>
      </c>
      <c r="D120">
        <v>9.4427633069846006</v>
      </c>
      <c r="E120">
        <v>1000</v>
      </c>
      <c r="F120">
        <v>9.82</v>
      </c>
      <c r="H120">
        <f t="shared" si="4"/>
        <v>-2156.8881063929975</v>
      </c>
      <c r="I120">
        <f t="shared" si="5"/>
        <v>0</v>
      </c>
      <c r="J120">
        <f t="shared" si="6"/>
        <v>0</v>
      </c>
      <c r="K120">
        <f t="shared" si="7"/>
        <v>2156.8881063929975</v>
      </c>
    </row>
    <row r="121" spans="1:11">
      <c r="A121">
        <v>0</v>
      </c>
      <c r="B121">
        <v>0</v>
      </c>
      <c r="C121">
        <v>-7.1111076849107997</v>
      </c>
      <c r="D121">
        <v>9.4527639466557005</v>
      </c>
      <c r="E121">
        <v>1000</v>
      </c>
      <c r="F121">
        <v>9.82</v>
      </c>
      <c r="H121">
        <f t="shared" si="4"/>
        <v>-2166.5684053767973</v>
      </c>
      <c r="I121">
        <f t="shared" si="5"/>
        <v>0</v>
      </c>
      <c r="J121">
        <f t="shared" si="6"/>
        <v>0</v>
      </c>
      <c r="K121">
        <f t="shared" si="7"/>
        <v>2166.5684053767973</v>
      </c>
    </row>
    <row r="122" spans="1:11">
      <c r="A122">
        <v>0</v>
      </c>
      <c r="B122">
        <v>0</v>
      </c>
      <c r="C122">
        <v>-7.1331821928911996</v>
      </c>
      <c r="D122">
        <v>9.4627639466557003</v>
      </c>
      <c r="E122">
        <v>1000</v>
      </c>
      <c r="F122">
        <v>9.82</v>
      </c>
      <c r="H122">
        <f t="shared" si="4"/>
        <v>-2174.4431811220111</v>
      </c>
      <c r="I122">
        <f t="shared" si="5"/>
        <v>0</v>
      </c>
      <c r="J122">
        <f t="shared" si="6"/>
        <v>0</v>
      </c>
      <c r="K122">
        <f t="shared" si="7"/>
        <v>2174.4431811220111</v>
      </c>
    </row>
    <row r="123" spans="1:11">
      <c r="A123">
        <v>0</v>
      </c>
      <c r="B123">
        <v>0</v>
      </c>
      <c r="C123">
        <v>-7.1493362336091</v>
      </c>
      <c r="D123">
        <v>9.4727639466557001</v>
      </c>
      <c r="E123">
        <v>1000</v>
      </c>
      <c r="F123">
        <v>9.82</v>
      </c>
      <c r="H123">
        <f t="shared" si="4"/>
        <v>-2180.5187422376844</v>
      </c>
      <c r="I123">
        <f t="shared" si="5"/>
        <v>0</v>
      </c>
      <c r="J123">
        <f t="shared" si="6"/>
        <v>0</v>
      </c>
      <c r="K123">
        <f t="shared" si="7"/>
        <v>2180.5187422376844</v>
      </c>
    </row>
    <row r="124" spans="1:11">
      <c r="A124">
        <v>0</v>
      </c>
      <c r="B124">
        <v>0</v>
      </c>
      <c r="C124">
        <v>-7.1595232585981003</v>
      </c>
      <c r="D124">
        <v>9.4827639466556999</v>
      </c>
      <c r="E124">
        <v>1000</v>
      </c>
      <c r="F124">
        <v>9.82</v>
      </c>
      <c r="H124">
        <f t="shared" si="4"/>
        <v>-2184.7780208902823</v>
      </c>
      <c r="I124">
        <f t="shared" si="5"/>
        <v>0</v>
      </c>
      <c r="J124">
        <f t="shared" si="6"/>
        <v>0</v>
      </c>
      <c r="K124">
        <f t="shared" si="7"/>
        <v>2184.7780208902823</v>
      </c>
    </row>
    <row r="125" spans="1:11">
      <c r="A125">
        <v>0</v>
      </c>
      <c r="B125">
        <v>0</v>
      </c>
      <c r="C125">
        <v>-7.1638463006729998</v>
      </c>
      <c r="D125">
        <v>9.4927639466556997</v>
      </c>
      <c r="E125">
        <v>1000</v>
      </c>
      <c r="F125">
        <v>9.82</v>
      </c>
      <c r="H125">
        <f t="shared" si="4"/>
        <v>-2187.2495921419832</v>
      </c>
      <c r="I125">
        <f t="shared" si="5"/>
        <v>0</v>
      </c>
      <c r="J125">
        <f t="shared" si="6"/>
        <v>0</v>
      </c>
      <c r="K125">
        <f t="shared" si="7"/>
        <v>2187.2495921419832</v>
      </c>
    </row>
    <row r="126" spans="1:11">
      <c r="A126">
        <v>0</v>
      </c>
      <c r="B126">
        <v>0</v>
      </c>
      <c r="C126">
        <v>-7.1622076072752998</v>
      </c>
      <c r="D126">
        <v>9.5027639466556995</v>
      </c>
      <c r="E126">
        <v>1000</v>
      </c>
      <c r="F126">
        <v>9.82</v>
      </c>
      <c r="H126">
        <f t="shared" si="4"/>
        <v>-2187.9007647297253</v>
      </c>
      <c r="I126">
        <f t="shared" si="5"/>
        <v>0</v>
      </c>
      <c r="J126">
        <f t="shared" si="6"/>
        <v>0</v>
      </c>
      <c r="K126">
        <f t="shared" si="7"/>
        <v>2187.9007647297253</v>
      </c>
    </row>
    <row r="127" spans="1:11">
      <c r="A127">
        <v>0</v>
      </c>
      <c r="B127">
        <v>0</v>
      </c>
      <c r="C127">
        <v>-7.1546120610655999</v>
      </c>
      <c r="D127">
        <v>9.5127639466556992</v>
      </c>
      <c r="E127">
        <v>1000</v>
      </c>
      <c r="F127">
        <v>9.82</v>
      </c>
      <c r="H127">
        <f t="shared" si="4"/>
        <v>-2186.7301568876501</v>
      </c>
      <c r="I127">
        <f t="shared" si="5"/>
        <v>0</v>
      </c>
      <c r="J127">
        <f t="shared" si="6"/>
        <v>0</v>
      </c>
      <c r="K127">
        <f t="shared" si="7"/>
        <v>2186.7301568876501</v>
      </c>
    </row>
    <row r="128" spans="1:11">
      <c r="A128">
        <v>0</v>
      </c>
      <c r="B128">
        <v>0</v>
      </c>
      <c r="C128">
        <v>-7.1411316777187999</v>
      </c>
      <c r="D128">
        <v>9.5227639466557008</v>
      </c>
      <c r="E128">
        <v>1000</v>
      </c>
      <c r="F128">
        <v>9.82</v>
      </c>
      <c r="H128">
        <f t="shared" si="4"/>
        <v>-2183.7569222717811</v>
      </c>
      <c r="I128">
        <f t="shared" si="5"/>
        <v>0</v>
      </c>
      <c r="J128">
        <f t="shared" si="6"/>
        <v>0</v>
      </c>
      <c r="K128">
        <f t="shared" si="7"/>
        <v>2183.7569222717811</v>
      </c>
    </row>
    <row r="129" spans="1:11">
      <c r="A129">
        <v>0</v>
      </c>
      <c r="B129">
        <v>0</v>
      </c>
      <c r="C129">
        <v>-7.1216930689579003</v>
      </c>
      <c r="D129">
        <v>9.5327639466557006</v>
      </c>
      <c r="E129">
        <v>1000</v>
      </c>
      <c r="F129">
        <v>9.82</v>
      </c>
      <c r="H129">
        <f t="shared" si="4"/>
        <v>-2178.9557759423656</v>
      </c>
      <c r="I129">
        <f t="shared" si="5"/>
        <v>0</v>
      </c>
      <c r="J129">
        <f t="shared" si="6"/>
        <v>0</v>
      </c>
      <c r="K129">
        <f t="shared" si="7"/>
        <v>2178.9557759423656</v>
      </c>
    </row>
    <row r="130" spans="1:11">
      <c r="A130">
        <v>0</v>
      </c>
      <c r="B130">
        <v>0</v>
      </c>
      <c r="C130">
        <v>-7.0963384080224001</v>
      </c>
      <c r="D130">
        <v>9.5427639466557004</v>
      </c>
      <c r="E130">
        <v>1000</v>
      </c>
      <c r="F130">
        <v>9.82</v>
      </c>
      <c r="H130">
        <f t="shared" si="4"/>
        <v>-2172.3367646120546</v>
      </c>
      <c r="I130">
        <f t="shared" si="5"/>
        <v>0</v>
      </c>
      <c r="J130">
        <f t="shared" si="6"/>
        <v>0</v>
      </c>
      <c r="K130">
        <f t="shared" si="7"/>
        <v>2172.3367646120546</v>
      </c>
    </row>
    <row r="131" spans="1:11">
      <c r="A131">
        <v>0</v>
      </c>
      <c r="B131">
        <v>0</v>
      </c>
      <c r="C131">
        <v>-7.0650583872467996</v>
      </c>
      <c r="D131">
        <v>9.5527639466557002</v>
      </c>
      <c r="E131">
        <v>1000</v>
      </c>
      <c r="F131">
        <v>9.82</v>
      </c>
      <c r="H131">
        <f t="shared" ref="H131:H194" si="8">C131*(($D131*$E131*$F131)^0.5)</f>
        <v>-2163.8941974078243</v>
      </c>
      <c r="I131">
        <f t="shared" ref="I131:I194" si="9">B131*(($D131*$E131*$F131)^0.5)</f>
        <v>0</v>
      </c>
      <c r="J131">
        <f t="shared" ref="J131:J194" si="10">(A131-I131)</f>
        <v>0</v>
      </c>
      <c r="K131">
        <f t="shared" ref="K131:K194" si="11">A131-H131</f>
        <v>2163.8941974078243</v>
      </c>
    </row>
    <row r="132" spans="1:11">
      <c r="A132">
        <v>0</v>
      </c>
      <c r="B132">
        <v>0</v>
      </c>
      <c r="C132">
        <v>-7.0278589744388</v>
      </c>
      <c r="D132">
        <v>9.5627639466557</v>
      </c>
      <c r="E132">
        <v>1000</v>
      </c>
      <c r="F132">
        <v>9.82</v>
      </c>
      <c r="H132">
        <f t="shared" si="8"/>
        <v>-2153.6270614930954</v>
      </c>
      <c r="I132">
        <f t="shared" si="9"/>
        <v>0</v>
      </c>
      <c r="J132">
        <f t="shared" si="10"/>
        <v>0</v>
      </c>
      <c r="K132">
        <f t="shared" si="11"/>
        <v>2153.6270614930954</v>
      </c>
    </row>
    <row r="133" spans="1:11">
      <c r="A133">
        <v>0</v>
      </c>
      <c r="B133">
        <v>0</v>
      </c>
      <c r="C133">
        <v>-6.9846761850555996</v>
      </c>
      <c r="D133">
        <v>9.5727639466556997</v>
      </c>
      <c r="E133">
        <v>1000</v>
      </c>
      <c r="F133">
        <v>9.82</v>
      </c>
      <c r="H133">
        <f t="shared" si="8"/>
        <v>-2141.512903315032</v>
      </c>
      <c r="I133">
        <f t="shared" si="9"/>
        <v>0</v>
      </c>
      <c r="J133">
        <f t="shared" si="10"/>
        <v>0</v>
      </c>
      <c r="K133">
        <f t="shared" si="11"/>
        <v>2141.512903315032</v>
      </c>
    </row>
    <row r="134" spans="1:11">
      <c r="A134">
        <v>0</v>
      </c>
      <c r="B134">
        <v>0</v>
      </c>
      <c r="C134">
        <v>-6.9356417781223003</v>
      </c>
      <c r="D134">
        <v>9.5827639466556995</v>
      </c>
      <c r="E134">
        <v>1000</v>
      </c>
      <c r="F134">
        <v>9.82</v>
      </c>
      <c r="H134">
        <f t="shared" si="8"/>
        <v>-2127.5892779268693</v>
      </c>
      <c r="I134">
        <f t="shared" si="9"/>
        <v>0</v>
      </c>
      <c r="J134">
        <f t="shared" si="10"/>
        <v>0</v>
      </c>
      <c r="K134">
        <f t="shared" si="11"/>
        <v>2127.5892779268693</v>
      </c>
    </row>
    <row r="135" spans="1:11">
      <c r="A135">
        <v>0</v>
      </c>
      <c r="B135">
        <v>0</v>
      </c>
      <c r="C135">
        <v>-6.8806361189484004</v>
      </c>
      <c r="D135">
        <v>9.5927639466556993</v>
      </c>
      <c r="E135">
        <v>1000</v>
      </c>
      <c r="F135">
        <v>9.82</v>
      </c>
      <c r="H135">
        <f t="shared" si="8"/>
        <v>-2111.816669501563</v>
      </c>
      <c r="I135">
        <f t="shared" si="9"/>
        <v>0</v>
      </c>
      <c r="J135">
        <f t="shared" si="10"/>
        <v>0</v>
      </c>
      <c r="K135">
        <f t="shared" si="11"/>
        <v>2111.816669501563</v>
      </c>
    </row>
    <row r="136" spans="1:11">
      <c r="A136">
        <v>0</v>
      </c>
      <c r="B136">
        <v>0</v>
      </c>
      <c r="C136">
        <v>-6.8197074763099002</v>
      </c>
      <c r="D136">
        <v>9.6027639466557009</v>
      </c>
      <c r="E136">
        <v>1000</v>
      </c>
      <c r="F136">
        <v>9.82</v>
      </c>
      <c r="H136">
        <f t="shared" si="8"/>
        <v>-2094.2070486542189</v>
      </c>
      <c r="I136">
        <f t="shared" si="9"/>
        <v>0</v>
      </c>
      <c r="J136">
        <f t="shared" si="10"/>
        <v>0</v>
      </c>
      <c r="K136">
        <f t="shared" si="11"/>
        <v>2094.2070486542189</v>
      </c>
    </row>
    <row r="137" spans="1:11">
      <c r="A137">
        <v>0</v>
      </c>
      <c r="B137">
        <v>0</v>
      </c>
      <c r="C137">
        <v>-6.7528190679635003</v>
      </c>
      <c r="D137">
        <v>9.6127639466557007</v>
      </c>
      <c r="E137">
        <v>1000</v>
      </c>
      <c r="F137">
        <v>9.82</v>
      </c>
      <c r="H137">
        <f t="shared" si="8"/>
        <v>-2074.746288614871</v>
      </c>
      <c r="I137">
        <f t="shared" si="9"/>
        <v>0</v>
      </c>
      <c r="J137">
        <f t="shared" si="10"/>
        <v>0</v>
      </c>
      <c r="K137">
        <f t="shared" si="11"/>
        <v>2074.746288614871</v>
      </c>
    </row>
    <row r="138" spans="1:11">
      <c r="A138">
        <v>0</v>
      </c>
      <c r="B138">
        <v>0</v>
      </c>
      <c r="C138">
        <v>-6.6800285829716</v>
      </c>
      <c r="D138">
        <v>9.6227639466557005</v>
      </c>
      <c r="E138">
        <v>1000</v>
      </c>
      <c r="F138">
        <v>9.82</v>
      </c>
      <c r="H138">
        <f t="shared" si="8"/>
        <v>-2053.4492826297487</v>
      </c>
      <c r="I138">
        <f t="shared" si="9"/>
        <v>0</v>
      </c>
      <c r="J138">
        <f t="shared" si="10"/>
        <v>0</v>
      </c>
      <c r="K138">
        <f t="shared" si="11"/>
        <v>2053.4492826297487</v>
      </c>
    </row>
    <row r="139" spans="1:11">
      <c r="A139">
        <v>0</v>
      </c>
      <c r="B139">
        <v>0</v>
      </c>
      <c r="C139">
        <v>-6.6013346445814003</v>
      </c>
      <c r="D139">
        <v>9.6327639466557002</v>
      </c>
      <c r="E139">
        <v>1000</v>
      </c>
      <c r="F139">
        <v>9.82</v>
      </c>
      <c r="H139">
        <f t="shared" si="8"/>
        <v>-2030.3127973885355</v>
      </c>
      <c r="I139">
        <f t="shared" si="9"/>
        <v>0</v>
      </c>
      <c r="J139">
        <f t="shared" si="10"/>
        <v>0</v>
      </c>
      <c r="K139">
        <f t="shared" si="11"/>
        <v>2030.3127973885355</v>
      </c>
    </row>
    <row r="140" spans="1:11">
      <c r="A140">
        <v>0</v>
      </c>
      <c r="B140">
        <v>0</v>
      </c>
      <c r="C140">
        <v>-6.5166862612080996</v>
      </c>
      <c r="D140">
        <v>9.6427639466557</v>
      </c>
      <c r="E140">
        <v>1000</v>
      </c>
      <c r="F140">
        <v>9.82</v>
      </c>
      <c r="H140">
        <f t="shared" si="8"/>
        <v>-2005.3183340957692</v>
      </c>
      <c r="I140">
        <f t="shared" si="9"/>
        <v>0</v>
      </c>
      <c r="J140">
        <f t="shared" si="10"/>
        <v>0</v>
      </c>
      <c r="K140">
        <f t="shared" si="11"/>
        <v>2005.3183340957692</v>
      </c>
    </row>
    <row r="141" spans="1:11">
      <c r="A141">
        <v>0</v>
      </c>
      <c r="B141">
        <v>0</v>
      </c>
      <c r="C141">
        <v>-6.4260761865806</v>
      </c>
      <c r="D141">
        <v>9.6527639466556998</v>
      </c>
      <c r="E141">
        <v>1000</v>
      </c>
      <c r="F141">
        <v>9.82</v>
      </c>
      <c r="H141">
        <f t="shared" si="8"/>
        <v>-1978.4608326208208</v>
      </c>
      <c r="I141">
        <f t="shared" si="9"/>
        <v>0</v>
      </c>
      <c r="J141">
        <f t="shared" si="10"/>
        <v>0</v>
      </c>
      <c r="K141">
        <f t="shared" si="11"/>
        <v>1978.4608326208208</v>
      </c>
    </row>
    <row r="142" spans="1:11">
      <c r="A142">
        <v>0</v>
      </c>
      <c r="B142">
        <v>0</v>
      </c>
      <c r="C142">
        <v>-6.3295990579605999</v>
      </c>
      <c r="D142">
        <v>9.6627639466556996</v>
      </c>
      <c r="E142">
        <v>1000</v>
      </c>
      <c r="F142">
        <v>9.82</v>
      </c>
      <c r="H142">
        <f t="shared" si="8"/>
        <v>-1949.7666152742677</v>
      </c>
      <c r="I142">
        <f t="shared" si="9"/>
        <v>0</v>
      </c>
      <c r="J142">
        <f t="shared" si="10"/>
        <v>0</v>
      </c>
      <c r="K142">
        <f t="shared" si="11"/>
        <v>1949.7666152742677</v>
      </c>
    </row>
    <row r="143" spans="1:11">
      <c r="A143">
        <v>0</v>
      </c>
      <c r="B143">
        <v>0</v>
      </c>
      <c r="C143">
        <v>-6.2271592959613002</v>
      </c>
      <c r="D143">
        <v>9.6727639466556994</v>
      </c>
      <c r="E143">
        <v>1000</v>
      </c>
      <c r="F143">
        <v>9.82</v>
      </c>
      <c r="H143">
        <f t="shared" si="8"/>
        <v>-1919.2034430389913</v>
      </c>
      <c r="I143">
        <f t="shared" si="9"/>
        <v>0</v>
      </c>
      <c r="J143">
        <f t="shared" si="10"/>
        <v>0</v>
      </c>
      <c r="K143">
        <f t="shared" si="11"/>
        <v>1919.2034430389913</v>
      </c>
    </row>
    <row r="144" spans="1:11">
      <c r="A144">
        <v>0</v>
      </c>
      <c r="B144">
        <v>0</v>
      </c>
      <c r="C144">
        <v>-6.1187928704332002</v>
      </c>
      <c r="D144">
        <v>9.6827639466556992</v>
      </c>
      <c r="E144">
        <v>1000</v>
      </c>
      <c r="F144">
        <v>9.82</v>
      </c>
      <c r="H144">
        <f t="shared" si="8"/>
        <v>-1886.7795831340247</v>
      </c>
      <c r="I144">
        <f t="shared" si="9"/>
        <v>0</v>
      </c>
      <c r="J144">
        <f t="shared" si="10"/>
        <v>0</v>
      </c>
      <c r="K144">
        <f t="shared" si="11"/>
        <v>1886.7795831340247</v>
      </c>
    </row>
    <row r="145" spans="1:11">
      <c r="A145">
        <v>0</v>
      </c>
      <c r="B145">
        <v>0</v>
      </c>
      <c r="C145">
        <v>-6.0044968144202997</v>
      </c>
      <c r="D145">
        <v>9.6927639466557007</v>
      </c>
      <c r="E145">
        <v>1000</v>
      </c>
      <c r="F145">
        <v>9.82</v>
      </c>
      <c r="H145">
        <f t="shared" si="8"/>
        <v>-1852.4913158932238</v>
      </c>
      <c r="I145">
        <f t="shared" si="9"/>
        <v>0</v>
      </c>
      <c r="J145">
        <f t="shared" si="10"/>
        <v>0</v>
      </c>
      <c r="K145">
        <f t="shared" si="11"/>
        <v>1852.4913158932238</v>
      </c>
    </row>
    <row r="146" spans="1:11">
      <c r="A146">
        <v>0</v>
      </c>
      <c r="B146">
        <v>0</v>
      </c>
      <c r="C146">
        <v>-5.8842422528196998</v>
      </c>
      <c r="D146">
        <v>9.7027639466557005</v>
      </c>
      <c r="E146">
        <v>1000</v>
      </c>
      <c r="F146">
        <v>9.82</v>
      </c>
      <c r="H146">
        <f t="shared" si="8"/>
        <v>-1816.32692539289</v>
      </c>
      <c r="I146">
        <f t="shared" si="9"/>
        <v>0</v>
      </c>
      <c r="J146">
        <f t="shared" si="10"/>
        <v>0</v>
      </c>
      <c r="K146">
        <f t="shared" si="11"/>
        <v>1816.32692539289</v>
      </c>
    </row>
    <row r="147" spans="1:11">
      <c r="A147">
        <v>0</v>
      </c>
      <c r="B147">
        <v>0</v>
      </c>
      <c r="C147">
        <v>-5.7581172477643001</v>
      </c>
      <c r="D147">
        <v>9.7127639466557003</v>
      </c>
      <c r="E147">
        <v>1000</v>
      </c>
      <c r="F147">
        <v>9.82</v>
      </c>
      <c r="H147">
        <f t="shared" si="8"/>
        <v>-1778.3107945662171</v>
      </c>
      <c r="I147">
        <f t="shared" si="9"/>
        <v>0</v>
      </c>
      <c r="J147">
        <f t="shared" si="10"/>
        <v>0</v>
      </c>
      <c r="K147">
        <f t="shared" si="11"/>
        <v>1778.3107945662171</v>
      </c>
    </row>
    <row r="148" spans="1:11">
      <c r="A148">
        <v>0</v>
      </c>
      <c r="B148">
        <v>0</v>
      </c>
      <c r="C148">
        <v>-5.6260212078215002</v>
      </c>
      <c r="D148">
        <v>9.7227639466557001</v>
      </c>
      <c r="E148">
        <v>1000</v>
      </c>
      <c r="F148">
        <v>9.82</v>
      </c>
      <c r="H148">
        <f t="shared" si="8"/>
        <v>-1738.4090723039931</v>
      </c>
      <c r="I148">
        <f t="shared" si="9"/>
        <v>0</v>
      </c>
      <c r="J148">
        <f t="shared" si="10"/>
        <v>0</v>
      </c>
      <c r="K148">
        <f t="shared" si="11"/>
        <v>1738.4090723039931</v>
      </c>
    </row>
    <row r="149" spans="1:11">
      <c r="A149">
        <v>0</v>
      </c>
      <c r="B149">
        <v>0</v>
      </c>
      <c r="C149">
        <v>-5.4880068962847997</v>
      </c>
      <c r="D149">
        <v>9.7327639466556999</v>
      </c>
      <c r="E149">
        <v>1000</v>
      </c>
      <c r="F149">
        <v>9.82</v>
      </c>
      <c r="H149">
        <f t="shared" si="8"/>
        <v>-1696.6352565065547</v>
      </c>
      <c r="I149">
        <f t="shared" si="9"/>
        <v>0</v>
      </c>
      <c r="J149">
        <f t="shared" si="10"/>
        <v>0</v>
      </c>
      <c r="K149">
        <f t="shared" si="11"/>
        <v>1696.6352565065547</v>
      </c>
    </row>
    <row r="150" spans="1:11">
      <c r="A150">
        <v>0</v>
      </c>
      <c r="B150">
        <v>0</v>
      </c>
      <c r="C150">
        <v>-5.3440828631941999</v>
      </c>
      <c r="D150">
        <v>9.7427639466556997</v>
      </c>
      <c r="E150">
        <v>1000</v>
      </c>
      <c r="F150">
        <v>9.82</v>
      </c>
      <c r="H150">
        <f t="shared" si="8"/>
        <v>-1652.9892057510403</v>
      </c>
      <c r="I150">
        <f t="shared" si="9"/>
        <v>0</v>
      </c>
      <c r="J150">
        <f t="shared" si="10"/>
        <v>0</v>
      </c>
      <c r="K150">
        <f t="shared" si="11"/>
        <v>1652.9892057510403</v>
      </c>
    </row>
    <row r="151" spans="1:11">
      <c r="A151">
        <v>0</v>
      </c>
      <c r="B151">
        <v>0</v>
      </c>
      <c r="C151">
        <v>-5.1942024538020002</v>
      </c>
      <c r="D151">
        <v>9.7527639466556995</v>
      </c>
      <c r="E151">
        <v>1000</v>
      </c>
      <c r="F151">
        <v>9.82</v>
      </c>
      <c r="H151">
        <f t="shared" si="8"/>
        <v>-1607.45370259992</v>
      </c>
      <c r="I151">
        <f t="shared" si="9"/>
        <v>0</v>
      </c>
      <c r="J151">
        <f t="shared" si="10"/>
        <v>0</v>
      </c>
      <c r="K151">
        <f t="shared" si="11"/>
        <v>1607.45370259992</v>
      </c>
    </row>
    <row r="152" spans="1:11">
      <c r="A152">
        <v>0</v>
      </c>
      <c r="B152">
        <v>0</v>
      </c>
      <c r="C152">
        <v>-5.0383729925112997</v>
      </c>
      <c r="D152">
        <v>9.7627639466556992</v>
      </c>
      <c r="E152">
        <v>1000</v>
      </c>
      <c r="F152">
        <v>9.82</v>
      </c>
      <c r="H152">
        <f t="shared" si="8"/>
        <v>-1560.0282163579132</v>
      </c>
      <c r="I152">
        <f t="shared" si="9"/>
        <v>0</v>
      </c>
      <c r="J152">
        <f t="shared" si="10"/>
        <v>0</v>
      </c>
      <c r="K152">
        <f t="shared" si="11"/>
        <v>1560.0282163579132</v>
      </c>
    </row>
    <row r="153" spans="1:11">
      <c r="A153">
        <v>0</v>
      </c>
      <c r="B153">
        <v>0</v>
      </c>
      <c r="C153">
        <v>-4.8766736903538996</v>
      </c>
      <c r="D153">
        <v>9.7727639466557008</v>
      </c>
      <c r="E153">
        <v>1000</v>
      </c>
      <c r="F153">
        <v>9.82</v>
      </c>
      <c r="H153">
        <f t="shared" si="8"/>
        <v>-1510.7344934108914</v>
      </c>
      <c r="I153">
        <f t="shared" si="9"/>
        <v>0</v>
      </c>
      <c r="J153">
        <f t="shared" si="10"/>
        <v>0</v>
      </c>
      <c r="K153">
        <f t="shared" si="11"/>
        <v>1510.7344934108914</v>
      </c>
    </row>
    <row r="154" spans="1:11">
      <c r="A154">
        <v>0</v>
      </c>
      <c r="B154">
        <v>0</v>
      </c>
      <c r="C154">
        <v>-4.7090179791407998</v>
      </c>
      <c r="D154">
        <v>9.7827639466557006</v>
      </c>
      <c r="E154">
        <v>1000</v>
      </c>
      <c r="F154">
        <v>9.82</v>
      </c>
      <c r="H154">
        <f t="shared" si="8"/>
        <v>-1459.5429505033621</v>
      </c>
      <c r="I154">
        <f t="shared" si="9"/>
        <v>0</v>
      </c>
      <c r="J154">
        <f t="shared" si="10"/>
        <v>0</v>
      </c>
      <c r="K154">
        <f t="shared" si="11"/>
        <v>1459.5429505033621</v>
      </c>
    </row>
    <row r="155" spans="1:11">
      <c r="A155">
        <v>0</v>
      </c>
      <c r="B155">
        <v>0</v>
      </c>
      <c r="C155">
        <v>-4.5354233590952999</v>
      </c>
      <c r="D155">
        <v>9.7927639466557004</v>
      </c>
      <c r="E155">
        <v>1000</v>
      </c>
      <c r="F155">
        <v>9.82</v>
      </c>
      <c r="H155">
        <f t="shared" si="8"/>
        <v>-1406.4562244182584</v>
      </c>
      <c r="I155">
        <f t="shared" si="9"/>
        <v>0</v>
      </c>
      <c r="J155">
        <f t="shared" si="10"/>
        <v>0</v>
      </c>
      <c r="K155">
        <f t="shared" si="11"/>
        <v>1406.4562244182584</v>
      </c>
    </row>
    <row r="156" spans="1:11">
      <c r="A156">
        <v>0</v>
      </c>
      <c r="B156">
        <v>0</v>
      </c>
      <c r="C156">
        <v>-4.3559043897018999</v>
      </c>
      <c r="D156">
        <v>9.8027639466557002</v>
      </c>
      <c r="E156">
        <v>1000</v>
      </c>
      <c r="F156">
        <v>9.82</v>
      </c>
      <c r="H156">
        <f t="shared" si="8"/>
        <v>-1351.4760534240568</v>
      </c>
      <c r="I156">
        <f t="shared" si="9"/>
        <v>0</v>
      </c>
      <c r="J156">
        <f t="shared" si="10"/>
        <v>0</v>
      </c>
      <c r="K156">
        <f t="shared" si="11"/>
        <v>1351.4760534240568</v>
      </c>
    </row>
    <row r="157" spans="1:11">
      <c r="A157">
        <v>0</v>
      </c>
      <c r="B157">
        <v>0</v>
      </c>
      <c r="C157">
        <v>-4.1704626729451997</v>
      </c>
      <c r="D157">
        <v>9.8127639466557</v>
      </c>
      <c r="E157">
        <v>1000</v>
      </c>
      <c r="F157">
        <v>9.82</v>
      </c>
      <c r="H157">
        <f t="shared" si="8"/>
        <v>-1294.6001655119064</v>
      </c>
      <c r="I157">
        <f t="shared" si="9"/>
        <v>0</v>
      </c>
      <c r="J157">
        <f t="shared" si="10"/>
        <v>0</v>
      </c>
      <c r="K157">
        <f t="shared" si="11"/>
        <v>1294.6001655119064</v>
      </c>
    </row>
    <row r="158" spans="1:11">
      <c r="A158">
        <v>0</v>
      </c>
      <c r="B158">
        <v>0</v>
      </c>
      <c r="C158">
        <v>-3.9790493742653998</v>
      </c>
      <c r="D158">
        <v>9.8227639466556997</v>
      </c>
      <c r="E158">
        <v>1000</v>
      </c>
      <c r="F158">
        <v>9.82</v>
      </c>
      <c r="H158">
        <f t="shared" si="8"/>
        <v>-1235.8106279140272</v>
      </c>
      <c r="I158">
        <f t="shared" si="9"/>
        <v>0</v>
      </c>
      <c r="J158">
        <f t="shared" si="10"/>
        <v>0</v>
      </c>
      <c r="K158">
        <f t="shared" si="11"/>
        <v>1235.8106279140272</v>
      </c>
    </row>
    <row r="159" spans="1:11">
      <c r="A159">
        <v>0</v>
      </c>
      <c r="B159">
        <v>0</v>
      </c>
      <c r="C159">
        <v>-3.7817684177877</v>
      </c>
      <c r="D159">
        <v>9.8327639466556995</v>
      </c>
      <c r="E159">
        <v>1000</v>
      </c>
      <c r="F159">
        <v>9.82</v>
      </c>
      <c r="H159">
        <f t="shared" si="8"/>
        <v>-1175.1369475981815</v>
      </c>
      <c r="I159">
        <f t="shared" si="9"/>
        <v>0</v>
      </c>
      <c r="J159">
        <f t="shared" si="10"/>
        <v>0</v>
      </c>
      <c r="K159">
        <f t="shared" si="11"/>
        <v>1175.1369475981815</v>
      </c>
    </row>
    <row r="160" spans="1:11">
      <c r="A160">
        <v>0</v>
      </c>
      <c r="B160">
        <v>0</v>
      </c>
      <c r="C160">
        <v>-3.5785471375940001</v>
      </c>
      <c r="D160">
        <v>9.8427639466556993</v>
      </c>
      <c r="E160">
        <v>1000</v>
      </c>
      <c r="F160">
        <v>9.82</v>
      </c>
      <c r="H160">
        <f t="shared" si="8"/>
        <v>-1112.5537989566935</v>
      </c>
      <c r="I160">
        <f t="shared" si="9"/>
        <v>0</v>
      </c>
      <c r="J160">
        <f t="shared" si="10"/>
        <v>0</v>
      </c>
      <c r="K160">
        <f t="shared" si="11"/>
        <v>1112.5537989566935</v>
      </c>
    </row>
    <row r="161" spans="1:11">
      <c r="A161">
        <v>0</v>
      </c>
      <c r="B161">
        <v>0</v>
      </c>
      <c r="C161">
        <v>-3.3693631627772</v>
      </c>
      <c r="D161">
        <v>9.8527639466557009</v>
      </c>
      <c r="E161">
        <v>1000</v>
      </c>
      <c r="F161">
        <v>9.82</v>
      </c>
      <c r="H161">
        <f t="shared" si="8"/>
        <v>-1048.0514576462465</v>
      </c>
      <c r="I161">
        <f t="shared" si="9"/>
        <v>0</v>
      </c>
      <c r="J161">
        <f t="shared" si="10"/>
        <v>0</v>
      </c>
      <c r="K161">
        <f t="shared" si="11"/>
        <v>1048.0514576462465</v>
      </c>
    </row>
    <row r="162" spans="1:11">
      <c r="A162">
        <v>0</v>
      </c>
      <c r="B162">
        <v>0</v>
      </c>
      <c r="C162">
        <v>-3.1542888457072</v>
      </c>
      <c r="D162">
        <v>9.8627639466557007</v>
      </c>
      <c r="E162">
        <v>1000</v>
      </c>
      <c r="F162">
        <v>9.82</v>
      </c>
      <c r="H162">
        <f t="shared" si="8"/>
        <v>-981.64966689373898</v>
      </c>
      <c r="I162">
        <f t="shared" si="9"/>
        <v>0</v>
      </c>
      <c r="J162">
        <f t="shared" si="10"/>
        <v>0</v>
      </c>
      <c r="K162">
        <f t="shared" si="11"/>
        <v>981.64966689373898</v>
      </c>
    </row>
    <row r="163" spans="1:11">
      <c r="A163">
        <v>0</v>
      </c>
      <c r="B163">
        <v>0</v>
      </c>
      <c r="C163">
        <v>-2.9332430585593001</v>
      </c>
      <c r="D163">
        <v>9.8727639466557005</v>
      </c>
      <c r="E163">
        <v>1000</v>
      </c>
      <c r="F163">
        <v>9.82</v>
      </c>
      <c r="H163">
        <f t="shared" si="8"/>
        <v>-913.32042938909603</v>
      </c>
      <c r="I163">
        <f t="shared" si="9"/>
        <v>0</v>
      </c>
      <c r="J163">
        <f t="shared" si="10"/>
        <v>0</v>
      </c>
      <c r="K163">
        <f t="shared" si="11"/>
        <v>913.32042938909603</v>
      </c>
    </row>
    <row r="164" spans="1:11">
      <c r="A164">
        <v>0</v>
      </c>
      <c r="B164">
        <v>0</v>
      </c>
      <c r="C164">
        <v>-2.7062990651768</v>
      </c>
      <c r="D164">
        <v>9.8827639466557002</v>
      </c>
      <c r="E164">
        <v>1000</v>
      </c>
      <c r="F164">
        <v>9.82</v>
      </c>
      <c r="H164">
        <f t="shared" si="8"/>
        <v>-843.08379647389847</v>
      </c>
      <c r="I164">
        <f t="shared" si="9"/>
        <v>0</v>
      </c>
      <c r="J164">
        <f t="shared" si="10"/>
        <v>0</v>
      </c>
      <c r="K164">
        <f t="shared" si="11"/>
        <v>843.08379647389847</v>
      </c>
    </row>
    <row r="165" spans="1:11">
      <c r="A165">
        <v>0</v>
      </c>
      <c r="B165">
        <v>0</v>
      </c>
      <c r="C165">
        <v>-2.4734126090194999</v>
      </c>
      <c r="D165">
        <v>9.8927639466557</v>
      </c>
      <c r="E165">
        <v>1000</v>
      </c>
      <c r="F165">
        <v>9.82</v>
      </c>
      <c r="H165">
        <f t="shared" si="8"/>
        <v>-770.92323919038438</v>
      </c>
      <c r="I165">
        <f t="shared" si="9"/>
        <v>0</v>
      </c>
      <c r="J165">
        <f t="shared" si="10"/>
        <v>0</v>
      </c>
      <c r="K165">
        <f t="shared" si="11"/>
        <v>770.92323919038438</v>
      </c>
    </row>
    <row r="166" spans="1:11">
      <c r="A166">
        <v>0</v>
      </c>
      <c r="B166">
        <v>0</v>
      </c>
      <c r="C166">
        <v>-2.2346202965642998</v>
      </c>
      <c r="D166">
        <v>9.9027639466556998</v>
      </c>
      <c r="E166">
        <v>1000</v>
      </c>
      <c r="F166">
        <v>9.82</v>
      </c>
      <c r="H166">
        <f t="shared" si="8"/>
        <v>-696.84741985774906</v>
      </c>
      <c r="I166">
        <f t="shared" si="9"/>
        <v>0</v>
      </c>
      <c r="J166">
        <f t="shared" si="10"/>
        <v>0</v>
      </c>
      <c r="K166">
        <f t="shared" si="11"/>
        <v>696.84741985774906</v>
      </c>
    </row>
    <row r="167" spans="1:11">
      <c r="A167">
        <v>0</v>
      </c>
      <c r="B167">
        <v>0</v>
      </c>
      <c r="C167">
        <v>-1.9898716638703999</v>
      </c>
      <c r="D167">
        <v>9.9127639466556996</v>
      </c>
      <c r="E167">
        <v>1000</v>
      </c>
      <c r="F167">
        <v>9.82</v>
      </c>
      <c r="H167">
        <f t="shared" si="8"/>
        <v>-620.83786069005544</v>
      </c>
      <c r="I167">
        <f t="shared" si="9"/>
        <v>0</v>
      </c>
      <c r="J167">
        <f t="shared" si="10"/>
        <v>0</v>
      </c>
      <c r="K167">
        <f t="shared" si="11"/>
        <v>620.83786069005544</v>
      </c>
    </row>
    <row r="168" spans="1:11">
      <c r="A168">
        <v>0</v>
      </c>
      <c r="B168">
        <v>0</v>
      </c>
      <c r="C168">
        <v>-1.7392064919600001</v>
      </c>
      <c r="D168">
        <v>9.9227639466556994</v>
      </c>
      <c r="E168">
        <v>1000</v>
      </c>
      <c r="F168">
        <v>9.82</v>
      </c>
      <c r="H168">
        <f t="shared" si="8"/>
        <v>-542.90422537456698</v>
      </c>
      <c r="I168">
        <f t="shared" si="9"/>
        <v>0</v>
      </c>
      <c r="J168">
        <f t="shared" si="10"/>
        <v>0</v>
      </c>
      <c r="K168">
        <f t="shared" si="11"/>
        <v>542.90422537456698</v>
      </c>
    </row>
    <row r="169" spans="1:11">
      <c r="A169">
        <v>0</v>
      </c>
      <c r="B169">
        <v>0</v>
      </c>
      <c r="C169">
        <v>-1.4826099028654001</v>
      </c>
      <c r="D169">
        <v>9.9327639466556992</v>
      </c>
      <c r="E169">
        <v>1000</v>
      </c>
      <c r="F169">
        <v>9.82</v>
      </c>
      <c r="H169">
        <f t="shared" si="8"/>
        <v>-463.03913459639165</v>
      </c>
      <c r="I169">
        <f t="shared" si="9"/>
        <v>0</v>
      </c>
      <c r="J169">
        <f t="shared" si="10"/>
        <v>0</v>
      </c>
      <c r="K169">
        <f t="shared" si="11"/>
        <v>463.03913459639165</v>
      </c>
    </row>
    <row r="170" spans="1:11">
      <c r="A170">
        <v>0</v>
      </c>
      <c r="B170">
        <v>0</v>
      </c>
      <c r="C170">
        <v>-1.2200805685906999</v>
      </c>
      <c r="D170">
        <v>9.9427639466557007</v>
      </c>
      <c r="E170">
        <v>1000</v>
      </c>
      <c r="F170">
        <v>9.82</v>
      </c>
      <c r="H170">
        <f t="shared" si="8"/>
        <v>-381.23943634770615</v>
      </c>
      <c r="I170">
        <f t="shared" si="9"/>
        <v>0</v>
      </c>
      <c r="J170">
        <f t="shared" si="10"/>
        <v>0</v>
      </c>
      <c r="K170">
        <f t="shared" si="11"/>
        <v>381.23943634770615</v>
      </c>
    </row>
    <row r="171" spans="1:11">
      <c r="A171">
        <v>0</v>
      </c>
      <c r="B171">
        <v>0</v>
      </c>
      <c r="C171">
        <v>-0.95162349955253001</v>
      </c>
      <c r="D171">
        <v>9.9527639466557005</v>
      </c>
      <c r="E171">
        <v>1000</v>
      </c>
      <c r="F171">
        <v>9.82</v>
      </c>
      <c r="H171">
        <f t="shared" si="8"/>
        <v>-297.50396204208448</v>
      </c>
      <c r="I171">
        <f t="shared" si="9"/>
        <v>0</v>
      </c>
      <c r="J171">
        <f t="shared" si="10"/>
        <v>0</v>
      </c>
      <c r="K171">
        <f t="shared" si="11"/>
        <v>297.50396204208448</v>
      </c>
    </row>
    <row r="172" spans="1:11">
      <c r="A172">
        <v>0</v>
      </c>
      <c r="B172">
        <v>0</v>
      </c>
      <c r="C172">
        <v>-0.67723582889232004</v>
      </c>
      <c r="D172">
        <v>9.9627639466557003</v>
      </c>
      <c r="E172">
        <v>1000</v>
      </c>
      <c r="F172">
        <v>9.82</v>
      </c>
      <c r="H172">
        <f t="shared" si="8"/>
        <v>-211.82908503374313</v>
      </c>
      <c r="I172">
        <f t="shared" si="9"/>
        <v>0</v>
      </c>
      <c r="J172">
        <f t="shared" si="10"/>
        <v>0</v>
      </c>
      <c r="K172">
        <f t="shared" si="11"/>
        <v>211.82908503374313</v>
      </c>
    </row>
    <row r="173" spans="1:11">
      <c r="A173">
        <v>0</v>
      </c>
      <c r="B173">
        <v>0</v>
      </c>
      <c r="C173">
        <v>-0.39690889382104999</v>
      </c>
      <c r="D173">
        <v>9.9727639466557001</v>
      </c>
      <c r="E173">
        <v>1000</v>
      </c>
      <c r="F173">
        <v>9.82</v>
      </c>
      <c r="H173">
        <f t="shared" si="8"/>
        <v>-124.20936576541001</v>
      </c>
      <c r="I173">
        <f t="shared" si="9"/>
        <v>0</v>
      </c>
      <c r="J173">
        <f t="shared" si="10"/>
        <v>0</v>
      </c>
      <c r="K173">
        <f t="shared" si="11"/>
        <v>124.20936576541001</v>
      </c>
    </row>
    <row r="174" spans="1:11">
      <c r="A174">
        <v>0</v>
      </c>
      <c r="B174">
        <v>0</v>
      </c>
      <c r="C174">
        <v>-0.11066611570533</v>
      </c>
      <c r="D174">
        <v>9.9827639466556999</v>
      </c>
      <c r="E174">
        <v>1000</v>
      </c>
      <c r="F174">
        <v>9.82</v>
      </c>
      <c r="H174">
        <f t="shared" si="8"/>
        <v>-34.649407420675125</v>
      </c>
      <c r="I174">
        <f t="shared" si="9"/>
        <v>0</v>
      </c>
      <c r="J174">
        <f t="shared" si="10"/>
        <v>0</v>
      </c>
      <c r="K174">
        <f t="shared" si="11"/>
        <v>34.649407420675125</v>
      </c>
    </row>
    <row r="175" spans="1:11">
      <c r="A175">
        <v>55.915976065841001</v>
      </c>
      <c r="B175">
        <v>0.17856265930045001</v>
      </c>
      <c r="C175">
        <v>0.17856265930045001</v>
      </c>
      <c r="D175">
        <v>9.9857641399085004</v>
      </c>
      <c r="E175">
        <v>1000</v>
      </c>
      <c r="F175">
        <v>9.82</v>
      </c>
      <c r="H175">
        <f t="shared" si="8"/>
        <v>55.916121648900194</v>
      </c>
      <c r="I175">
        <f t="shared" si="9"/>
        <v>55.916121648900194</v>
      </c>
      <c r="J175">
        <f t="shared" si="10"/>
        <v>-1.4558305919365466E-4</v>
      </c>
      <c r="K175">
        <f t="shared" si="11"/>
        <v>-1.4558305919365466E-4</v>
      </c>
    </row>
    <row r="176" spans="1:11">
      <c r="A176">
        <v>140.92463833375999</v>
      </c>
      <c r="B176">
        <v>0.45069957077779998</v>
      </c>
      <c r="C176">
        <v>0.45069957077779998</v>
      </c>
      <c r="D176">
        <v>9.9561140085597994</v>
      </c>
      <c r="E176">
        <v>1000</v>
      </c>
      <c r="F176">
        <v>9.82</v>
      </c>
      <c r="H176">
        <f t="shared" si="8"/>
        <v>140.92492712989358</v>
      </c>
      <c r="I176">
        <f t="shared" si="9"/>
        <v>140.92492712989358</v>
      </c>
      <c r="J176">
        <f t="shared" si="10"/>
        <v>-2.8879613358867573E-4</v>
      </c>
      <c r="K176">
        <f t="shared" si="11"/>
        <v>-2.8879613358867573E-4</v>
      </c>
    </row>
    <row r="177" spans="1:11">
      <c r="A177">
        <v>213.79996657301001</v>
      </c>
      <c r="B177">
        <v>0.68589840854251005</v>
      </c>
      <c r="C177">
        <v>0.68589840854251005</v>
      </c>
      <c r="D177">
        <v>9.8945375376410993</v>
      </c>
      <c r="E177">
        <v>1000</v>
      </c>
      <c r="F177">
        <v>9.82</v>
      </c>
      <c r="H177">
        <f t="shared" si="8"/>
        <v>213.80275116419199</v>
      </c>
      <c r="I177">
        <f t="shared" si="9"/>
        <v>213.80275116419199</v>
      </c>
      <c r="J177">
        <f t="shared" si="10"/>
        <v>-2.7845911819781577E-3</v>
      </c>
      <c r="K177">
        <f t="shared" si="11"/>
        <v>-2.7845911819781577E-3</v>
      </c>
    </row>
    <row r="178" spans="1:11">
      <c r="A178">
        <v>269.79213110717001</v>
      </c>
      <c r="B178">
        <v>0.86936357652782004</v>
      </c>
      <c r="C178">
        <v>0.86936357652782004</v>
      </c>
      <c r="D178">
        <v>9.8072583957549</v>
      </c>
      <c r="E178">
        <v>1000</v>
      </c>
      <c r="F178">
        <v>9.82</v>
      </c>
      <c r="H178">
        <f t="shared" si="8"/>
        <v>269.79319646387631</v>
      </c>
      <c r="I178">
        <f t="shared" si="9"/>
        <v>269.79319646387631</v>
      </c>
      <c r="J178">
        <f t="shared" si="10"/>
        <v>-1.0653567063059199E-3</v>
      </c>
      <c r="K178">
        <f t="shared" si="11"/>
        <v>-1.0653567063059199E-3</v>
      </c>
    </row>
    <row r="179" spans="1:11">
      <c r="A179">
        <v>305.43442067593003</v>
      </c>
      <c r="B179">
        <v>0.98956321575016004</v>
      </c>
      <c r="C179">
        <v>0.98956321575016004</v>
      </c>
      <c r="D179">
        <v>9.7015051219332999</v>
      </c>
      <c r="E179">
        <v>1000</v>
      </c>
      <c r="F179">
        <v>9.82</v>
      </c>
      <c r="H179">
        <f t="shared" si="8"/>
        <v>305.43503102537989</v>
      </c>
      <c r="I179">
        <f t="shared" si="9"/>
        <v>305.43503102537989</v>
      </c>
      <c r="J179">
        <f t="shared" si="10"/>
        <v>-6.1034944985749462E-4</v>
      </c>
      <c r="K179">
        <f t="shared" si="11"/>
        <v>-6.1034944985749462E-4</v>
      </c>
    </row>
    <row r="180" spans="1:11">
      <c r="A180">
        <v>319.32755295278997</v>
      </c>
      <c r="B180">
        <v>1.0407967635819</v>
      </c>
      <c r="C180">
        <v>1.0407967635819</v>
      </c>
      <c r="D180">
        <v>9.5858272178081005</v>
      </c>
      <c r="E180">
        <v>1000</v>
      </c>
      <c r="F180">
        <v>9.82</v>
      </c>
      <c r="H180">
        <f t="shared" si="8"/>
        <v>319.32761351990166</v>
      </c>
      <c r="I180">
        <f t="shared" si="9"/>
        <v>319.32761351990166</v>
      </c>
      <c r="J180">
        <f t="shared" si="10"/>
        <v>-6.0567111688669684E-5</v>
      </c>
      <c r="K180">
        <f t="shared" si="11"/>
        <v>-6.0567111688669684E-5</v>
      </c>
    </row>
    <row r="181" spans="1:11">
      <c r="A181">
        <v>311.71823695145002</v>
      </c>
      <c r="B181">
        <v>1.0222475402107001</v>
      </c>
      <c r="C181">
        <v>1.0222475402107001</v>
      </c>
      <c r="D181">
        <v>9.4689218514650992</v>
      </c>
      <c r="E181">
        <v>1000</v>
      </c>
      <c r="F181">
        <v>9.82</v>
      </c>
      <c r="H181">
        <f t="shared" si="8"/>
        <v>311.71814578450596</v>
      </c>
      <c r="I181">
        <f t="shared" si="9"/>
        <v>311.71814578450596</v>
      </c>
      <c r="J181">
        <f t="shared" si="10"/>
        <v>9.1166944059750676E-5</v>
      </c>
      <c r="K181">
        <f t="shared" si="11"/>
        <v>9.1166944059750676E-5</v>
      </c>
    </row>
    <row r="182" spans="1:11">
      <c r="A182">
        <v>284.40661221975</v>
      </c>
      <c r="B182">
        <v>0.93813802670775004</v>
      </c>
      <c r="C182">
        <v>0.93813802670775004</v>
      </c>
      <c r="D182">
        <v>9.3590875096681998</v>
      </c>
      <c r="E182">
        <v>1000</v>
      </c>
      <c r="F182">
        <v>9.82</v>
      </c>
      <c r="H182">
        <f t="shared" si="8"/>
        <v>284.40631678724827</v>
      </c>
      <c r="I182">
        <f t="shared" si="9"/>
        <v>284.40631678724827</v>
      </c>
      <c r="J182">
        <f t="shared" si="10"/>
        <v>2.9543250172991975E-4</v>
      </c>
      <c r="K182">
        <f t="shared" si="11"/>
        <v>2.9543250172991975E-4</v>
      </c>
    </row>
    <row r="183" spans="1:11">
      <c r="A183">
        <v>240.41744152467999</v>
      </c>
      <c r="B183">
        <v>0.79711133022923997</v>
      </c>
      <c r="C183">
        <v>0.79711133022923997</v>
      </c>
      <c r="D183">
        <v>9.2636279180060992</v>
      </c>
      <c r="E183">
        <v>1000</v>
      </c>
      <c r="F183">
        <v>9.82</v>
      </c>
      <c r="H183">
        <f t="shared" si="8"/>
        <v>240.41705759665314</v>
      </c>
      <c r="I183">
        <f t="shared" si="9"/>
        <v>240.41705759665314</v>
      </c>
      <c r="J183">
        <f t="shared" si="10"/>
        <v>3.8392802684938943E-4</v>
      </c>
      <c r="K183">
        <f t="shared" si="11"/>
        <v>3.8392802684938943E-4</v>
      </c>
    </row>
    <row r="184" spans="1:11">
      <c r="A184">
        <v>183.62206404103</v>
      </c>
      <c r="B184">
        <v>0.61129095458281002</v>
      </c>
      <c r="C184">
        <v>0.61129095458281002</v>
      </c>
      <c r="D184">
        <v>9.1884468403833992</v>
      </c>
      <c r="E184">
        <v>1000</v>
      </c>
      <c r="F184">
        <v>9.82</v>
      </c>
      <c r="H184">
        <f t="shared" si="8"/>
        <v>183.62202262701587</v>
      </c>
      <c r="I184">
        <f t="shared" si="9"/>
        <v>183.62202262701587</v>
      </c>
      <c r="J184">
        <f t="shared" si="10"/>
        <v>4.1414014134488752E-5</v>
      </c>
      <c r="K184">
        <f t="shared" si="11"/>
        <v>4.1414014134488752E-5</v>
      </c>
    </row>
    <row r="185" spans="1:11">
      <c r="A185">
        <v>118.39814385375</v>
      </c>
      <c r="B185">
        <v>0.39524375246381999</v>
      </c>
      <c r="C185">
        <v>0.39524375246381999</v>
      </c>
      <c r="D185">
        <v>9.1378758523326002</v>
      </c>
      <c r="E185">
        <v>1000</v>
      </c>
      <c r="F185">
        <v>9.82</v>
      </c>
      <c r="H185">
        <f t="shared" si="8"/>
        <v>118.39773233656696</v>
      </c>
      <c r="I185">
        <f t="shared" si="9"/>
        <v>118.39773233656696</v>
      </c>
      <c r="J185">
        <f t="shared" si="10"/>
        <v>4.115171830392228E-4</v>
      </c>
      <c r="K185">
        <f t="shared" si="11"/>
        <v>4.115171830392228E-4</v>
      </c>
    </row>
    <row r="186" spans="1:11">
      <c r="A186">
        <v>49.41161108288</v>
      </c>
      <c r="B186">
        <v>0.16516303000836</v>
      </c>
      <c r="C186">
        <v>0.16516303000836</v>
      </c>
      <c r="D186">
        <v>9.1142380690370004</v>
      </c>
      <c r="E186">
        <v>1000</v>
      </c>
      <c r="F186">
        <v>9.82</v>
      </c>
      <c r="H186">
        <f t="shared" si="8"/>
        <v>49.411583243040042</v>
      </c>
      <c r="I186">
        <f t="shared" si="9"/>
        <v>49.411583243040042</v>
      </c>
      <c r="J186">
        <f t="shared" si="10"/>
        <v>2.7839839958687662E-5</v>
      </c>
      <c r="K186">
        <f t="shared" si="11"/>
        <v>2.7839839958687662E-5</v>
      </c>
    </row>
    <row r="187" spans="1:11">
      <c r="A187">
        <v>0</v>
      </c>
      <c r="B187">
        <v>0</v>
      </c>
      <c r="C187" s="3">
        <v>-6.2943813482637001E-2</v>
      </c>
      <c r="D187">
        <v>9.1171379261023997</v>
      </c>
      <c r="E187">
        <v>1000</v>
      </c>
      <c r="F187">
        <v>9.82</v>
      </c>
      <c r="H187">
        <f t="shared" si="8"/>
        <v>-18.833804486201206</v>
      </c>
      <c r="I187">
        <f t="shared" si="9"/>
        <v>0</v>
      </c>
      <c r="J187">
        <f t="shared" si="10"/>
        <v>0</v>
      </c>
      <c r="K187">
        <f t="shared" si="11"/>
        <v>18.833804486201206</v>
      </c>
    </row>
    <row r="188" spans="1:11">
      <c r="A188">
        <v>0</v>
      </c>
      <c r="B188">
        <v>0</v>
      </c>
      <c r="C188">
        <v>-0.28402395599551</v>
      </c>
      <c r="D188">
        <v>9.1271379261023995</v>
      </c>
      <c r="E188">
        <v>1000</v>
      </c>
      <c r="F188">
        <v>9.82</v>
      </c>
      <c r="H188">
        <f t="shared" si="8"/>
        <v>-85.031144141097201</v>
      </c>
      <c r="I188">
        <f t="shared" si="9"/>
        <v>0</v>
      </c>
      <c r="J188">
        <f t="shared" si="10"/>
        <v>0</v>
      </c>
      <c r="K188">
        <f t="shared" si="11"/>
        <v>85.031144141097201</v>
      </c>
    </row>
    <row r="189" spans="1:11">
      <c r="A189">
        <v>0</v>
      </c>
      <c r="B189">
        <v>0</v>
      </c>
      <c r="C189">
        <v>-0.49914243426436</v>
      </c>
      <c r="D189">
        <v>9.1371379261023993</v>
      </c>
      <c r="E189">
        <v>1000</v>
      </c>
      <c r="F189">
        <v>9.82</v>
      </c>
      <c r="H189">
        <f t="shared" si="8"/>
        <v>-149.5151933971172</v>
      </c>
      <c r="I189">
        <f t="shared" si="9"/>
        <v>0</v>
      </c>
      <c r="J189">
        <f t="shared" si="10"/>
        <v>0</v>
      </c>
      <c r="K189">
        <f t="shared" si="11"/>
        <v>149.5151933971172</v>
      </c>
    </row>
    <row r="190" spans="1:11">
      <c r="A190">
        <v>0</v>
      </c>
      <c r="B190">
        <v>0</v>
      </c>
      <c r="C190">
        <v>-0.70839751496421999</v>
      </c>
      <c r="D190">
        <v>9.1471379261024008</v>
      </c>
      <c r="E190">
        <v>1000</v>
      </c>
      <c r="F190">
        <v>9.82</v>
      </c>
      <c r="H190">
        <f t="shared" si="8"/>
        <v>-212.31241325250454</v>
      </c>
      <c r="I190">
        <f t="shared" si="9"/>
        <v>0</v>
      </c>
      <c r="J190">
        <f t="shared" si="10"/>
        <v>0</v>
      </c>
      <c r="K190">
        <f t="shared" si="11"/>
        <v>212.31241325250454</v>
      </c>
    </row>
    <row r="191" spans="1:11">
      <c r="A191">
        <v>0</v>
      </c>
      <c r="B191">
        <v>0</v>
      </c>
      <c r="C191">
        <v>-0.91167292222093999</v>
      </c>
      <c r="D191">
        <v>9.1571379261024006</v>
      </c>
      <c r="E191">
        <v>1000</v>
      </c>
      <c r="F191">
        <v>9.82</v>
      </c>
      <c r="H191">
        <f t="shared" si="8"/>
        <v>-273.38499715605434</v>
      </c>
      <c r="I191">
        <f t="shared" si="9"/>
        <v>0</v>
      </c>
      <c r="J191">
        <f t="shared" si="10"/>
        <v>0</v>
      </c>
      <c r="K191">
        <f t="shared" si="11"/>
        <v>273.38499715605434</v>
      </c>
    </row>
    <row r="192" spans="1:11">
      <c r="A192">
        <v>0</v>
      </c>
      <c r="B192">
        <v>0</v>
      </c>
      <c r="C192">
        <v>-1.109058183338</v>
      </c>
      <c r="D192">
        <v>9.1671379261024004</v>
      </c>
      <c r="E192">
        <v>1000</v>
      </c>
      <c r="F192">
        <v>9.82</v>
      </c>
      <c r="H192">
        <f t="shared" si="8"/>
        <v>-332.75681395115561</v>
      </c>
      <c r="I192">
        <f t="shared" si="9"/>
        <v>0</v>
      </c>
      <c r="J192">
        <f t="shared" si="10"/>
        <v>0</v>
      </c>
      <c r="K192">
        <f t="shared" si="11"/>
        <v>332.75681395115561</v>
      </c>
    </row>
    <row r="193" spans="1:11">
      <c r="A193">
        <v>0</v>
      </c>
      <c r="B193">
        <v>0</v>
      </c>
      <c r="C193">
        <v>-1.3004709012132001</v>
      </c>
      <c r="D193">
        <v>9.1771379261024002</v>
      </c>
      <c r="E193">
        <v>1000</v>
      </c>
      <c r="F193">
        <v>9.82</v>
      </c>
      <c r="H193">
        <f t="shared" si="8"/>
        <v>-390.40018284307325</v>
      </c>
      <c r="I193">
        <f t="shared" si="9"/>
        <v>0</v>
      </c>
      <c r="J193">
        <f t="shared" si="10"/>
        <v>0</v>
      </c>
      <c r="K193">
        <f t="shared" si="11"/>
        <v>390.40018284307325</v>
      </c>
    </row>
    <row r="194" spans="1:11">
      <c r="A194">
        <v>0</v>
      </c>
      <c r="B194">
        <v>0</v>
      </c>
      <c r="C194">
        <v>-1.4859966685392001</v>
      </c>
      <c r="D194">
        <v>9.1871379261024</v>
      </c>
      <c r="E194">
        <v>1000</v>
      </c>
      <c r="F194">
        <v>9.82</v>
      </c>
      <c r="H194">
        <f t="shared" si="8"/>
        <v>-446.33783026486992</v>
      </c>
      <c r="I194">
        <f t="shared" si="9"/>
        <v>0</v>
      </c>
      <c r="J194">
        <f t="shared" si="10"/>
        <v>0</v>
      </c>
      <c r="K194">
        <f t="shared" si="11"/>
        <v>446.33783026486992</v>
      </c>
    </row>
    <row r="195" spans="1:11">
      <c r="A195">
        <v>0</v>
      </c>
      <c r="B195">
        <v>0</v>
      </c>
      <c r="C195">
        <v>-1.6655738234163999</v>
      </c>
      <c r="D195">
        <v>9.1971379261023998</v>
      </c>
      <c r="E195">
        <v>1000</v>
      </c>
      <c r="F195">
        <v>9.82</v>
      </c>
      <c r="H195">
        <f t="shared" ref="H195:H201" si="12">C195*(($D195*$E195*$F195)^0.5)</f>
        <v>-500.54828806608998</v>
      </c>
      <c r="I195">
        <f t="shared" ref="I195:I201" si="13">B195*(($D195*$E195*$F195)^0.5)</f>
        <v>0</v>
      </c>
      <c r="J195">
        <f t="shared" ref="J195:J201" si="14">(A195-I195)</f>
        <v>0</v>
      </c>
      <c r="K195">
        <f t="shared" ref="K195:K201" si="15">A195-H195</f>
        <v>500.54828806608998</v>
      </c>
    </row>
    <row r="196" spans="1:11">
      <c r="A196">
        <v>0</v>
      </c>
      <c r="B196">
        <v>0</v>
      </c>
      <c r="C196">
        <v>-1.839221296057</v>
      </c>
      <c r="D196">
        <v>9.2071379261023996</v>
      </c>
      <c r="E196">
        <v>1000</v>
      </c>
      <c r="F196">
        <v>9.82</v>
      </c>
      <c r="H196">
        <f t="shared" si="12"/>
        <v>-553.03428424878803</v>
      </c>
      <c r="I196">
        <f t="shared" si="13"/>
        <v>0</v>
      </c>
      <c r="J196">
        <f t="shared" si="14"/>
        <v>0</v>
      </c>
      <c r="K196">
        <f t="shared" si="15"/>
        <v>553.03428424878803</v>
      </c>
    </row>
    <row r="197" spans="1:11">
      <c r="A197">
        <v>0</v>
      </c>
      <c r="B197">
        <v>0</v>
      </c>
      <c r="C197">
        <v>-2.0069345927494</v>
      </c>
      <c r="D197">
        <v>9.2171379261023993</v>
      </c>
      <c r="E197">
        <v>1000</v>
      </c>
      <c r="F197">
        <v>9.82</v>
      </c>
      <c r="H197">
        <f t="shared" si="12"/>
        <v>-603.79151529941998</v>
      </c>
      <c r="I197">
        <f t="shared" si="13"/>
        <v>0</v>
      </c>
      <c r="J197">
        <f t="shared" si="14"/>
        <v>0</v>
      </c>
      <c r="K197">
        <f t="shared" si="15"/>
        <v>603.79151529941998</v>
      </c>
    </row>
    <row r="198" spans="1:11">
      <c r="A198">
        <v>0</v>
      </c>
      <c r="B198">
        <v>0</v>
      </c>
      <c r="C198">
        <v>-2.1687200296953999</v>
      </c>
      <c r="D198">
        <v>9.2271379261023991</v>
      </c>
      <c r="E198">
        <v>1000</v>
      </c>
      <c r="F198">
        <v>9.82</v>
      </c>
      <c r="H198">
        <f t="shared" si="12"/>
        <v>-652.81893197896954</v>
      </c>
      <c r="I198">
        <f t="shared" si="13"/>
        <v>0</v>
      </c>
      <c r="J198">
        <f t="shared" si="14"/>
        <v>0</v>
      </c>
      <c r="K198">
        <f t="shared" si="15"/>
        <v>652.81893197896954</v>
      </c>
    </row>
    <row r="199" spans="1:11">
      <c r="A199">
        <v>0</v>
      </c>
      <c r="B199">
        <v>0</v>
      </c>
      <c r="C199">
        <v>-2.3245837482892</v>
      </c>
      <c r="D199">
        <v>9.2371379261024007</v>
      </c>
      <c r="E199">
        <v>1000</v>
      </c>
      <c r="F199">
        <v>9.82</v>
      </c>
      <c r="H199">
        <f t="shared" si="12"/>
        <v>-700.11543976637074</v>
      </c>
      <c r="I199">
        <f t="shared" si="13"/>
        <v>0</v>
      </c>
      <c r="J199">
        <f t="shared" si="14"/>
        <v>0</v>
      </c>
      <c r="K199">
        <f t="shared" si="15"/>
        <v>700.11543976637074</v>
      </c>
    </row>
    <row r="200" spans="1:11">
      <c r="A200">
        <v>0</v>
      </c>
      <c r="B200">
        <v>0</v>
      </c>
      <c r="C200">
        <v>-2.4745090715773999</v>
      </c>
      <c r="D200">
        <v>9.2471379261024005</v>
      </c>
      <c r="E200">
        <v>1000</v>
      </c>
      <c r="F200">
        <v>9.82</v>
      </c>
      <c r="H200">
        <f t="shared" si="12"/>
        <v>-745.67307525600211</v>
      </c>
      <c r="I200">
        <f t="shared" si="13"/>
        <v>0</v>
      </c>
      <c r="J200">
        <f t="shared" si="14"/>
        <v>0</v>
      </c>
      <c r="K200">
        <f t="shared" si="15"/>
        <v>745.67307525600211</v>
      </c>
    </row>
    <row r="201" spans="1:11">
      <c r="A201">
        <v>0</v>
      </c>
      <c r="B201">
        <v>0</v>
      </c>
      <c r="C201">
        <v>-2.6184823968063999</v>
      </c>
      <c r="D201">
        <v>9.2571379261024003</v>
      </c>
      <c r="E201">
        <v>1000</v>
      </c>
      <c r="F201">
        <v>9.82</v>
      </c>
      <c r="H201">
        <f t="shared" si="12"/>
        <v>-789.48479428380676</v>
      </c>
      <c r="I201">
        <f t="shared" si="13"/>
        <v>0</v>
      </c>
      <c r="J201">
        <f t="shared" si="14"/>
        <v>0</v>
      </c>
      <c r="K201">
        <f t="shared" si="15"/>
        <v>789.48479428380676</v>
      </c>
    </row>
    <row r="202" spans="1:11">
      <c r="A202">
        <v>0</v>
      </c>
      <c r="B202">
        <v>0</v>
      </c>
      <c r="C202">
        <v>-2.7565713754827001</v>
      </c>
      <c r="D202">
        <v>9.2671379261024001</v>
      </c>
      <c r="E202">
        <v>1000</v>
      </c>
      <c r="F202">
        <v>9.82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202"/>
  <sheetViews>
    <sheetView workbookViewId="0">
      <pane ySplit="1" topLeftCell="A2" activePane="bottomLeft" state="frozen"/>
      <selection pane="bottomLeft" activeCell="D31" sqref="D31"/>
    </sheetView>
  </sheetViews>
  <sheetFormatPr defaultRowHeight="12.75"/>
  <sheetData>
    <row r="1" spans="1:10">
      <c r="A1" t="s">
        <v>33</v>
      </c>
      <c r="B1" t="s">
        <v>34</v>
      </c>
      <c r="C1" t="s">
        <v>35</v>
      </c>
      <c r="D1" t="s">
        <v>36</v>
      </c>
      <c r="E1" t="s">
        <v>38</v>
      </c>
      <c r="F1" t="s">
        <v>39</v>
      </c>
      <c r="G1" t="s">
        <v>50</v>
      </c>
      <c r="H1" t="s">
        <v>51</v>
      </c>
      <c r="I1" t="s">
        <v>38</v>
      </c>
      <c r="J1" t="s">
        <v>66</v>
      </c>
    </row>
    <row r="2" spans="1:10">
      <c r="A2">
        <v>0</v>
      </c>
      <c r="B2">
        <v>5</v>
      </c>
      <c r="C2">
        <v>11.612880000000001</v>
      </c>
      <c r="D2">
        <v>11.612879932490999</v>
      </c>
      <c r="E2">
        <v>0</v>
      </c>
      <c r="F2">
        <v>0.5</v>
      </c>
      <c r="G2">
        <v>5</v>
      </c>
      <c r="H2" s="3">
        <v>3.7058188999999998E-2</v>
      </c>
      <c r="I2">
        <v>0</v>
      </c>
      <c r="J2">
        <v>0</v>
      </c>
    </row>
    <row r="3" spans="1:10">
      <c r="A3">
        <v>4</v>
      </c>
      <c r="B3">
        <v>5.0000000000264997</v>
      </c>
      <c r="C3">
        <v>11.612880000000001</v>
      </c>
      <c r="D3">
        <v>11.612879937545999</v>
      </c>
      <c r="E3" s="3">
        <v>2.6189860200531999E-12</v>
      </c>
      <c r="F3">
        <v>0.50000000010475998</v>
      </c>
      <c r="G3">
        <v>5</v>
      </c>
      <c r="H3" s="3">
        <v>3.7058189016082002E-2</v>
      </c>
      <c r="I3" s="3">
        <v>2.6189860200531999E-12</v>
      </c>
      <c r="J3" s="3">
        <v>5.7473424985756001E-12</v>
      </c>
    </row>
    <row r="4" spans="1:10">
      <c r="A4">
        <v>8</v>
      </c>
      <c r="B4">
        <v>5.0000000000505</v>
      </c>
      <c r="C4">
        <v>11.612880000000001</v>
      </c>
      <c r="D4">
        <v>11.612879947130001</v>
      </c>
      <c r="E4" s="3">
        <v>5.0095221570956E-12</v>
      </c>
      <c r="F4">
        <v>0.50000000020038005</v>
      </c>
      <c r="G4">
        <v>5</v>
      </c>
      <c r="H4" s="3">
        <v>3.7058189046624002E-2</v>
      </c>
      <c r="I4" s="3">
        <v>5.0095221570956E-12</v>
      </c>
      <c r="J4" s="3">
        <v>2.1752173186787001E-11</v>
      </c>
    </row>
    <row r="5" spans="1:10">
      <c r="A5">
        <v>12</v>
      </c>
      <c r="B5">
        <v>5.0000000000696003</v>
      </c>
      <c r="C5">
        <v>11.612880000000001</v>
      </c>
      <c r="D5">
        <v>11.612879960464999</v>
      </c>
      <c r="E5" s="3">
        <v>6.9325250589003003E-12</v>
      </c>
      <c r="F5">
        <v>0.50000000027729996</v>
      </c>
      <c r="G5">
        <v>5</v>
      </c>
      <c r="H5" s="3">
        <v>3.7058189089139999E-2</v>
      </c>
      <c r="I5" s="3">
        <v>6.9325250589003003E-12</v>
      </c>
      <c r="J5" s="3">
        <v>4.6721755114978002E-11</v>
      </c>
    </row>
    <row r="6" spans="1:10">
      <c r="A6">
        <v>16</v>
      </c>
      <c r="B6">
        <v>5.0000000000825997</v>
      </c>
      <c r="C6">
        <v>11.612880000000001</v>
      </c>
      <c r="D6">
        <v>11.612879976361</v>
      </c>
      <c r="E6" s="3">
        <v>8.2474648768205002E-12</v>
      </c>
      <c r="F6">
        <v>0.5000000003299</v>
      </c>
      <c r="G6">
        <v>5</v>
      </c>
      <c r="H6" s="3">
        <v>3.7058189139842997E-2</v>
      </c>
      <c r="I6" s="3">
        <v>8.2474648768205002E-12</v>
      </c>
      <c r="J6" s="3">
        <v>7.8390029787729006E-11</v>
      </c>
    </row>
    <row r="7" spans="1:10">
      <c r="A7">
        <v>20</v>
      </c>
      <c r="B7">
        <v>5.0000000000888001</v>
      </c>
      <c r="C7">
        <v>11.612880000000001</v>
      </c>
      <c r="D7">
        <v>11.612879993493999</v>
      </c>
      <c r="E7" s="3">
        <v>8.8752039424378E-12</v>
      </c>
      <c r="F7">
        <v>0.50000000035501002</v>
      </c>
      <c r="G7">
        <v>5</v>
      </c>
      <c r="H7" s="3">
        <v>3.7058189194503002E-2</v>
      </c>
      <c r="I7" s="3">
        <v>8.8752039424378E-12</v>
      </c>
      <c r="J7" s="3">
        <v>1.1405697541876E-10</v>
      </c>
    </row>
    <row r="8" spans="1:10">
      <c r="A8">
        <v>24</v>
      </c>
      <c r="B8">
        <v>5.0000000000879004</v>
      </c>
      <c r="C8">
        <v>11.612880000000001</v>
      </c>
      <c r="D8">
        <v>11.612880010491001</v>
      </c>
      <c r="E8" s="3">
        <v>8.7929944001530003E-12</v>
      </c>
      <c r="F8">
        <v>0.50000000035171999</v>
      </c>
      <c r="G8">
        <v>5</v>
      </c>
      <c r="H8" s="3">
        <v>3.7058189248745002E-2</v>
      </c>
      <c r="I8" s="3">
        <v>8.7929944001530003E-12</v>
      </c>
      <c r="J8" s="3">
        <v>1.5081401170919001E-10</v>
      </c>
    </row>
    <row r="9" spans="1:10">
      <c r="A9">
        <v>28</v>
      </c>
      <c r="B9">
        <v>5.0000000000801998</v>
      </c>
      <c r="C9">
        <v>11.612880000000001</v>
      </c>
      <c r="D9">
        <v>11.612880026042999</v>
      </c>
      <c r="E9" s="3">
        <v>8.0335418148891003E-12</v>
      </c>
      <c r="F9">
        <v>0.50000000032133995</v>
      </c>
      <c r="G9">
        <v>5</v>
      </c>
      <c r="H9" s="3">
        <v>3.7058189298388E-2</v>
      </c>
      <c r="I9" s="3">
        <v>8.0335418148891003E-12</v>
      </c>
      <c r="J9" s="3">
        <v>1.8577708230408001E-10</v>
      </c>
    </row>
    <row r="10" spans="1:10">
      <c r="A10">
        <v>32</v>
      </c>
      <c r="B10">
        <v>5.0000000000666001</v>
      </c>
      <c r="C10">
        <v>11.612880000000001</v>
      </c>
      <c r="D10">
        <v>11.612880039001</v>
      </c>
      <c r="E10" s="3">
        <v>6.6808557939169003E-12</v>
      </c>
      <c r="F10">
        <v>0.50000000026723002</v>
      </c>
      <c r="G10">
        <v>5</v>
      </c>
      <c r="H10" s="3">
        <v>3.7058189339763001E-2</v>
      </c>
      <c r="I10" s="3">
        <v>6.6808557939169003E-12</v>
      </c>
      <c r="J10" s="3">
        <v>2.1630784980464999E-10</v>
      </c>
    </row>
    <row r="11" spans="1:10">
      <c r="A11">
        <v>36</v>
      </c>
      <c r="B11">
        <v>5.0000000000483</v>
      </c>
      <c r="C11">
        <v>11.612880000000001</v>
      </c>
      <c r="D11">
        <v>11.612880048458001</v>
      </c>
      <c r="E11" s="3">
        <v>4.8617364809543997E-12</v>
      </c>
      <c r="F11">
        <v>0.50000000019447</v>
      </c>
      <c r="G11">
        <v>5</v>
      </c>
      <c r="H11" s="3">
        <v>3.7058189369976E-2</v>
      </c>
      <c r="I11" s="3">
        <v>4.8617364809543997E-12</v>
      </c>
      <c r="J11" s="3">
        <v>2.4020944335666003E-10</v>
      </c>
    </row>
    <row r="12" spans="1:10">
      <c r="A12">
        <v>40</v>
      </c>
      <c r="B12">
        <v>5.0000000000269997</v>
      </c>
      <c r="C12">
        <v>11.612880000000001</v>
      </c>
      <c r="D12">
        <v>11.612880053813999</v>
      </c>
      <c r="E12" s="3">
        <v>2.7344525030947999E-12</v>
      </c>
      <c r="F12">
        <v>0.50000000010937995</v>
      </c>
      <c r="G12">
        <v>5</v>
      </c>
      <c r="H12" s="3">
        <v>3.7058189387106998E-2</v>
      </c>
      <c r="I12" s="3">
        <v>2.7344525030947999E-12</v>
      </c>
      <c r="J12" s="3">
        <v>2.5588029635062999E-10</v>
      </c>
    </row>
    <row r="13" spans="1:10">
      <c r="A13">
        <v>44</v>
      </c>
      <c r="B13">
        <v>5.0000000000044</v>
      </c>
      <c r="C13">
        <v>11.612880000000001</v>
      </c>
      <c r="D13">
        <v>11.612880054807</v>
      </c>
      <c r="E13" s="3">
        <v>4.7476294584570002E-13</v>
      </c>
      <c r="F13">
        <v>0.50000000001899003</v>
      </c>
      <c r="G13">
        <v>5</v>
      </c>
      <c r="H13" s="3">
        <v>3.7058189390317998E-2</v>
      </c>
      <c r="I13" s="3">
        <v>4.7476294584570002E-13</v>
      </c>
      <c r="J13" s="3">
        <v>2.6241475338996E-10</v>
      </c>
    </row>
    <row r="14" spans="1:10">
      <c r="A14">
        <v>48</v>
      </c>
      <c r="B14">
        <v>4.9999999999823004</v>
      </c>
      <c r="C14">
        <v>11.612880000000001</v>
      </c>
      <c r="D14">
        <v>11.612880051523</v>
      </c>
      <c r="E14" s="3">
        <v>-1.7374389469359999E-12</v>
      </c>
      <c r="F14">
        <v>0.49999999993049998</v>
      </c>
      <c r="G14">
        <v>5</v>
      </c>
      <c r="H14" s="3">
        <v>3.7058189379879002E-2</v>
      </c>
      <c r="I14" s="3">
        <v>-1.7374389469359999E-12</v>
      </c>
      <c r="J14" s="3">
        <v>2.5964744476178002E-10</v>
      </c>
    </row>
    <row r="15" spans="1:10">
      <c r="A15">
        <v>52</v>
      </c>
      <c r="B15">
        <v>5.0026443157385998</v>
      </c>
      <c r="C15">
        <v>25</v>
      </c>
      <c r="D15">
        <v>11.98359725706</v>
      </c>
      <c r="E15" s="3">
        <v>2.6443156991826002E-4</v>
      </c>
      <c r="F15">
        <v>0.51057726279672999</v>
      </c>
      <c r="G15">
        <v>5</v>
      </c>
      <c r="H15" s="3">
        <v>3.8236140332789E-2</v>
      </c>
      <c r="I15" s="3">
        <v>2.6443156991826002E-4</v>
      </c>
      <c r="J15" s="3">
        <v>2.6580019157081998E-4</v>
      </c>
    </row>
    <row r="16" spans="1:10">
      <c r="A16">
        <v>56</v>
      </c>
      <c r="B16">
        <v>5.0075951403785002</v>
      </c>
      <c r="C16">
        <v>25</v>
      </c>
      <c r="D16">
        <v>13.407126853655001</v>
      </c>
      <c r="E16" s="3">
        <v>7.5951403689381003E-4</v>
      </c>
      <c r="F16">
        <v>0.53038056147574997</v>
      </c>
      <c r="G16">
        <v>5</v>
      </c>
      <c r="H16" s="3">
        <v>4.2767622697511998E-2</v>
      </c>
      <c r="I16" s="3">
        <v>7.5951403689381003E-4</v>
      </c>
      <c r="J16" s="3">
        <v>2.3326399817872002E-3</v>
      </c>
    </row>
    <row r="17" spans="1:10">
      <c r="A17">
        <v>60</v>
      </c>
      <c r="B17">
        <v>5.0118130755293997</v>
      </c>
      <c r="C17">
        <v>25</v>
      </c>
      <c r="D17">
        <v>15.619984772579</v>
      </c>
      <c r="E17" s="3">
        <v>1.1813075391115999E-3</v>
      </c>
      <c r="F17">
        <v>0.54725230156446003</v>
      </c>
      <c r="G17">
        <v>5</v>
      </c>
      <c r="H17" s="3">
        <v>4.9815958746449999E-2</v>
      </c>
      <c r="I17" s="3">
        <v>1.1813075391115999E-3</v>
      </c>
      <c r="J17" s="3">
        <v>6.2439644894201002E-3</v>
      </c>
    </row>
    <row r="18" spans="1:10">
      <c r="A18">
        <v>64</v>
      </c>
      <c r="B18">
        <v>5.0150172903078998</v>
      </c>
      <c r="C18">
        <v>25</v>
      </c>
      <c r="D18">
        <v>18.433161019282998</v>
      </c>
      <c r="E18" s="3">
        <v>1.5017288856713001E-3</v>
      </c>
      <c r="F18">
        <v>0.56006915542684998</v>
      </c>
      <c r="G18">
        <v>5</v>
      </c>
      <c r="H18" s="3">
        <v>5.8778458665542002E-2</v>
      </c>
      <c r="I18" s="3">
        <v>1.5017288856713001E-3</v>
      </c>
      <c r="J18" s="3">
        <v>1.1649360547115999E-2</v>
      </c>
    </row>
    <row r="19" spans="1:10">
      <c r="A19">
        <v>68</v>
      </c>
      <c r="B19">
        <v>5.0170171864736997</v>
      </c>
      <c r="C19">
        <v>25</v>
      </c>
      <c r="D19">
        <v>21.618816578579999</v>
      </c>
      <c r="E19" s="3">
        <v>1.7017186473028999E-3</v>
      </c>
      <c r="F19">
        <v>0.56806874589211998</v>
      </c>
      <c r="G19">
        <v>5</v>
      </c>
      <c r="H19" s="3">
        <v>6.8929791256570005E-2</v>
      </c>
      <c r="I19" s="3">
        <v>1.7017186473028999E-3</v>
      </c>
      <c r="J19" s="3">
        <v>1.8097614920304001E-2</v>
      </c>
    </row>
    <row r="20" spans="1:10">
      <c r="A20">
        <v>72</v>
      </c>
      <c r="B20">
        <v>5.0177041528816</v>
      </c>
      <c r="C20">
        <v>25</v>
      </c>
      <c r="D20">
        <v>24.932854895969001</v>
      </c>
      <c r="E20" s="3">
        <v>1.7704154443389001E-3</v>
      </c>
      <c r="F20">
        <v>0.57081661777355996</v>
      </c>
      <c r="G20">
        <v>5</v>
      </c>
      <c r="H20" s="3">
        <v>7.9493599702471995E-2</v>
      </c>
      <c r="I20" s="3">
        <v>1.7704154443389001E-3</v>
      </c>
      <c r="J20" s="3">
        <v>2.5086743613078999E-2</v>
      </c>
    </row>
    <row r="21" spans="1:10">
      <c r="A21">
        <v>76</v>
      </c>
      <c r="B21">
        <v>5.0170853711978003</v>
      </c>
      <c r="C21">
        <v>25</v>
      </c>
      <c r="D21">
        <v>28.129333158725</v>
      </c>
      <c r="E21" s="3">
        <v>1.7085373911275E-3</v>
      </c>
      <c r="F21">
        <v>0.56834149564509995</v>
      </c>
      <c r="G21">
        <v>5</v>
      </c>
      <c r="H21" s="3">
        <v>8.9687725539880997E-2</v>
      </c>
      <c r="I21" s="3">
        <v>1.7085373911275E-3</v>
      </c>
      <c r="J21" s="3">
        <v>3.2087595711807998E-2</v>
      </c>
    </row>
    <row r="22" spans="1:10">
      <c r="A22">
        <v>80</v>
      </c>
      <c r="B22">
        <v>5.0152494893317003</v>
      </c>
      <c r="C22">
        <v>25</v>
      </c>
      <c r="D22">
        <v>30.980372666983001</v>
      </c>
      <c r="E22" s="3">
        <v>1.5249489331665999E-3</v>
      </c>
      <c r="F22">
        <v>0.56099795732666002</v>
      </c>
      <c r="G22">
        <v>5</v>
      </c>
      <c r="H22" s="3">
        <v>9.8787047928438995E-2</v>
      </c>
      <c r="I22" s="3">
        <v>1.5249489331665999E-3</v>
      </c>
      <c r="J22" s="3">
        <v>3.8593299355512999E-2</v>
      </c>
    </row>
    <row r="23" spans="1:10">
      <c r="A23">
        <v>84</v>
      </c>
      <c r="B23">
        <v>5.0123732453593997</v>
      </c>
      <c r="C23">
        <v>25</v>
      </c>
      <c r="D23">
        <v>33.289879133827</v>
      </c>
      <c r="E23" s="3">
        <v>1.2373247286272999E-3</v>
      </c>
      <c r="F23">
        <v>0.54949298914509004</v>
      </c>
      <c r="G23">
        <v>5</v>
      </c>
      <c r="H23">
        <v>0.10616661532674</v>
      </c>
      <c r="I23" s="3">
        <v>1.2373247286272999E-3</v>
      </c>
      <c r="J23" s="3">
        <v>4.4146914846360998E-2</v>
      </c>
    </row>
    <row r="24" spans="1:10">
      <c r="A24">
        <v>88</v>
      </c>
      <c r="B24">
        <v>5.0087086860827004</v>
      </c>
      <c r="C24">
        <v>25</v>
      </c>
      <c r="D24">
        <v>34.913717017459</v>
      </c>
      <c r="E24" s="3">
        <v>8.7086860881154004E-4</v>
      </c>
      <c r="F24">
        <v>0.53483474435246003</v>
      </c>
      <c r="G24">
        <v>5</v>
      </c>
      <c r="H24">
        <v>0.11136566619001</v>
      </c>
      <c r="I24" s="3">
        <v>8.7086860881154004E-4</v>
      </c>
      <c r="J24" s="3">
        <v>4.8387181113425999E-2</v>
      </c>
    </row>
    <row r="25" spans="1:10">
      <c r="A25">
        <v>92</v>
      </c>
      <c r="B25">
        <v>5.0045473498893003</v>
      </c>
      <c r="C25">
        <v>25</v>
      </c>
      <c r="D25">
        <v>35.755438139180001</v>
      </c>
      <c r="E25" s="3">
        <v>4.5473651426391001E-4</v>
      </c>
      <c r="F25">
        <v>0.51818946057056003</v>
      </c>
      <c r="G25">
        <v>5</v>
      </c>
      <c r="H25">
        <v>0.11407425536273</v>
      </c>
      <c r="I25" s="3">
        <v>4.5473651426391001E-4</v>
      </c>
      <c r="J25" s="3">
        <v>5.1046703369785E-2</v>
      </c>
    </row>
    <row r="26" spans="1:10">
      <c r="A26">
        <v>96</v>
      </c>
      <c r="B26">
        <v>5.0002120971982</v>
      </c>
      <c r="C26">
        <v>25</v>
      </c>
      <c r="D26">
        <v>35.786097165858997</v>
      </c>
      <c r="E26" s="3">
        <v>2.1211119134298002E-5</v>
      </c>
      <c r="F26">
        <v>0.50084844476537005</v>
      </c>
      <c r="G26">
        <v>5</v>
      </c>
      <c r="H26">
        <v>0.11419681237933001</v>
      </c>
      <c r="I26" s="3">
        <v>2.1211119134298002E-5</v>
      </c>
      <c r="J26" s="3">
        <v>5.1996426881397002E-2</v>
      </c>
    </row>
    <row r="27" spans="1:10">
      <c r="A27">
        <v>100</v>
      </c>
      <c r="B27">
        <v>4.9960214367124003</v>
      </c>
      <c r="C27">
        <v>25</v>
      </c>
      <c r="D27">
        <v>35.037359899099002</v>
      </c>
      <c r="E27" s="3">
        <v>-3.9785632686699E-4</v>
      </c>
      <c r="F27">
        <v>0.48408574692532003</v>
      </c>
      <c r="G27">
        <v>5</v>
      </c>
      <c r="H27">
        <v>0.11183095680006</v>
      </c>
      <c r="I27" s="3">
        <v>-3.9785632686699E-4</v>
      </c>
      <c r="J27" s="3">
        <v>5.1238522866508998E-2</v>
      </c>
    </row>
    <row r="28" spans="1:10">
      <c r="A28">
        <v>104</v>
      </c>
      <c r="B28">
        <v>4.9922765616940001</v>
      </c>
      <c r="C28">
        <v>25</v>
      </c>
      <c r="D28">
        <v>33.585925079109998</v>
      </c>
      <c r="E28" s="3">
        <v>-7.7234357132135003E-4</v>
      </c>
      <c r="F28">
        <v>0.46910625714714999</v>
      </c>
      <c r="G28">
        <v>5</v>
      </c>
      <c r="H28">
        <v>0.10721840257201</v>
      </c>
      <c r="I28" s="3">
        <v>-7.7234357132135003E-4</v>
      </c>
      <c r="J28" s="3">
        <v>4.8875797239934002E-2</v>
      </c>
    </row>
    <row r="29" spans="1:10">
      <c r="A29">
        <v>108</v>
      </c>
      <c r="B29">
        <v>4.9892286654718996</v>
      </c>
      <c r="C29">
        <v>25</v>
      </c>
      <c r="D29">
        <v>31.568473754553001</v>
      </c>
      <c r="E29" s="3">
        <v>-1.0771333016975999E-3</v>
      </c>
      <c r="F29">
        <v>0.4569146679321</v>
      </c>
      <c r="G29">
        <v>5</v>
      </c>
      <c r="H29">
        <v>0.10079334420225</v>
      </c>
      <c r="I29" s="3">
        <v>-1.0771333016975999E-3</v>
      </c>
      <c r="J29" s="3">
        <v>4.5150937572725001E-2</v>
      </c>
    </row>
    <row r="30" spans="1:10">
      <c r="A30">
        <v>112</v>
      </c>
      <c r="B30">
        <v>4.9870767826774003</v>
      </c>
      <c r="C30">
        <v>25</v>
      </c>
      <c r="D30">
        <v>29.149588307190001</v>
      </c>
      <c r="E30" s="3">
        <v>-1.2923212534079001E-3</v>
      </c>
      <c r="F30">
        <v>0.44830714986367998</v>
      </c>
      <c r="G30">
        <v>5</v>
      </c>
      <c r="H30" s="3">
        <v>9.3080233951254004E-2</v>
      </c>
      <c r="I30" s="3">
        <v>-1.2923212534079001E-3</v>
      </c>
      <c r="J30" s="3">
        <v>4.0377917982680998E-2</v>
      </c>
    </row>
    <row r="31" spans="1:10">
      <c r="A31">
        <v>116</v>
      </c>
      <c r="B31">
        <v>4.9859360576908003</v>
      </c>
      <c r="C31">
        <v>25</v>
      </c>
      <c r="D31">
        <v>26.520901289994999</v>
      </c>
      <c r="E31" s="3">
        <v>-1.4063942169907E-3</v>
      </c>
      <c r="F31">
        <v>0.44374423132037</v>
      </c>
      <c r="G31">
        <v>5</v>
      </c>
      <c r="H31" s="3">
        <v>8.4691172162575004E-2</v>
      </c>
      <c r="I31" s="3">
        <v>-1.4063942169907E-3</v>
      </c>
      <c r="J31" s="3">
        <v>3.4946694362359997E-2</v>
      </c>
    </row>
    <row r="32" spans="1:10">
      <c r="A32">
        <v>120</v>
      </c>
      <c r="B32">
        <v>4.9858605293640998</v>
      </c>
      <c r="C32">
        <v>25</v>
      </c>
      <c r="D32">
        <v>23.87908922215</v>
      </c>
      <c r="E32" s="3">
        <v>-1.4139472420948999E-3</v>
      </c>
      <c r="F32">
        <v>0.44344211031620001</v>
      </c>
      <c r="G32">
        <v>5</v>
      </c>
      <c r="H32" s="3">
        <v>7.6255166119861995E-2</v>
      </c>
      <c r="I32" s="3">
        <v>-1.4139472420948999E-3</v>
      </c>
      <c r="J32" s="3">
        <v>2.9270741677374999E-2</v>
      </c>
    </row>
    <row r="33" spans="1:10">
      <c r="A33">
        <v>124</v>
      </c>
      <c r="B33">
        <v>4.9868148562029999</v>
      </c>
      <c r="C33">
        <v>25</v>
      </c>
      <c r="D33">
        <v>21.417505956258001</v>
      </c>
      <c r="E33" s="3">
        <v>-1.3185155852879001E-3</v>
      </c>
      <c r="F33">
        <v>0.44725937658849002</v>
      </c>
      <c r="G33">
        <v>5</v>
      </c>
      <c r="H33" s="3">
        <v>6.8391117137148003E-2</v>
      </c>
      <c r="I33" s="3">
        <v>-1.3185155852879001E-3</v>
      </c>
      <c r="J33" s="3">
        <v>2.3774652425418E-2</v>
      </c>
    </row>
    <row r="34" spans="1:10">
      <c r="A34">
        <v>128</v>
      </c>
      <c r="B34">
        <v>4.9886800225782002</v>
      </c>
      <c r="C34">
        <v>25</v>
      </c>
      <c r="D34">
        <v>19.3021763697</v>
      </c>
      <c r="E34" s="3">
        <v>-1.131998272332E-3</v>
      </c>
      <c r="F34">
        <v>0.45472006910672003</v>
      </c>
      <c r="G34">
        <v>5</v>
      </c>
      <c r="H34" s="3">
        <v>6.1630613621721002E-2</v>
      </c>
      <c r="I34" s="3">
        <v>-1.131998272332E-3</v>
      </c>
      <c r="J34" s="3">
        <v>1.8840907528176E-2</v>
      </c>
    </row>
    <row r="35" spans="1:10">
      <c r="A35">
        <v>132</v>
      </c>
      <c r="B35">
        <v>4.9913032145448</v>
      </c>
      <c r="C35">
        <v>25</v>
      </c>
      <c r="D35">
        <v>17.680512801873999</v>
      </c>
      <c r="E35" s="3">
        <v>-8.6968013813639995E-4</v>
      </c>
      <c r="F35">
        <v>0.46521279447454</v>
      </c>
      <c r="G35">
        <v>5</v>
      </c>
      <c r="H35" s="3">
        <v>5.6445337247177998E-2</v>
      </c>
      <c r="I35" s="3">
        <v>-8.6968013813639995E-4</v>
      </c>
      <c r="J35" s="3">
        <v>1.4818200622665E-2</v>
      </c>
    </row>
    <row r="36" spans="1:10">
      <c r="A36">
        <v>136</v>
      </c>
      <c r="B36">
        <v>4.9944576455533998</v>
      </c>
      <c r="C36">
        <v>25</v>
      </c>
      <c r="D36">
        <v>16.645788398333</v>
      </c>
      <c r="E36" s="3">
        <v>-5.5423545183002005E-4</v>
      </c>
      <c r="F36">
        <v>0.4778305819268</v>
      </c>
      <c r="G36">
        <v>5</v>
      </c>
      <c r="H36" s="3">
        <v>5.3133571721209E-2</v>
      </c>
      <c r="I36" s="3">
        <v>-5.5423545183002005E-4</v>
      </c>
      <c r="J36" s="3">
        <v>1.1953160773547E-2</v>
      </c>
    </row>
    <row r="37" spans="1:10">
      <c r="A37">
        <v>140</v>
      </c>
      <c r="B37">
        <v>4.9978991199431002</v>
      </c>
      <c r="C37">
        <v>25</v>
      </c>
      <c r="D37">
        <v>16.255828592154</v>
      </c>
      <c r="E37" s="3">
        <v>-2.1008800615981001E-4</v>
      </c>
      <c r="F37">
        <v>0.49159647975360998</v>
      </c>
      <c r="G37">
        <v>5</v>
      </c>
      <c r="H37" s="3">
        <v>5.1879883503610003E-2</v>
      </c>
      <c r="I37" s="3">
        <v>-2.1008800615981001E-4</v>
      </c>
      <c r="J37" s="3">
        <v>1.0419109381226E-2</v>
      </c>
    </row>
    <row r="38" spans="1:10">
      <c r="A38">
        <v>144</v>
      </c>
      <c r="B38">
        <v>5.0013661331771004</v>
      </c>
      <c r="C38">
        <v>25</v>
      </c>
      <c r="D38">
        <v>16.514791053663998</v>
      </c>
      <c r="E38" s="3">
        <v>1.3661294023890999E-4</v>
      </c>
      <c r="F38">
        <v>0.50546451760956002</v>
      </c>
      <c r="G38">
        <v>5</v>
      </c>
      <c r="H38" s="3">
        <v>5.2697215887998999E-2</v>
      </c>
      <c r="I38" s="3">
        <v>1.3661294023890999E-4</v>
      </c>
      <c r="J38" s="3">
        <v>1.0277093252137E-2</v>
      </c>
    </row>
    <row r="39" spans="1:10">
      <c r="A39">
        <v>148</v>
      </c>
      <c r="B39">
        <v>5.0046065826313999</v>
      </c>
      <c r="C39">
        <v>25</v>
      </c>
      <c r="D39">
        <v>17.37871123735</v>
      </c>
      <c r="E39" s="3">
        <v>4.6065815608338999E-4</v>
      </c>
      <c r="F39">
        <v>0.51842632624333995</v>
      </c>
      <c r="G39">
        <v>5</v>
      </c>
      <c r="H39" s="3">
        <v>5.5444926173769997E-2</v>
      </c>
      <c r="I39" s="3">
        <v>4.6065815608338999E-4</v>
      </c>
      <c r="J39" s="3">
        <v>1.1482648257094E-2</v>
      </c>
    </row>
    <row r="40" spans="1:10">
      <c r="A40">
        <v>152</v>
      </c>
      <c r="B40">
        <v>5.0074241884760999</v>
      </c>
      <c r="C40">
        <v>25</v>
      </c>
      <c r="D40">
        <v>18.424683353273</v>
      </c>
      <c r="E40" s="3">
        <v>4.9241887050152004E-4</v>
      </c>
      <c r="F40">
        <v>0.51994675482006003</v>
      </c>
      <c r="G40">
        <v>5.0025000000000004</v>
      </c>
      <c r="H40" s="3">
        <v>5.8773713817596003E-2</v>
      </c>
      <c r="I40" s="3">
        <v>4.9241887050152004E-4</v>
      </c>
      <c r="J40" s="3">
        <v>1.3652275215355E-2</v>
      </c>
    </row>
    <row r="41" spans="1:10">
      <c r="A41">
        <v>156</v>
      </c>
      <c r="B41">
        <v>5.0099435613444001</v>
      </c>
      <c r="C41">
        <v>25</v>
      </c>
      <c r="D41">
        <v>18.893255218739998</v>
      </c>
      <c r="E41" s="3">
        <v>2.4435802421704999E-4</v>
      </c>
      <c r="F41">
        <v>0.51052432096867995</v>
      </c>
      <c r="G41">
        <v>5.0075000000000003</v>
      </c>
      <c r="H41" s="3">
        <v>6.0260846036239997E-2</v>
      </c>
      <c r="I41" s="3">
        <v>2.4435802421704999E-4</v>
      </c>
      <c r="J41" s="3">
        <v>1.5126642516091001E-2</v>
      </c>
    </row>
    <row r="42" spans="1:10">
      <c r="A42">
        <v>160</v>
      </c>
      <c r="B42">
        <v>5.0123718036713996</v>
      </c>
      <c r="C42">
        <v>25</v>
      </c>
      <c r="D42">
        <v>18.885845980376999</v>
      </c>
      <c r="E42" s="3">
        <v>-1.2819618770895E-5</v>
      </c>
      <c r="F42">
        <v>0.50073721524916004</v>
      </c>
      <c r="G42">
        <v>5.0125000000000002</v>
      </c>
      <c r="H42" s="3">
        <v>6.0229910216132998E-2</v>
      </c>
      <c r="I42" s="3">
        <v>-1.2819618770895E-5</v>
      </c>
      <c r="J42" s="3">
        <v>1.5595123556521E-2</v>
      </c>
    </row>
    <row r="43" spans="1:10">
      <c r="A43">
        <v>164</v>
      </c>
      <c r="B43">
        <v>5.0148972761466997</v>
      </c>
      <c r="C43">
        <v>25</v>
      </c>
      <c r="D43">
        <v>18.412956277414001</v>
      </c>
      <c r="E43" s="3">
        <v>-2.6027237507395999E-4</v>
      </c>
      <c r="F43">
        <v>0.49133910499703998</v>
      </c>
      <c r="G43">
        <v>5.0175000000000001</v>
      </c>
      <c r="H43" s="3">
        <v>5.8714386800169001E-2</v>
      </c>
      <c r="I43" s="3">
        <v>-2.6027237507395999E-4</v>
      </c>
      <c r="J43" s="3">
        <v>1.5042634616720001E-2</v>
      </c>
    </row>
    <row r="44" spans="1:10">
      <c r="A44">
        <v>168</v>
      </c>
      <c r="B44">
        <v>5.0176970910829004</v>
      </c>
      <c r="C44">
        <v>25</v>
      </c>
      <c r="D44">
        <v>17.527841033114001</v>
      </c>
      <c r="E44" s="3">
        <v>-4.8029056114021998E-4</v>
      </c>
      <c r="F44">
        <v>0.48303837755439</v>
      </c>
      <c r="G44">
        <v>5.0225</v>
      </c>
      <c r="H44" s="3">
        <v>5.5884162594962997E-2</v>
      </c>
      <c r="I44" s="3">
        <v>-4.8029056114021998E-4</v>
      </c>
      <c r="J44" s="3">
        <v>1.3548356099807E-2</v>
      </c>
    </row>
    <row r="45" spans="1:10">
      <c r="A45">
        <v>172</v>
      </c>
      <c r="B45">
        <v>5.0209190515696998</v>
      </c>
      <c r="C45">
        <v>25</v>
      </c>
      <c r="D45">
        <v>16.311163922129001</v>
      </c>
      <c r="E45" s="3">
        <v>-6.5809483701152001E-4</v>
      </c>
      <c r="F45">
        <v>0.47642620651953999</v>
      </c>
      <c r="G45">
        <v>5.0274999999999999</v>
      </c>
      <c r="H45" s="3">
        <v>5.1996658466072002E-2</v>
      </c>
      <c r="I45" s="3">
        <v>-6.5809483701152001E-4</v>
      </c>
      <c r="J45" s="3">
        <v>1.125640101334E-2</v>
      </c>
    </row>
    <row r="46" spans="1:10">
      <c r="A46">
        <v>176</v>
      </c>
      <c r="B46">
        <v>5.0246786560037</v>
      </c>
      <c r="C46">
        <v>25</v>
      </c>
      <c r="D46">
        <v>14.8617694697</v>
      </c>
      <c r="E46" s="3">
        <v>-7.8213439098517997E-4</v>
      </c>
      <c r="F46">
        <v>0.47196462436059</v>
      </c>
      <c r="G46">
        <v>5.0324999999999998</v>
      </c>
      <c r="H46" s="3">
        <v>4.7367400812060999E-2</v>
      </c>
      <c r="I46" s="3">
        <v>-7.8213439098517997E-4</v>
      </c>
      <c r="J46" s="3">
        <v>8.3565144387720003E-3</v>
      </c>
    </row>
    <row r="47" spans="1:10">
      <c r="A47">
        <v>180</v>
      </c>
      <c r="B47">
        <v>5.0290472909405004</v>
      </c>
      <c r="C47">
        <v>25</v>
      </c>
      <c r="D47">
        <v>13.293748871722</v>
      </c>
      <c r="E47" s="3">
        <v>-8.4527090302799002E-4</v>
      </c>
      <c r="F47">
        <v>0.46993916387888002</v>
      </c>
      <c r="G47">
        <v>5.0374999999999996</v>
      </c>
      <c r="H47" s="3">
        <v>4.2360586454853001E-2</v>
      </c>
      <c r="I47" s="3">
        <v>-8.4527090302799002E-4</v>
      </c>
      <c r="J47" s="3">
        <v>5.0801108732960003E-3</v>
      </c>
    </row>
    <row r="48" spans="1:10">
      <c r="A48">
        <v>184</v>
      </c>
      <c r="B48">
        <v>5.0340454859496004</v>
      </c>
      <c r="C48">
        <v>25</v>
      </c>
      <c r="D48">
        <v>11.725352310467001</v>
      </c>
      <c r="E48" s="3">
        <v>-8.4545189038949997E-4</v>
      </c>
      <c r="F48">
        <v>0.47043192438442</v>
      </c>
      <c r="G48">
        <v>5.0425000000000004</v>
      </c>
      <c r="H48" s="3">
        <v>3.7353579228501001E-2</v>
      </c>
      <c r="I48" s="3">
        <v>-8.4545189038949997E-4</v>
      </c>
      <c r="J48" s="3">
        <v>1.6776480583936E-3</v>
      </c>
    </row>
    <row r="49" spans="1:10">
      <c r="A49">
        <v>188</v>
      </c>
      <c r="B49">
        <v>5.0396504902763999</v>
      </c>
      <c r="C49">
        <v>25</v>
      </c>
      <c r="D49">
        <v>10.269547270864001</v>
      </c>
      <c r="E49" s="3">
        <v>-7.8495111847961001E-4</v>
      </c>
      <c r="F49">
        <v>0.47335195526082002</v>
      </c>
      <c r="G49">
        <v>5.0475000000000003</v>
      </c>
      <c r="H49" s="3">
        <v>3.2706666162728999E-2</v>
      </c>
      <c r="I49" s="3">
        <v>-7.8495111847961001E-4</v>
      </c>
      <c r="J49" s="3">
        <v>-1.6032029930787999E-3</v>
      </c>
    </row>
    <row r="50" spans="1:10">
      <c r="A50">
        <v>192</v>
      </c>
      <c r="B50">
        <v>5.0458006123006998</v>
      </c>
      <c r="C50">
        <v>25</v>
      </c>
      <c r="D50">
        <v>9.0295293910927992</v>
      </c>
      <c r="E50" s="3">
        <v>-6.6993923416056001E-4</v>
      </c>
      <c r="F50">
        <v>0.47845243063358001</v>
      </c>
      <c r="G50">
        <v>5.0525000000000002</v>
      </c>
      <c r="H50" s="3">
        <v>2.874863320614E-2</v>
      </c>
      <c r="I50" s="3">
        <v>-6.6993923416056001E-4</v>
      </c>
      <c r="J50" s="3">
        <v>-4.5283773545875998E-3</v>
      </c>
    </row>
    <row r="51" spans="1:10">
      <c r="A51">
        <v>196</v>
      </c>
      <c r="B51">
        <v>5.0523877579674004</v>
      </c>
      <c r="C51">
        <v>25</v>
      </c>
      <c r="D51">
        <v>8.0851608155979999</v>
      </c>
      <c r="E51" s="3">
        <v>-5.1122429081810995E-4</v>
      </c>
      <c r="F51">
        <v>0.48530102836728001</v>
      </c>
      <c r="G51">
        <v>5.0575000000000001</v>
      </c>
      <c r="H51" s="3">
        <v>2.573346816966E-2</v>
      </c>
      <c r="I51" s="3">
        <v>-5.1122429081810995E-4</v>
      </c>
      <c r="J51" s="3">
        <v>-6.9048756316171999E-3</v>
      </c>
    </row>
    <row r="52" spans="1:10">
      <c r="A52">
        <v>200</v>
      </c>
      <c r="B52">
        <v>5.0592839524816</v>
      </c>
      <c r="C52">
        <v>25</v>
      </c>
      <c r="D52">
        <v>7.4966557035442003</v>
      </c>
      <c r="E52" s="3">
        <v>-3.2160496299936002E-4</v>
      </c>
      <c r="F52">
        <v>0.49338580148002997</v>
      </c>
      <c r="G52">
        <v>5.0625</v>
      </c>
      <c r="H52" s="3">
        <v>2.3852192307572E-2</v>
      </c>
      <c r="I52" s="3">
        <v>-3.2160496299936002E-4</v>
      </c>
      <c r="J52" s="3">
        <v>-8.5782508372573008E-3</v>
      </c>
    </row>
    <row r="53" spans="1:10">
      <c r="A53">
        <v>204</v>
      </c>
      <c r="B53">
        <v>5.0663390006439002</v>
      </c>
      <c r="C53">
        <v>25</v>
      </c>
      <c r="D53">
        <v>7.2929283643543004</v>
      </c>
      <c r="E53" s="3">
        <v>-1.1609997359234E-4</v>
      </c>
      <c r="F53">
        <v>0.50210600105630998</v>
      </c>
      <c r="G53">
        <v>5.0674999999999999</v>
      </c>
      <c r="H53" s="3">
        <v>2.3195857273217001E-2</v>
      </c>
      <c r="I53" s="3">
        <v>-1.1609997359234E-4</v>
      </c>
      <c r="J53" s="3">
        <v>-9.4570331751653008E-3</v>
      </c>
    </row>
    <row r="54" spans="1:10">
      <c r="A54">
        <v>208</v>
      </c>
      <c r="B54">
        <v>5.0733971147326002</v>
      </c>
      <c r="C54">
        <v>25</v>
      </c>
      <c r="D54">
        <v>7.4774842379701001</v>
      </c>
      <c r="E54" s="3">
        <v>8.9710876007646E-5</v>
      </c>
      <c r="F54">
        <v>0.51083843504031001</v>
      </c>
      <c r="G54">
        <v>5.0724999999999998</v>
      </c>
      <c r="H54" s="3">
        <v>2.3774517343778001E-2</v>
      </c>
      <c r="I54" s="3">
        <v>8.9710876007646E-5</v>
      </c>
      <c r="J54" s="3">
        <v>-9.5032799284934001E-3</v>
      </c>
    </row>
    <row r="55" spans="1:10">
      <c r="A55">
        <v>212</v>
      </c>
      <c r="B55">
        <v>5.0803104467014002</v>
      </c>
      <c r="C55">
        <v>25</v>
      </c>
      <c r="D55">
        <v>8.0175909402521999</v>
      </c>
      <c r="E55" s="3">
        <v>2.8104455821310003E-4</v>
      </c>
      <c r="F55">
        <v>0.51899178232851995</v>
      </c>
      <c r="G55">
        <v>5.0774999999999997</v>
      </c>
      <c r="H55" s="3">
        <v>2.5483037716919999E-2</v>
      </c>
      <c r="I55" s="3">
        <v>2.8104455821310003E-4</v>
      </c>
      <c r="J55" s="3">
        <v>-8.7583556587335007E-3</v>
      </c>
    </row>
    <row r="56" spans="1:10">
      <c r="A56">
        <v>216</v>
      </c>
      <c r="B56">
        <v>5.0869424116101003</v>
      </c>
      <c r="C56">
        <v>25</v>
      </c>
      <c r="D56">
        <v>8.8664901682325006</v>
      </c>
      <c r="E56" s="3">
        <v>4.4424010054824002E-4</v>
      </c>
      <c r="F56">
        <v>0.52601960402193004</v>
      </c>
      <c r="G56">
        <v>5.0824999999999996</v>
      </c>
      <c r="H56" s="3">
        <v>2.8171903522774999E-2</v>
      </c>
      <c r="I56" s="3">
        <v>4.4424010054824002E-4</v>
      </c>
      <c r="J56" s="3">
        <v>-7.2957830604562001E-3</v>
      </c>
    </row>
    <row r="57" spans="1:10">
      <c r="A57">
        <v>220</v>
      </c>
      <c r="B57">
        <v>5.0931831526862004</v>
      </c>
      <c r="C57">
        <v>25</v>
      </c>
      <c r="D57">
        <v>9.9498074840516004</v>
      </c>
      <c r="E57" s="3">
        <v>5.683147635382E-4</v>
      </c>
      <c r="F57">
        <v>0.53148259054153002</v>
      </c>
      <c r="G57">
        <v>5.0875000000000004</v>
      </c>
      <c r="H57" s="3">
        <v>3.1604189717097997E-2</v>
      </c>
      <c r="I57" s="3">
        <v>5.683147635382E-4</v>
      </c>
      <c r="J57" s="3">
        <v>-5.2534626060690998E-3</v>
      </c>
    </row>
    <row r="58" spans="1:10">
      <c r="A58">
        <v>224</v>
      </c>
      <c r="B58">
        <v>5.0989637805737003</v>
      </c>
      <c r="C58">
        <v>25</v>
      </c>
      <c r="D58">
        <v>11.178068703080999</v>
      </c>
      <c r="E58" s="3">
        <v>6.4637804952250998E-4</v>
      </c>
      <c r="F58">
        <v>0.53510512198089999</v>
      </c>
      <c r="G58">
        <v>5.0925000000000002</v>
      </c>
      <c r="H58" s="3">
        <v>3.5495443311141003E-2</v>
      </c>
      <c r="I58" s="3">
        <v>6.4637804952250998E-4</v>
      </c>
      <c r="J58" s="3">
        <v>-2.8095065941182999E-3</v>
      </c>
    </row>
    <row r="59" spans="1:10">
      <c r="A59">
        <v>228</v>
      </c>
      <c r="B59">
        <v>5.1042368389151003</v>
      </c>
      <c r="C59">
        <v>25</v>
      </c>
      <c r="D59">
        <v>12.458865566617</v>
      </c>
      <c r="E59" s="3">
        <v>6.7368389165951002E-4</v>
      </c>
      <c r="F59">
        <v>0.53669735566637999</v>
      </c>
      <c r="G59">
        <v>5.0975000000000001</v>
      </c>
      <c r="H59" s="3">
        <v>3.9552231940690998E-2</v>
      </c>
      <c r="I59" s="3">
        <v>6.7368389165951002E-4</v>
      </c>
      <c r="J59" s="3">
        <v>-1.5234967218044E-4</v>
      </c>
    </row>
    <row r="60" spans="1:10">
      <c r="A60">
        <v>232</v>
      </c>
      <c r="B60">
        <v>5.1090026278147</v>
      </c>
      <c r="C60">
        <v>25</v>
      </c>
      <c r="D60">
        <v>13.695965078433</v>
      </c>
      <c r="E60" s="3">
        <v>6.5026278991151996E-4</v>
      </c>
      <c r="F60">
        <v>0.53626051159646004</v>
      </c>
      <c r="G60">
        <v>5.1025</v>
      </c>
      <c r="H60" s="3">
        <v>4.3469308540555002E-2</v>
      </c>
      <c r="I60" s="3">
        <v>6.5026278991151996E-4</v>
      </c>
      <c r="J60" s="3">
        <v>2.5120103712278998E-3</v>
      </c>
    </row>
    <row r="61" spans="1:10">
      <c r="A61">
        <v>236</v>
      </c>
      <c r="B61">
        <v>5.1132976178031999</v>
      </c>
      <c r="C61">
        <v>25</v>
      </c>
      <c r="D61">
        <v>14.800793998097999</v>
      </c>
      <c r="E61" s="3">
        <v>5.7976186449887996E-4</v>
      </c>
      <c r="F61">
        <v>0.53394047457995997</v>
      </c>
      <c r="G61">
        <v>5.1074999999999999</v>
      </c>
      <c r="H61" s="3">
        <v>4.6965924153026001E-2</v>
      </c>
      <c r="I61" s="3">
        <v>5.7976186449887996E-4</v>
      </c>
      <c r="J61" s="3">
        <v>4.9868819836822002E-3</v>
      </c>
    </row>
    <row r="62" spans="1:10">
      <c r="A62">
        <v>240</v>
      </c>
      <c r="B62">
        <v>5.1171896224091</v>
      </c>
      <c r="C62">
        <v>25</v>
      </c>
      <c r="D62">
        <v>15.697143016887001</v>
      </c>
      <c r="E62" s="3">
        <v>4.6896231045431001E-4</v>
      </c>
      <c r="F62">
        <v>0.53000849241817005</v>
      </c>
      <c r="G62">
        <v>5.1124999999999998</v>
      </c>
      <c r="H62" s="3">
        <v>4.9800639042196997E-2</v>
      </c>
      <c r="I62" s="3">
        <v>4.6896231045431001E-4</v>
      </c>
      <c r="J62" s="3">
        <v>7.0958206303053002E-3</v>
      </c>
    </row>
    <row r="63" spans="1:10">
      <c r="A63">
        <v>244</v>
      </c>
      <c r="B63">
        <v>5.1207752178817998</v>
      </c>
      <c r="C63">
        <v>25</v>
      </c>
      <c r="D63">
        <v>16.328009526500999</v>
      </c>
      <c r="E63" s="3">
        <v>3.2752180304556998E-4</v>
      </c>
      <c r="F63">
        <v>0.52485087212182002</v>
      </c>
      <c r="G63">
        <v>5.1174999999999997</v>
      </c>
      <c r="H63" s="3">
        <v>5.1792945419174001E-2</v>
      </c>
      <c r="I63" s="3">
        <v>3.2752180304556998E-4</v>
      </c>
      <c r="J63" s="3">
        <v>8.6977401467495993E-3</v>
      </c>
    </row>
    <row r="64" spans="1:10">
      <c r="A64">
        <v>248</v>
      </c>
      <c r="B64">
        <v>5.1241678898559</v>
      </c>
      <c r="C64">
        <v>25</v>
      </c>
      <c r="D64">
        <v>16.656174214970999</v>
      </c>
      <c r="E64" s="3">
        <v>1.6678902218740001E-4</v>
      </c>
      <c r="F64">
        <v>0.51892156088749997</v>
      </c>
      <c r="G64">
        <v>5.1224999999999996</v>
      </c>
      <c r="H64" s="3">
        <v>5.2825040704332998E-2</v>
      </c>
      <c r="I64" s="3">
        <v>1.6678902218740001E-4</v>
      </c>
      <c r="J64" s="3">
        <v>9.6904723716638996E-3</v>
      </c>
    </row>
    <row r="65" spans="1:10">
      <c r="A65">
        <v>252</v>
      </c>
      <c r="B65">
        <v>5.1104116115017</v>
      </c>
      <c r="C65">
        <v>25</v>
      </c>
      <c r="D65">
        <v>130.00176389339001</v>
      </c>
      <c r="E65" s="3">
        <v>6.1041161550504999E-2</v>
      </c>
      <c r="F65">
        <v>2.8916464620202</v>
      </c>
      <c r="G65">
        <v>4.5</v>
      </c>
      <c r="H65">
        <v>0.41258111934762998</v>
      </c>
      <c r="I65" s="3">
        <v>6.1041161550504999E-2</v>
      </c>
      <c r="J65">
        <v>0.13375099042267</v>
      </c>
    </row>
    <row r="66" spans="1:10">
      <c r="A66">
        <v>256</v>
      </c>
      <c r="B66">
        <v>5.0474126657584</v>
      </c>
      <c r="C66">
        <v>25</v>
      </c>
      <c r="D66">
        <v>232.18191846349001</v>
      </c>
      <c r="E66" s="3">
        <v>5.4741267545537001E-2</v>
      </c>
      <c r="F66">
        <v>2.6396507018215001</v>
      </c>
      <c r="G66">
        <v>4.5</v>
      </c>
      <c r="H66">
        <v>0.7391730096379</v>
      </c>
      <c r="I66" s="3">
        <v>5.4741267545537001E-2</v>
      </c>
      <c r="J66">
        <v>0.36667448123843999</v>
      </c>
    </row>
    <row r="67" spans="1:10">
      <c r="A67">
        <v>260</v>
      </c>
      <c r="B67">
        <v>4.9473290241854997</v>
      </c>
      <c r="C67">
        <v>25</v>
      </c>
      <c r="D67">
        <v>314.43140254836999</v>
      </c>
      <c r="E67" s="3">
        <v>4.4732902910804E-2</v>
      </c>
      <c r="F67">
        <v>2.2393161164322</v>
      </c>
      <c r="G67">
        <v>4.5</v>
      </c>
      <c r="H67">
        <v>1.0060445434506999</v>
      </c>
      <c r="I67" s="3">
        <v>4.4732902910804E-2</v>
      </c>
      <c r="J67">
        <v>0.56672666350129997</v>
      </c>
    </row>
    <row r="68" spans="1:10">
      <c r="A68">
        <v>264</v>
      </c>
      <c r="B68">
        <v>4.8192216755469</v>
      </c>
      <c r="C68">
        <v>25</v>
      </c>
      <c r="D68">
        <v>371.50272745216</v>
      </c>
      <c r="E68" s="3">
        <v>3.1922173833514998E-2</v>
      </c>
      <c r="F68">
        <v>1.7268869533405999</v>
      </c>
      <c r="G68">
        <v>4.5</v>
      </c>
      <c r="H68">
        <v>1.1963785672150999</v>
      </c>
      <c r="I68" s="3">
        <v>3.1922173833514998E-2</v>
      </c>
      <c r="J68">
        <v>0.72075029179960004</v>
      </c>
    </row>
    <row r="69" spans="1:10">
      <c r="A69">
        <v>268</v>
      </c>
      <c r="B69">
        <v>4.6738154552814999</v>
      </c>
      <c r="C69">
        <v>25</v>
      </c>
      <c r="D69">
        <v>400.60629850200002</v>
      </c>
      <c r="E69" s="3">
        <v>1.7381581141790999E-2</v>
      </c>
      <c r="F69">
        <v>1.1452632456717</v>
      </c>
      <c r="G69">
        <v>4.5</v>
      </c>
      <c r="H69">
        <v>1.2997638142696</v>
      </c>
      <c r="I69" s="3">
        <v>1.7381581141790999E-2</v>
      </c>
      <c r="J69">
        <v>0.81957672961418004</v>
      </c>
    </row>
    <row r="70" spans="1:10">
      <c r="A70">
        <v>272</v>
      </c>
      <c r="B70">
        <v>4.5224441141340996</v>
      </c>
      <c r="C70">
        <v>25</v>
      </c>
      <c r="D70">
        <v>401.63255899663</v>
      </c>
      <c r="E70" s="3">
        <v>2.2444224930472999E-3</v>
      </c>
      <c r="F70">
        <v>0.53977689972189002</v>
      </c>
      <c r="G70">
        <v>4.5</v>
      </c>
      <c r="H70">
        <v>1.3134056509861001</v>
      </c>
      <c r="I70" s="3">
        <v>2.2444224930472999E-3</v>
      </c>
      <c r="J70">
        <v>0.85905392963300997</v>
      </c>
    </row>
    <row r="71" spans="1:10">
      <c r="A71">
        <v>276</v>
      </c>
      <c r="B71">
        <v>4.3760658336666003</v>
      </c>
      <c r="C71">
        <v>25</v>
      </c>
      <c r="D71">
        <v>376.08602382117999</v>
      </c>
      <c r="E71" s="3">
        <v>-1.2393413030996E-2</v>
      </c>
      <c r="F71" s="3">
        <v>-4.5736521239851002E-2</v>
      </c>
      <c r="G71">
        <v>4.5</v>
      </c>
      <c r="H71">
        <v>1.2394267228897</v>
      </c>
      <c r="I71" s="3">
        <v>-1.2393413030996E-2</v>
      </c>
      <c r="J71">
        <v>0.83842232221626001</v>
      </c>
    </row>
    <row r="72" spans="1:10">
      <c r="A72">
        <v>280</v>
      </c>
      <c r="B72">
        <v>4.2447086406015</v>
      </c>
      <c r="C72">
        <v>25</v>
      </c>
      <c r="D72">
        <v>327.48368768261997</v>
      </c>
      <c r="E72" s="3">
        <v>-2.5529102596959001E-2</v>
      </c>
      <c r="F72">
        <v>-0.57116410387837002</v>
      </c>
      <c r="G72">
        <v>4.5</v>
      </c>
      <c r="H72">
        <v>1.0868868993162999</v>
      </c>
      <c r="I72" s="3">
        <v>-2.5529102596959001E-2</v>
      </c>
      <c r="J72">
        <v>0.76178773105708997</v>
      </c>
    </row>
    <row r="73" spans="1:10">
      <c r="A73">
        <v>284</v>
      </c>
      <c r="B73">
        <v>4.1364797102936999</v>
      </c>
      <c r="C73">
        <v>25</v>
      </c>
      <c r="D73">
        <v>260.65625214162998</v>
      </c>
      <c r="E73" s="3">
        <v>-3.6352028686588003E-2</v>
      </c>
      <c r="F73">
        <v>-1.0040811474635001</v>
      </c>
      <c r="G73">
        <v>4.5</v>
      </c>
      <c r="H73">
        <v>0.87020720471551005</v>
      </c>
      <c r="I73" s="3">
        <v>-3.6352028686588003E-2</v>
      </c>
      <c r="J73">
        <v>0.63725864596610005</v>
      </c>
    </row>
    <row r="74" spans="1:10">
      <c r="A74">
        <v>288</v>
      </c>
      <c r="B74">
        <v>4.0579243040868</v>
      </c>
      <c r="C74">
        <v>25</v>
      </c>
      <c r="D74">
        <v>180.85381518222999</v>
      </c>
      <c r="E74" s="3">
        <v>-4.4207562614465998E-2</v>
      </c>
      <c r="F74">
        <v>-1.3183025045786001</v>
      </c>
      <c r="G74">
        <v>4.5</v>
      </c>
      <c r="H74">
        <v>0.60639263465943005</v>
      </c>
      <c r="I74" s="3">
        <v>-4.4207562614465998E-2</v>
      </c>
      <c r="J74">
        <v>0.47499623934125002</v>
      </c>
    </row>
    <row r="75" spans="1:10">
      <c r="A75">
        <v>292</v>
      </c>
      <c r="B75">
        <v>4.0127589989187999</v>
      </c>
      <c r="C75">
        <v>25</v>
      </c>
      <c r="D75">
        <v>93.955860793268002</v>
      </c>
      <c r="E75" s="3">
        <v>-4.8724099791859002E-2</v>
      </c>
      <c r="F75">
        <v>-1.4989639916744</v>
      </c>
      <c r="G75">
        <v>4.5</v>
      </c>
      <c r="H75">
        <v>0.31581891278292001</v>
      </c>
      <c r="I75" s="3">
        <v>-4.8724099791859002E-2</v>
      </c>
      <c r="J75">
        <v>0.28800422678302001</v>
      </c>
    </row>
    <row r="76" spans="1:10">
      <c r="A76">
        <v>296</v>
      </c>
      <c r="B76">
        <v>4.0029062992347004</v>
      </c>
      <c r="C76">
        <v>25</v>
      </c>
      <c r="D76">
        <v>5.7458359467111002</v>
      </c>
      <c r="E76" s="3">
        <v>-4.9709372522077001E-2</v>
      </c>
      <c r="F76">
        <v>-1.5383749008831</v>
      </c>
      <c r="G76">
        <v>4.5</v>
      </c>
      <c r="H76" s="3">
        <v>1.9324853702949001E-2</v>
      </c>
      <c r="I76" s="3">
        <v>-4.9709372522077001E-2</v>
      </c>
      <c r="J76" s="3">
        <v>8.9955370546246E-2</v>
      </c>
    </row>
    <row r="77" spans="1:10">
      <c r="A77">
        <v>300</v>
      </c>
      <c r="B77">
        <v>4.0127632898038001</v>
      </c>
      <c r="C77">
        <v>25</v>
      </c>
      <c r="D77">
        <v>0</v>
      </c>
      <c r="E77" s="3">
        <v>-4.8723671019617998E-2</v>
      </c>
      <c r="F77">
        <v>-1.4989468407847</v>
      </c>
      <c r="G77">
        <v>4.5</v>
      </c>
      <c r="H77">
        <v>0</v>
      </c>
      <c r="I77" s="3">
        <v>-4.8723671019617998E-2</v>
      </c>
      <c r="J77">
        <v>-0.10694311912172</v>
      </c>
    </row>
    <row r="78" spans="1:10">
      <c r="A78">
        <v>304</v>
      </c>
      <c r="B78">
        <v>4.0227632898037999</v>
      </c>
      <c r="C78">
        <v>25</v>
      </c>
      <c r="D78">
        <v>0</v>
      </c>
      <c r="E78" s="3">
        <v>-4.7723671019617997E-2</v>
      </c>
      <c r="F78">
        <v>-1.4589468407846999</v>
      </c>
      <c r="G78">
        <v>4.5</v>
      </c>
      <c r="H78">
        <v>0</v>
      </c>
      <c r="I78" s="3">
        <v>-4.7723671019617997E-2</v>
      </c>
      <c r="J78">
        <v>-0.29981147945989001</v>
      </c>
    </row>
    <row r="79" spans="1:10">
      <c r="A79">
        <v>308</v>
      </c>
      <c r="B79">
        <v>4.0327632898037997</v>
      </c>
      <c r="C79">
        <v>25</v>
      </c>
      <c r="D79">
        <v>0</v>
      </c>
      <c r="E79" s="3">
        <v>-4.6723671019618003E-2</v>
      </c>
      <c r="F79">
        <v>-1.4189468407846999</v>
      </c>
      <c r="G79">
        <v>4.5</v>
      </c>
      <c r="H79">
        <v>0</v>
      </c>
      <c r="I79" s="3">
        <v>-4.6723671019618003E-2</v>
      </c>
      <c r="J79">
        <v>-0.48872505018237999</v>
      </c>
    </row>
    <row r="80" spans="1:10">
      <c r="A80">
        <v>312</v>
      </c>
      <c r="B80">
        <v>4.0427632898038004</v>
      </c>
      <c r="C80">
        <v>25</v>
      </c>
      <c r="D80">
        <v>0</v>
      </c>
      <c r="E80" s="3">
        <v>-4.5723671019618002E-2</v>
      </c>
      <c r="F80">
        <v>-1.3789468407847001</v>
      </c>
      <c r="G80">
        <v>4.5</v>
      </c>
      <c r="H80">
        <v>0</v>
      </c>
      <c r="I80" s="3">
        <v>-4.5723671019618002E-2</v>
      </c>
      <c r="J80">
        <v>-0.67361432853421999</v>
      </c>
    </row>
    <row r="81" spans="1:10">
      <c r="A81">
        <v>316</v>
      </c>
      <c r="B81">
        <v>4.0527632898038002</v>
      </c>
      <c r="C81">
        <v>25</v>
      </c>
      <c r="D81">
        <v>0</v>
      </c>
      <c r="E81" s="3">
        <v>-4.4723671019618001E-2</v>
      </c>
      <c r="F81">
        <v>-1.3389468407847001</v>
      </c>
      <c r="G81">
        <v>4.5</v>
      </c>
      <c r="H81">
        <v>0</v>
      </c>
      <c r="I81" s="3">
        <v>-4.4723671019618001E-2</v>
      </c>
      <c r="J81">
        <v>-0.85450248870266998</v>
      </c>
    </row>
    <row r="82" spans="1:10">
      <c r="A82">
        <v>320</v>
      </c>
      <c r="B82">
        <v>4.0627632898038</v>
      </c>
      <c r="C82">
        <v>25</v>
      </c>
      <c r="D82">
        <v>0</v>
      </c>
      <c r="E82" s="3">
        <v>-4.3723671019618E-2</v>
      </c>
      <c r="F82">
        <v>-1.2989468407847</v>
      </c>
      <c r="G82">
        <v>4.5</v>
      </c>
      <c r="H82">
        <v>0</v>
      </c>
      <c r="I82" s="3">
        <v>-4.3723671019618E-2</v>
      </c>
      <c r="J82">
        <v>-1.0313979929473001</v>
      </c>
    </row>
    <row r="83" spans="1:10">
      <c r="A83">
        <v>324</v>
      </c>
      <c r="B83">
        <v>4.0727632898037998</v>
      </c>
      <c r="C83">
        <v>25</v>
      </c>
      <c r="D83">
        <v>0</v>
      </c>
      <c r="E83" s="3">
        <v>-4.2723671019617999E-2</v>
      </c>
      <c r="F83">
        <v>-1.2589468407847</v>
      </c>
      <c r="G83">
        <v>4.5</v>
      </c>
      <c r="H83">
        <v>0</v>
      </c>
      <c r="I83" s="3">
        <v>-4.2723671019617999E-2</v>
      </c>
      <c r="J83">
        <v>-1.2043123836209999</v>
      </c>
    </row>
    <row r="84" spans="1:10">
      <c r="A84">
        <v>328</v>
      </c>
      <c r="B84">
        <v>4.0827632898038004</v>
      </c>
      <c r="C84">
        <v>25</v>
      </c>
      <c r="D84">
        <v>0</v>
      </c>
      <c r="E84" s="3">
        <v>-4.1723671019617999E-2</v>
      </c>
      <c r="F84">
        <v>-1.2189468407846999</v>
      </c>
      <c r="G84">
        <v>4.5</v>
      </c>
      <c r="H84">
        <v>0</v>
      </c>
      <c r="I84" s="3">
        <v>-4.1723671019617999E-2</v>
      </c>
      <c r="J84">
        <v>-1.3732042082783</v>
      </c>
    </row>
    <row r="85" spans="1:10">
      <c r="A85">
        <v>332</v>
      </c>
      <c r="B85">
        <v>4.0927632898038002</v>
      </c>
      <c r="C85">
        <v>25</v>
      </c>
      <c r="D85">
        <v>0</v>
      </c>
      <c r="E85" s="3">
        <v>-4.0723671019617998E-2</v>
      </c>
      <c r="F85">
        <v>-1.1789468407846999</v>
      </c>
      <c r="G85">
        <v>4.5</v>
      </c>
      <c r="H85">
        <v>0</v>
      </c>
      <c r="I85" s="3">
        <v>-4.0723671019617998E-2</v>
      </c>
      <c r="J85">
        <v>-1.5380950034279</v>
      </c>
    </row>
    <row r="86" spans="1:10">
      <c r="A86">
        <v>336</v>
      </c>
      <c r="B86">
        <v>4.1027632898038</v>
      </c>
      <c r="C86">
        <v>25</v>
      </c>
      <c r="D86">
        <v>0</v>
      </c>
      <c r="E86" s="3">
        <v>-3.9723671019617997E-2</v>
      </c>
      <c r="F86">
        <v>-1.1389468407847001</v>
      </c>
      <c r="G86">
        <v>4.5</v>
      </c>
      <c r="H86">
        <v>0</v>
      </c>
      <c r="I86" s="3">
        <v>-3.9723671019617997E-2</v>
      </c>
      <c r="J86">
        <v>-1.6989963359846001</v>
      </c>
    </row>
    <row r="87" spans="1:10">
      <c r="A87">
        <v>340</v>
      </c>
      <c r="B87">
        <v>4.1127632898037998</v>
      </c>
      <c r="C87">
        <v>25</v>
      </c>
      <c r="D87">
        <v>0</v>
      </c>
      <c r="E87" s="3">
        <v>-3.8723671019618003E-2</v>
      </c>
      <c r="F87">
        <v>-1.0989468407847001</v>
      </c>
      <c r="G87">
        <v>4.5</v>
      </c>
      <c r="H87">
        <v>0</v>
      </c>
      <c r="I87" s="3">
        <v>-3.8723671019618003E-2</v>
      </c>
      <c r="J87">
        <v>-1.8558716475074</v>
      </c>
    </row>
    <row r="88" spans="1:10">
      <c r="A88">
        <v>344</v>
      </c>
      <c r="B88">
        <v>4.1227632898037996</v>
      </c>
      <c r="C88">
        <v>25</v>
      </c>
      <c r="D88">
        <v>0</v>
      </c>
      <c r="E88" s="3">
        <v>-3.7723671019618002E-2</v>
      </c>
      <c r="F88">
        <v>-1.0589468407847</v>
      </c>
      <c r="G88">
        <v>4.5</v>
      </c>
      <c r="H88">
        <v>0</v>
      </c>
      <c r="I88" s="3">
        <v>-3.7723671019618002E-2</v>
      </c>
      <c r="J88">
        <v>-2.0087710889000001</v>
      </c>
    </row>
    <row r="89" spans="1:10">
      <c r="A89">
        <v>348</v>
      </c>
      <c r="B89">
        <v>4.1327632898038003</v>
      </c>
      <c r="C89">
        <v>25</v>
      </c>
      <c r="D89">
        <v>0</v>
      </c>
      <c r="E89" s="3">
        <v>-3.6723671019618001E-2</v>
      </c>
      <c r="F89">
        <v>-1.0189468407847</v>
      </c>
      <c r="G89">
        <v>4.5</v>
      </c>
      <c r="H89">
        <v>0</v>
      </c>
      <c r="I89" s="3">
        <v>-3.6723671019618001E-2</v>
      </c>
      <c r="J89">
        <v>-2.1576788707025001</v>
      </c>
    </row>
    <row r="90" spans="1:10">
      <c r="A90">
        <v>352</v>
      </c>
      <c r="B90">
        <v>4.1427632898038</v>
      </c>
      <c r="C90">
        <v>25</v>
      </c>
      <c r="D90">
        <v>0</v>
      </c>
      <c r="E90" s="3">
        <v>-3.5723671019618E-2</v>
      </c>
      <c r="F90">
        <v>-0.97894684078472005</v>
      </c>
      <c r="G90">
        <v>4.5</v>
      </c>
      <c r="H90">
        <v>0</v>
      </c>
      <c r="I90" s="3">
        <v>-3.5723671019618E-2</v>
      </c>
      <c r="J90">
        <v>-2.3025690765785001</v>
      </c>
    </row>
    <row r="91" spans="1:10">
      <c r="A91">
        <v>356</v>
      </c>
      <c r="B91">
        <v>4.1527632898037998</v>
      </c>
      <c r="C91">
        <v>25</v>
      </c>
      <c r="D91">
        <v>0</v>
      </c>
      <c r="E91" s="3">
        <v>-3.4723671019617999E-2</v>
      </c>
      <c r="F91">
        <v>-0.93894684078473001</v>
      </c>
      <c r="G91">
        <v>4.5</v>
      </c>
      <c r="H91">
        <v>0</v>
      </c>
      <c r="I91" s="3">
        <v>-3.4723671019617999E-2</v>
      </c>
      <c r="J91">
        <v>-2.4434669381498</v>
      </c>
    </row>
    <row r="92" spans="1:10">
      <c r="A92">
        <v>360</v>
      </c>
      <c r="B92">
        <v>4.1627632898037996</v>
      </c>
      <c r="C92">
        <v>25</v>
      </c>
      <c r="D92">
        <v>0</v>
      </c>
      <c r="E92" s="3">
        <v>-3.3723671019617998E-2</v>
      </c>
      <c r="F92">
        <v>-0.89894684078472997</v>
      </c>
      <c r="G92">
        <v>4.5</v>
      </c>
      <c r="H92">
        <v>0</v>
      </c>
      <c r="I92" s="3">
        <v>-3.3723671019617998E-2</v>
      </c>
      <c r="J92">
        <v>-2.5803635344662998</v>
      </c>
    </row>
    <row r="93" spans="1:10">
      <c r="A93">
        <v>364</v>
      </c>
      <c r="B93">
        <v>4.1727632898038003</v>
      </c>
      <c r="C93">
        <v>25</v>
      </c>
      <c r="D93">
        <v>0</v>
      </c>
      <c r="E93" s="3">
        <v>-3.2723671019617998E-2</v>
      </c>
      <c r="F93">
        <v>-0.85894684078474004</v>
      </c>
      <c r="G93">
        <v>4.5</v>
      </c>
      <c r="H93">
        <v>0</v>
      </c>
      <c r="I93" s="3">
        <v>-3.2723671019617998E-2</v>
      </c>
      <c r="J93">
        <v>-2.7132584952404</v>
      </c>
    </row>
    <row r="94" spans="1:10">
      <c r="A94">
        <v>368</v>
      </c>
      <c r="B94">
        <v>4.1827632898038001</v>
      </c>
      <c r="C94">
        <v>25</v>
      </c>
      <c r="D94">
        <v>0</v>
      </c>
      <c r="E94" s="3">
        <v>-3.1723671019617997E-2</v>
      </c>
      <c r="F94">
        <v>-0.81894684078473001</v>
      </c>
      <c r="G94">
        <v>4.5</v>
      </c>
      <c r="H94">
        <v>0</v>
      </c>
      <c r="I94" s="3">
        <v>-3.1723671019617997E-2</v>
      </c>
      <c r="J94">
        <v>-2.8421539051648002</v>
      </c>
    </row>
    <row r="95" spans="1:10">
      <c r="A95">
        <v>372</v>
      </c>
      <c r="B95">
        <v>4.1927632898037999</v>
      </c>
      <c r="C95">
        <v>25</v>
      </c>
      <c r="D95">
        <v>0</v>
      </c>
      <c r="E95" s="3">
        <v>-3.0723671019617999E-2</v>
      </c>
      <c r="F95">
        <v>-0.77894684078473997</v>
      </c>
      <c r="G95">
        <v>4.5</v>
      </c>
      <c r="H95">
        <v>0</v>
      </c>
      <c r="I95" s="3">
        <v>-3.0723671019617999E-2</v>
      </c>
      <c r="J95">
        <v>-2.9670390776472999</v>
      </c>
    </row>
    <row r="96" spans="1:10">
      <c r="A96">
        <v>376</v>
      </c>
      <c r="B96">
        <v>4.2027632898037997</v>
      </c>
      <c r="C96">
        <v>25</v>
      </c>
      <c r="D96">
        <v>0</v>
      </c>
      <c r="E96" s="3">
        <v>-2.9723671019617998E-2</v>
      </c>
      <c r="F96">
        <v>-0.73894684078473005</v>
      </c>
      <c r="G96">
        <v>4.5</v>
      </c>
      <c r="H96">
        <v>0</v>
      </c>
      <c r="I96" s="3">
        <v>-2.9723671019617998E-2</v>
      </c>
      <c r="J96">
        <v>-3.0879432913671998</v>
      </c>
    </row>
    <row r="97" spans="1:10">
      <c r="A97">
        <v>380</v>
      </c>
      <c r="B97">
        <v>4.2127632898038003</v>
      </c>
      <c r="C97">
        <v>25</v>
      </c>
      <c r="D97">
        <v>0</v>
      </c>
      <c r="E97" s="3">
        <v>-2.8723671019618001E-2</v>
      </c>
      <c r="F97">
        <v>-0.69894684078473002</v>
      </c>
      <c r="G97">
        <v>4.5</v>
      </c>
      <c r="H97">
        <v>0</v>
      </c>
      <c r="I97" s="3">
        <v>-2.8723671019618001E-2</v>
      </c>
      <c r="J97">
        <v>-3.2048289508602998</v>
      </c>
    </row>
    <row r="98" spans="1:10">
      <c r="A98">
        <v>384</v>
      </c>
      <c r="B98">
        <v>4.2227632898038001</v>
      </c>
      <c r="C98">
        <v>25</v>
      </c>
      <c r="D98">
        <v>0</v>
      </c>
      <c r="E98" s="3">
        <v>-2.7723671019618E-2</v>
      </c>
      <c r="F98">
        <v>-0.65894684078473997</v>
      </c>
      <c r="G98">
        <v>4.5</v>
      </c>
      <c r="H98">
        <v>0</v>
      </c>
      <c r="I98" s="3">
        <v>-2.7723671019618E-2</v>
      </c>
      <c r="J98">
        <v>-3.3177310562089999</v>
      </c>
    </row>
    <row r="99" spans="1:10">
      <c r="A99">
        <v>388</v>
      </c>
      <c r="B99">
        <v>4.2327632898037999</v>
      </c>
      <c r="C99">
        <v>25</v>
      </c>
      <c r="D99">
        <v>0</v>
      </c>
      <c r="E99" s="3">
        <v>-2.6723671019617999E-2</v>
      </c>
      <c r="F99">
        <v>-0.61894684078474005</v>
      </c>
      <c r="G99">
        <v>4.5</v>
      </c>
      <c r="H99">
        <v>0</v>
      </c>
      <c r="I99" s="3">
        <v>-2.6723671019617999E-2</v>
      </c>
      <c r="J99">
        <v>-3.4266224254583002</v>
      </c>
    </row>
    <row r="100" spans="1:10">
      <c r="A100">
        <v>392</v>
      </c>
      <c r="B100">
        <v>4.2427632898037997</v>
      </c>
      <c r="C100">
        <v>25</v>
      </c>
      <c r="D100">
        <v>0</v>
      </c>
      <c r="E100" s="3">
        <v>-2.5723671019618002E-2</v>
      </c>
      <c r="F100">
        <v>-0.57894684078474001</v>
      </c>
      <c r="G100">
        <v>4.5</v>
      </c>
      <c r="H100">
        <v>0</v>
      </c>
      <c r="I100" s="3">
        <v>-2.5723671019618002E-2</v>
      </c>
      <c r="J100">
        <v>-3.5315032461097999</v>
      </c>
    </row>
    <row r="101" spans="1:10">
      <c r="A101">
        <v>396</v>
      </c>
      <c r="B101">
        <v>4.2527632898038004</v>
      </c>
      <c r="C101">
        <v>25</v>
      </c>
      <c r="D101">
        <v>0</v>
      </c>
      <c r="E101" s="3">
        <v>-2.4723671019619E-2</v>
      </c>
      <c r="F101">
        <v>-0.53894684078473998</v>
      </c>
      <c r="G101">
        <v>4.5</v>
      </c>
      <c r="H101">
        <v>0</v>
      </c>
      <c r="I101" s="3">
        <v>-2.4723671019619E-2</v>
      </c>
      <c r="J101">
        <v>-3.6324147984505002</v>
      </c>
    </row>
    <row r="102" spans="1:10">
      <c r="A102">
        <v>400</v>
      </c>
      <c r="B102">
        <v>4.2627632898038001</v>
      </c>
      <c r="C102">
        <v>25</v>
      </c>
      <c r="D102">
        <v>0</v>
      </c>
      <c r="E102" s="3">
        <v>-2.3723671019618E-2</v>
      </c>
      <c r="F102">
        <v>-0.49894684078473001</v>
      </c>
      <c r="G102">
        <v>4.5</v>
      </c>
      <c r="H102">
        <v>0</v>
      </c>
      <c r="I102" s="3">
        <v>-2.3723671019618E-2</v>
      </c>
      <c r="J102">
        <v>-3.7293112938898001</v>
      </c>
    </row>
    <row r="103" spans="1:10">
      <c r="A103">
        <v>404</v>
      </c>
      <c r="B103">
        <v>4.2727632898037999</v>
      </c>
      <c r="C103">
        <v>25</v>
      </c>
      <c r="D103">
        <v>0</v>
      </c>
      <c r="E103" s="3">
        <v>-2.2723671019617999E-2</v>
      </c>
      <c r="F103">
        <v>-0.45894684078474002</v>
      </c>
      <c r="G103">
        <v>4.5</v>
      </c>
      <c r="H103">
        <v>0</v>
      </c>
      <c r="I103" s="3">
        <v>-2.2723671019617999E-2</v>
      </c>
      <c r="J103">
        <v>-3.8221966949206001</v>
      </c>
    </row>
    <row r="104" spans="1:10">
      <c r="A104">
        <v>408</v>
      </c>
      <c r="B104">
        <v>4.2827632898037997</v>
      </c>
      <c r="C104">
        <v>25</v>
      </c>
      <c r="D104">
        <v>0</v>
      </c>
      <c r="E104" s="3">
        <v>-2.1723671019618002E-2</v>
      </c>
      <c r="F104">
        <v>-0.41894684078473998</v>
      </c>
      <c r="G104">
        <v>4.5</v>
      </c>
      <c r="H104">
        <v>0</v>
      </c>
      <c r="I104" s="3">
        <v>-2.1723671019618002E-2</v>
      </c>
      <c r="J104">
        <v>-3.9110707783985998</v>
      </c>
    </row>
    <row r="105" spans="1:10">
      <c r="A105">
        <v>412</v>
      </c>
      <c r="B105">
        <v>4.2927632898038004</v>
      </c>
      <c r="C105">
        <v>25</v>
      </c>
      <c r="D105">
        <v>0</v>
      </c>
      <c r="E105" s="3">
        <v>-2.0723671019619E-2</v>
      </c>
      <c r="F105">
        <v>-0.37894684078474999</v>
      </c>
      <c r="G105">
        <v>4.5</v>
      </c>
      <c r="H105">
        <v>0</v>
      </c>
      <c r="I105" s="3">
        <v>-2.0723671019619E-2</v>
      </c>
      <c r="J105">
        <v>-3.9959920387257002</v>
      </c>
    </row>
    <row r="106" spans="1:10">
      <c r="A106">
        <v>416</v>
      </c>
      <c r="B106">
        <v>4.3027632898038002</v>
      </c>
      <c r="C106">
        <v>25</v>
      </c>
      <c r="D106">
        <v>0</v>
      </c>
      <c r="E106" s="3">
        <v>-1.9723671019618999E-2</v>
      </c>
      <c r="F106">
        <v>-0.33894684078475001</v>
      </c>
      <c r="G106">
        <v>4.5</v>
      </c>
      <c r="H106">
        <v>0</v>
      </c>
      <c r="I106" s="3">
        <v>-1.9723671019618999E-2</v>
      </c>
      <c r="J106">
        <v>-4.0768899848771998</v>
      </c>
    </row>
    <row r="107" spans="1:10">
      <c r="A107">
        <v>420</v>
      </c>
      <c r="B107">
        <v>4.3127632898038</v>
      </c>
      <c r="C107">
        <v>25</v>
      </c>
      <c r="D107">
        <v>0</v>
      </c>
      <c r="E107" s="3">
        <v>-1.8723671019619002E-2</v>
      </c>
      <c r="F107">
        <v>-0.29894684078474998</v>
      </c>
      <c r="G107">
        <v>4.5</v>
      </c>
      <c r="H107">
        <v>0</v>
      </c>
      <c r="I107" s="3">
        <v>-1.8723671019619002E-2</v>
      </c>
      <c r="J107">
        <v>-4.1537725695891998</v>
      </c>
    </row>
    <row r="108" spans="1:10">
      <c r="A108">
        <v>424</v>
      </c>
      <c r="B108">
        <v>4.3227632898037998</v>
      </c>
      <c r="C108">
        <v>25</v>
      </c>
      <c r="D108">
        <v>0</v>
      </c>
      <c r="E108" s="3">
        <v>-1.7723671019619001E-2</v>
      </c>
      <c r="F108">
        <v>-0.25894684078475</v>
      </c>
      <c r="G108">
        <v>4.5</v>
      </c>
      <c r="H108">
        <v>0</v>
      </c>
      <c r="I108" s="3">
        <v>-1.7723671019619001E-2</v>
      </c>
      <c r="J108">
        <v>-4.2266770466233998</v>
      </c>
    </row>
    <row r="109" spans="1:10">
      <c r="A109">
        <v>428</v>
      </c>
      <c r="B109">
        <v>4.3327632898038004</v>
      </c>
      <c r="C109">
        <v>25</v>
      </c>
      <c r="D109">
        <v>0</v>
      </c>
      <c r="E109" s="3">
        <v>-1.6723671019619E-2</v>
      </c>
      <c r="F109">
        <v>-0.21894684078474</v>
      </c>
      <c r="G109">
        <v>4.5</v>
      </c>
      <c r="H109">
        <v>0</v>
      </c>
      <c r="I109" s="3">
        <v>-1.6723671019619E-2</v>
      </c>
      <c r="J109">
        <v>-4.2955654988754004</v>
      </c>
    </row>
    <row r="110" spans="1:10">
      <c r="A110">
        <v>432</v>
      </c>
      <c r="B110">
        <v>4.3427632898038002</v>
      </c>
      <c r="C110">
        <v>25</v>
      </c>
      <c r="D110">
        <v>0</v>
      </c>
      <c r="E110" s="3">
        <v>-1.5723671019618999E-2</v>
      </c>
      <c r="F110">
        <v>-0.17894684078473999</v>
      </c>
      <c r="G110">
        <v>4.5</v>
      </c>
      <c r="H110">
        <v>0</v>
      </c>
      <c r="I110" s="3">
        <v>-1.5723671019618999E-2</v>
      </c>
      <c r="J110">
        <v>-4.3604585027188003</v>
      </c>
    </row>
    <row r="111" spans="1:10">
      <c r="A111">
        <v>436</v>
      </c>
      <c r="B111">
        <v>4.3527632898038</v>
      </c>
      <c r="C111">
        <v>25</v>
      </c>
      <c r="D111">
        <v>0</v>
      </c>
      <c r="E111" s="3">
        <v>-1.4723671019619E-2</v>
      </c>
      <c r="F111">
        <v>-0.13894684078474001</v>
      </c>
      <c r="G111">
        <v>4.5</v>
      </c>
      <c r="H111">
        <v>0</v>
      </c>
      <c r="I111" s="3">
        <v>-1.4723671019619E-2</v>
      </c>
      <c r="J111">
        <v>-4.4213491252403996</v>
      </c>
    </row>
    <row r="112" spans="1:10">
      <c r="A112">
        <v>440</v>
      </c>
      <c r="B112">
        <v>4.3627633069845002</v>
      </c>
      <c r="C112">
        <v>25</v>
      </c>
      <c r="D112">
        <v>0</v>
      </c>
      <c r="E112" s="3">
        <v>-1.3723669301545E-2</v>
      </c>
      <c r="F112" s="3">
        <v>-9.8946772061802996E-2</v>
      </c>
      <c r="G112">
        <v>4.5</v>
      </c>
      <c r="H112">
        <v>0</v>
      </c>
      <c r="I112" s="3">
        <v>-1.3723669301545E-2</v>
      </c>
      <c r="J112">
        <v>-4.4782538405021004</v>
      </c>
    </row>
    <row r="113" spans="1:10">
      <c r="A113">
        <v>444</v>
      </c>
      <c r="B113">
        <v>4.3727633069845</v>
      </c>
      <c r="C113">
        <v>25</v>
      </c>
      <c r="D113">
        <v>0</v>
      </c>
      <c r="E113" s="3">
        <v>-1.2723669301545001E-2</v>
      </c>
      <c r="F113" s="3">
        <v>-5.8946772061803002E-2</v>
      </c>
      <c r="G113">
        <v>4.5</v>
      </c>
      <c r="H113">
        <v>0</v>
      </c>
      <c r="I113" s="3">
        <v>-1.2723669301545001E-2</v>
      </c>
      <c r="J113">
        <v>-4.5311527265576999</v>
      </c>
    </row>
    <row r="114" spans="1:10">
      <c r="A114">
        <v>448</v>
      </c>
      <c r="B114">
        <v>4.3827633069844998</v>
      </c>
      <c r="C114">
        <v>25</v>
      </c>
      <c r="D114">
        <v>0</v>
      </c>
      <c r="E114" s="3">
        <v>-1.1723669301545E-2</v>
      </c>
      <c r="F114" s="3">
        <v>-1.8946772061805998E-2</v>
      </c>
      <c r="G114">
        <v>4.5</v>
      </c>
      <c r="H114">
        <v>0</v>
      </c>
      <c r="I114" s="3">
        <v>-1.1723669301545E-2</v>
      </c>
      <c r="J114">
        <v>-4.5800387829796003</v>
      </c>
    </row>
    <row r="115" spans="1:10">
      <c r="A115">
        <v>452</v>
      </c>
      <c r="B115">
        <v>4.3927633069844996</v>
      </c>
      <c r="C115">
        <v>25</v>
      </c>
      <c r="D115">
        <v>0</v>
      </c>
      <c r="E115" s="3">
        <v>-1.0723669301545001E-2</v>
      </c>
      <c r="F115" s="3">
        <v>2.1053227938198998E-2</v>
      </c>
      <c r="G115">
        <v>4.5</v>
      </c>
      <c r="H115">
        <v>0</v>
      </c>
      <c r="I115" s="3">
        <v>-1.0723669301545001E-2</v>
      </c>
      <c r="J115">
        <v>-4.6249416327458004</v>
      </c>
    </row>
    <row r="116" spans="1:10">
      <c r="A116">
        <v>456</v>
      </c>
      <c r="B116">
        <v>4.4027633069845997</v>
      </c>
      <c r="C116">
        <v>25</v>
      </c>
      <c r="D116">
        <v>0</v>
      </c>
      <c r="E116" s="3">
        <v>-9.7236693015448003E-3</v>
      </c>
      <c r="F116" s="3">
        <v>6.1053227938207E-2</v>
      </c>
      <c r="G116">
        <v>4.5</v>
      </c>
      <c r="H116">
        <v>0</v>
      </c>
      <c r="I116" s="3">
        <v>-9.7236693015448003E-3</v>
      </c>
      <c r="J116">
        <v>-4.6658236835768996</v>
      </c>
    </row>
    <row r="117" spans="1:10">
      <c r="A117">
        <v>460</v>
      </c>
      <c r="B117">
        <v>4.4127633069846004</v>
      </c>
      <c r="C117">
        <v>25</v>
      </c>
      <c r="D117">
        <v>0</v>
      </c>
      <c r="E117" s="3">
        <v>-8.7236693015447005E-3</v>
      </c>
      <c r="F117">
        <v>0.10105322793821001</v>
      </c>
      <c r="G117">
        <v>4.5</v>
      </c>
      <c r="H117">
        <v>0</v>
      </c>
      <c r="I117" s="3">
        <v>-8.7236693015447005E-3</v>
      </c>
      <c r="J117">
        <v>-4.7027121878480003</v>
      </c>
    </row>
    <row r="118" spans="1:10">
      <c r="A118">
        <v>464</v>
      </c>
      <c r="B118">
        <v>4.4227633069846002</v>
      </c>
      <c r="C118">
        <v>25</v>
      </c>
      <c r="D118">
        <v>0</v>
      </c>
      <c r="E118" s="3">
        <v>-7.7236693015448003E-3</v>
      </c>
      <c r="F118">
        <v>0.14105322793821001</v>
      </c>
      <c r="G118">
        <v>4.5</v>
      </c>
      <c r="H118">
        <v>0</v>
      </c>
      <c r="I118" s="3">
        <v>-7.7236693015448003E-3</v>
      </c>
      <c r="J118">
        <v>-4.7356229173155002</v>
      </c>
    </row>
    <row r="119" spans="1:10">
      <c r="A119">
        <v>468</v>
      </c>
      <c r="B119">
        <v>4.4327633069846</v>
      </c>
      <c r="C119">
        <v>25</v>
      </c>
      <c r="D119">
        <v>0</v>
      </c>
      <c r="E119" s="3">
        <v>-6.7236693015446996E-3</v>
      </c>
      <c r="F119">
        <v>0.18105322793820999</v>
      </c>
      <c r="G119">
        <v>4.5</v>
      </c>
      <c r="H119">
        <v>0</v>
      </c>
      <c r="I119" s="3">
        <v>-6.7236693015446996E-3</v>
      </c>
      <c r="J119">
        <v>-4.7645128249423996</v>
      </c>
    </row>
    <row r="120" spans="1:10">
      <c r="A120">
        <v>472</v>
      </c>
      <c r="B120">
        <v>4.4427633069845998</v>
      </c>
      <c r="C120">
        <v>25</v>
      </c>
      <c r="D120">
        <v>0</v>
      </c>
      <c r="E120" s="3">
        <v>-5.7236693015445999E-3</v>
      </c>
      <c r="F120">
        <v>0.22105322793821999</v>
      </c>
      <c r="G120">
        <v>4.5</v>
      </c>
      <c r="H120">
        <v>0</v>
      </c>
      <c r="I120" s="3">
        <v>-5.7236693015445999E-3</v>
      </c>
      <c r="J120">
        <v>-4.7894046336397</v>
      </c>
    </row>
    <row r="121" spans="1:10">
      <c r="A121">
        <v>476</v>
      </c>
      <c r="B121">
        <v>4.4527639466556996</v>
      </c>
      <c r="C121">
        <v>25</v>
      </c>
      <c r="D121">
        <v>0</v>
      </c>
      <c r="E121" s="3">
        <v>-4.7236053344286997E-3</v>
      </c>
      <c r="F121">
        <v>0.26105578662285001</v>
      </c>
      <c r="G121">
        <v>4.5</v>
      </c>
      <c r="H121">
        <v>0</v>
      </c>
      <c r="I121" s="3">
        <v>-4.7236053344286997E-3</v>
      </c>
      <c r="J121">
        <v>-4.8103107482337997</v>
      </c>
    </row>
    <row r="122" spans="1:10">
      <c r="A122">
        <v>480</v>
      </c>
      <c r="B122">
        <v>4.4627639466557003</v>
      </c>
      <c r="C122">
        <v>25</v>
      </c>
      <c r="D122">
        <v>0</v>
      </c>
      <c r="E122" s="3">
        <v>-3.7236053344287001E-3</v>
      </c>
      <c r="F122">
        <v>0.30105578662284999</v>
      </c>
      <c r="G122">
        <v>4.5</v>
      </c>
      <c r="H122">
        <v>0</v>
      </c>
      <c r="I122" s="3">
        <v>-3.7236053344287001E-3</v>
      </c>
      <c r="J122">
        <v>-4.8272025363757001</v>
      </c>
    </row>
    <row r="123" spans="1:10">
      <c r="A123">
        <v>484</v>
      </c>
      <c r="B123">
        <v>4.4727639466557001</v>
      </c>
      <c r="C123">
        <v>25</v>
      </c>
      <c r="D123">
        <v>0</v>
      </c>
      <c r="E123" s="3">
        <v>-2.7236053344287E-3</v>
      </c>
      <c r="F123">
        <v>0.34105578662285002</v>
      </c>
      <c r="G123">
        <v>4.5</v>
      </c>
      <c r="H123">
        <v>0</v>
      </c>
      <c r="I123" s="3">
        <v>-2.7236053344287E-3</v>
      </c>
      <c r="J123">
        <v>-4.8401002901204002</v>
      </c>
    </row>
    <row r="124" spans="1:10">
      <c r="A124">
        <v>488</v>
      </c>
      <c r="B124">
        <v>4.4827639466556999</v>
      </c>
      <c r="C124">
        <v>25</v>
      </c>
      <c r="D124">
        <v>0</v>
      </c>
      <c r="E124" s="3">
        <v>-1.7236053344286001E-3</v>
      </c>
      <c r="F124">
        <v>0.38105578662285999</v>
      </c>
      <c r="G124">
        <v>4.5</v>
      </c>
      <c r="H124">
        <v>0</v>
      </c>
      <c r="I124" s="3">
        <v>-1.7236053344286001E-3</v>
      </c>
      <c r="J124">
        <v>-4.8489726071871004</v>
      </c>
    </row>
    <row r="125" spans="1:10">
      <c r="A125">
        <v>492</v>
      </c>
      <c r="B125">
        <v>4.4927639466556997</v>
      </c>
      <c r="C125">
        <v>25</v>
      </c>
      <c r="D125">
        <v>0</v>
      </c>
      <c r="E125" s="3">
        <v>-7.2360533442853998E-4</v>
      </c>
      <c r="F125">
        <v>0.42105578662285997</v>
      </c>
      <c r="G125">
        <v>4.5</v>
      </c>
      <c r="H125">
        <v>0</v>
      </c>
      <c r="I125" s="3">
        <v>-7.2360533442853998E-4</v>
      </c>
      <c r="J125">
        <v>-4.8538889950298003</v>
      </c>
    </row>
    <row r="126" spans="1:10">
      <c r="A126">
        <v>496</v>
      </c>
      <c r="B126">
        <v>4.5027639466557003</v>
      </c>
      <c r="C126">
        <v>25</v>
      </c>
      <c r="D126">
        <v>0</v>
      </c>
      <c r="E126" s="3">
        <v>2.7639466557151003E-4</v>
      </c>
      <c r="F126">
        <v>0.46105578662286001</v>
      </c>
      <c r="G126">
        <v>4.5</v>
      </c>
      <c r="H126">
        <v>0</v>
      </c>
      <c r="I126" s="3">
        <v>2.7639466557151003E-4</v>
      </c>
      <c r="J126">
        <v>-4.8547835083331004</v>
      </c>
    </row>
    <row r="127" spans="1:10">
      <c r="A127">
        <v>500</v>
      </c>
      <c r="B127">
        <v>4.5127639466557001</v>
      </c>
      <c r="C127">
        <v>25</v>
      </c>
      <c r="D127">
        <v>0</v>
      </c>
      <c r="E127" s="3">
        <v>1.2763946655715E-3</v>
      </c>
      <c r="F127">
        <v>0.50105578662285999</v>
      </c>
      <c r="G127">
        <v>4.5</v>
      </c>
      <c r="H127">
        <v>0</v>
      </c>
      <c r="I127" s="3">
        <v>1.2763946655715E-3</v>
      </c>
      <c r="J127">
        <v>-4.8516594410118001</v>
      </c>
    </row>
    <row r="128" spans="1:10">
      <c r="A128">
        <v>504</v>
      </c>
      <c r="B128">
        <v>4.5227639466556999</v>
      </c>
      <c r="C128">
        <v>25</v>
      </c>
      <c r="D128">
        <v>0</v>
      </c>
      <c r="E128" s="3">
        <v>2.2763946655713998E-3</v>
      </c>
      <c r="F128">
        <v>0.54105578662286002</v>
      </c>
      <c r="G128">
        <v>4.5</v>
      </c>
      <c r="H128">
        <v>0</v>
      </c>
      <c r="I128" s="3">
        <v>2.2763946655713998E-3</v>
      </c>
      <c r="J128">
        <v>-4.8445653759005998</v>
      </c>
    </row>
    <row r="129" spans="1:10">
      <c r="A129">
        <v>508</v>
      </c>
      <c r="B129">
        <v>4.5327639466556997</v>
      </c>
      <c r="C129">
        <v>25</v>
      </c>
      <c r="D129">
        <v>0</v>
      </c>
      <c r="E129" s="3">
        <v>3.2763946655713001E-3</v>
      </c>
      <c r="F129">
        <v>0.58105578662284996</v>
      </c>
      <c r="G129">
        <v>4.5</v>
      </c>
      <c r="H129">
        <v>0</v>
      </c>
      <c r="I129" s="3">
        <v>3.2763946655713001E-3</v>
      </c>
      <c r="J129">
        <v>-4.8334518041871002</v>
      </c>
    </row>
    <row r="130" spans="1:10">
      <c r="A130">
        <v>512</v>
      </c>
      <c r="B130">
        <v>4.5427639466557004</v>
      </c>
      <c r="C130">
        <v>25</v>
      </c>
      <c r="D130">
        <v>0</v>
      </c>
      <c r="E130" s="3">
        <v>4.2763946655708998E-3</v>
      </c>
      <c r="F130">
        <v>0.62105578662284</v>
      </c>
      <c r="G130">
        <v>4.5</v>
      </c>
      <c r="H130">
        <v>0</v>
      </c>
      <c r="I130" s="3">
        <v>4.2763946655708998E-3</v>
      </c>
      <c r="J130">
        <v>-4.8183471765597998</v>
      </c>
    </row>
    <row r="131" spans="1:10">
      <c r="A131">
        <v>516</v>
      </c>
      <c r="B131">
        <v>4.5527639466557002</v>
      </c>
      <c r="C131">
        <v>25</v>
      </c>
      <c r="D131">
        <v>0</v>
      </c>
      <c r="E131" s="3">
        <v>5.2763946655709996E-3</v>
      </c>
      <c r="F131">
        <v>0.66105578662284004</v>
      </c>
      <c r="G131">
        <v>4.5</v>
      </c>
      <c r="H131">
        <v>0</v>
      </c>
      <c r="I131" s="3">
        <v>5.2763946655709996E-3</v>
      </c>
      <c r="J131">
        <v>-4.7992452139303996</v>
      </c>
    </row>
    <row r="132" spans="1:10">
      <c r="A132">
        <v>520</v>
      </c>
      <c r="B132">
        <v>4.5627639466557</v>
      </c>
      <c r="C132">
        <v>25</v>
      </c>
      <c r="D132">
        <v>0</v>
      </c>
      <c r="E132" s="3">
        <v>6.2763946655711002E-3</v>
      </c>
      <c r="F132">
        <v>0.70105578662283996</v>
      </c>
      <c r="G132">
        <v>4.5</v>
      </c>
      <c r="H132">
        <v>0</v>
      </c>
      <c r="I132" s="3">
        <v>6.2763946655711002E-3</v>
      </c>
      <c r="J132">
        <v>-4.77614994227</v>
      </c>
    </row>
    <row r="133" spans="1:10">
      <c r="A133">
        <v>524</v>
      </c>
      <c r="B133">
        <v>4.5727639466556997</v>
      </c>
      <c r="C133">
        <v>25</v>
      </c>
      <c r="D133">
        <v>0</v>
      </c>
      <c r="E133" s="3">
        <v>7.2763946655709996E-3</v>
      </c>
      <c r="F133">
        <v>0.74105578662284</v>
      </c>
      <c r="G133">
        <v>4.5</v>
      </c>
      <c r="H133">
        <v>0</v>
      </c>
      <c r="I133" s="3">
        <v>7.2763946655709996E-3</v>
      </c>
      <c r="J133">
        <v>-4.7490181966635996</v>
      </c>
    </row>
    <row r="134" spans="1:10">
      <c r="A134">
        <v>528</v>
      </c>
      <c r="B134">
        <v>4.5827639466557004</v>
      </c>
      <c r="C134">
        <v>25</v>
      </c>
      <c r="D134">
        <v>0</v>
      </c>
      <c r="E134" s="3">
        <v>8.2763946655707993E-3</v>
      </c>
      <c r="F134">
        <v>0.78105578662283004</v>
      </c>
      <c r="G134">
        <v>4.5</v>
      </c>
      <c r="H134">
        <v>0</v>
      </c>
      <c r="I134" s="3">
        <v>8.2763946655707993E-3</v>
      </c>
      <c r="J134">
        <v>-4.7179388636899997</v>
      </c>
    </row>
    <row r="135" spans="1:10">
      <c r="A135">
        <v>532</v>
      </c>
      <c r="B135">
        <v>4.5927639466557002</v>
      </c>
      <c r="C135">
        <v>25</v>
      </c>
      <c r="D135">
        <v>0</v>
      </c>
      <c r="E135" s="3">
        <v>9.2763946655708002E-3</v>
      </c>
      <c r="F135">
        <v>0.82105578662282996</v>
      </c>
      <c r="G135">
        <v>4.5</v>
      </c>
      <c r="H135">
        <v>0</v>
      </c>
      <c r="I135" s="3">
        <v>9.2763946655708002E-3</v>
      </c>
      <c r="J135">
        <v>-4.6828312360249997</v>
      </c>
    </row>
    <row r="136" spans="1:10">
      <c r="A136">
        <v>536</v>
      </c>
      <c r="B136">
        <v>4.6027639466557</v>
      </c>
      <c r="C136">
        <v>25</v>
      </c>
      <c r="D136">
        <v>0</v>
      </c>
      <c r="E136" s="3">
        <v>1.0276394665571001E-2</v>
      </c>
      <c r="F136">
        <v>0.86105578662283</v>
      </c>
      <c r="G136">
        <v>4.5</v>
      </c>
      <c r="H136">
        <v>0</v>
      </c>
      <c r="I136" s="3">
        <v>1.0276394665571001E-2</v>
      </c>
      <c r="J136">
        <v>-4.6437278764960004</v>
      </c>
    </row>
    <row r="137" spans="1:10">
      <c r="A137">
        <v>540</v>
      </c>
      <c r="B137">
        <v>4.6127639466556998</v>
      </c>
      <c r="C137">
        <v>25</v>
      </c>
      <c r="D137">
        <v>0</v>
      </c>
      <c r="E137" s="3">
        <v>1.1276394665571E-2</v>
      </c>
      <c r="F137">
        <v>0.90105578662283003</v>
      </c>
      <c r="G137">
        <v>4.5</v>
      </c>
      <c r="H137">
        <v>0</v>
      </c>
      <c r="I137" s="3">
        <v>1.1276394665571E-2</v>
      </c>
      <c r="J137">
        <v>-4.6006039712598996</v>
      </c>
    </row>
    <row r="138" spans="1:10">
      <c r="A138">
        <v>544</v>
      </c>
      <c r="B138">
        <v>4.6227639466556996</v>
      </c>
      <c r="C138">
        <v>25</v>
      </c>
      <c r="D138">
        <v>0</v>
      </c>
      <c r="E138" s="3">
        <v>1.2276394665571001E-2</v>
      </c>
      <c r="F138">
        <v>0.94105578662282996</v>
      </c>
      <c r="G138">
        <v>4.5</v>
      </c>
      <c r="H138">
        <v>0</v>
      </c>
      <c r="I138" s="3">
        <v>1.2276394665571001E-2</v>
      </c>
      <c r="J138">
        <v>-4.5534984382074999</v>
      </c>
    </row>
    <row r="139" spans="1:10">
      <c r="A139">
        <v>548</v>
      </c>
      <c r="B139">
        <v>4.6327639466557002</v>
      </c>
      <c r="C139">
        <v>25</v>
      </c>
      <c r="D139">
        <v>0</v>
      </c>
      <c r="E139" s="3">
        <v>1.3276394665571E-2</v>
      </c>
      <c r="F139">
        <v>0.98105578662283</v>
      </c>
      <c r="G139">
        <v>4.5</v>
      </c>
      <c r="H139">
        <v>0</v>
      </c>
      <c r="I139" s="3">
        <v>1.3276394665571E-2</v>
      </c>
      <c r="J139">
        <v>-4.5024103485614004</v>
      </c>
    </row>
    <row r="140" spans="1:10">
      <c r="A140">
        <v>552</v>
      </c>
      <c r="B140">
        <v>4.6427639466557</v>
      </c>
      <c r="C140">
        <v>25</v>
      </c>
      <c r="D140">
        <v>0</v>
      </c>
      <c r="E140" s="3">
        <v>1.4276394665571001E-2</v>
      </c>
      <c r="F140">
        <v>1.0210557866228001</v>
      </c>
      <c r="G140">
        <v>4.5</v>
      </c>
      <c r="H140">
        <v>0</v>
      </c>
      <c r="I140" s="3">
        <v>1.4276394665571001E-2</v>
      </c>
      <c r="J140">
        <v>-4.4473053026475</v>
      </c>
    </row>
    <row r="141" spans="1:10">
      <c r="A141">
        <v>556</v>
      </c>
      <c r="B141">
        <v>4.6527639466556998</v>
      </c>
      <c r="C141">
        <v>25</v>
      </c>
      <c r="D141">
        <v>0</v>
      </c>
      <c r="E141" s="3">
        <v>1.5276394665571E-2</v>
      </c>
      <c r="F141">
        <v>1.0610557866228001</v>
      </c>
      <c r="G141">
        <v>4.5</v>
      </c>
      <c r="H141">
        <v>0</v>
      </c>
      <c r="I141" s="3">
        <v>1.5276394665571E-2</v>
      </c>
      <c r="J141">
        <v>-4.3881784120244998</v>
      </c>
    </row>
    <row r="142" spans="1:10">
      <c r="A142">
        <v>560</v>
      </c>
      <c r="B142">
        <v>4.6627639466556996</v>
      </c>
      <c r="C142">
        <v>25</v>
      </c>
      <c r="D142">
        <v>0</v>
      </c>
      <c r="E142" s="3">
        <v>1.6276394665571001E-2</v>
      </c>
      <c r="F142">
        <v>1.1010557866227999</v>
      </c>
      <c r="G142">
        <v>4.5</v>
      </c>
      <c r="H142">
        <v>0</v>
      </c>
      <c r="I142" s="3">
        <v>1.6276394665571001E-2</v>
      </c>
      <c r="J142">
        <v>-4.3250935203829002</v>
      </c>
    </row>
    <row r="143" spans="1:10">
      <c r="A143">
        <v>564</v>
      </c>
      <c r="B143">
        <v>4.6727639466557003</v>
      </c>
      <c r="C143">
        <v>25</v>
      </c>
      <c r="D143">
        <v>0</v>
      </c>
      <c r="E143" s="3">
        <v>1.7276394665571002E-2</v>
      </c>
      <c r="F143">
        <v>1.1410557866227999</v>
      </c>
      <c r="G143">
        <v>4.5</v>
      </c>
      <c r="H143">
        <v>0</v>
      </c>
      <c r="I143" s="3">
        <v>1.7276394665571002E-2</v>
      </c>
      <c r="J143">
        <v>-4.2579861484607999</v>
      </c>
    </row>
    <row r="144" spans="1:10">
      <c r="A144">
        <v>568</v>
      </c>
      <c r="B144">
        <v>4.6827639466557001</v>
      </c>
      <c r="C144">
        <v>25</v>
      </c>
      <c r="D144">
        <v>0</v>
      </c>
      <c r="E144" s="3">
        <v>1.8276394665570999E-2</v>
      </c>
      <c r="F144">
        <v>1.1810557866228</v>
      </c>
      <c r="G144">
        <v>4.5</v>
      </c>
      <c r="H144">
        <v>0</v>
      </c>
      <c r="I144" s="3">
        <v>1.8276394665570999E-2</v>
      </c>
      <c r="J144">
        <v>-4.1868805620491001</v>
      </c>
    </row>
    <row r="145" spans="1:10">
      <c r="A145">
        <v>572</v>
      </c>
      <c r="B145">
        <v>4.6927639466556998</v>
      </c>
      <c r="C145">
        <v>25</v>
      </c>
      <c r="D145">
        <v>0</v>
      </c>
      <c r="E145" s="3">
        <v>1.9276394665571E-2</v>
      </c>
      <c r="F145">
        <v>1.2210557866228</v>
      </c>
      <c r="G145">
        <v>4.5</v>
      </c>
      <c r="H145">
        <v>0</v>
      </c>
      <c r="I145" s="3">
        <v>1.9276394665571E-2</v>
      </c>
      <c r="J145">
        <v>-4.1117747595954999</v>
      </c>
    </row>
    <row r="146" spans="1:10">
      <c r="A146">
        <v>576</v>
      </c>
      <c r="B146">
        <v>4.7027639466556996</v>
      </c>
      <c r="C146">
        <v>25</v>
      </c>
      <c r="D146">
        <v>0</v>
      </c>
      <c r="E146" s="3">
        <v>2.0276394665571001E-2</v>
      </c>
      <c r="F146">
        <v>1.2610557866228</v>
      </c>
      <c r="G146">
        <v>4.5</v>
      </c>
      <c r="H146">
        <v>0</v>
      </c>
      <c r="I146" s="3">
        <v>2.0276394665571001E-2</v>
      </c>
      <c r="J146">
        <v>-4.0326492615304002</v>
      </c>
    </row>
    <row r="147" spans="1:10">
      <c r="A147">
        <v>580</v>
      </c>
      <c r="B147">
        <v>4.7127639466557003</v>
      </c>
      <c r="C147">
        <v>25</v>
      </c>
      <c r="D147">
        <v>0</v>
      </c>
      <c r="E147" s="3">
        <v>2.1276394665571002E-2</v>
      </c>
      <c r="F147">
        <v>1.3010557866228001</v>
      </c>
      <c r="G147">
        <v>4.5</v>
      </c>
      <c r="H147">
        <v>0</v>
      </c>
      <c r="I147" s="3">
        <v>2.1276394665571002E-2</v>
      </c>
      <c r="J147">
        <v>-3.9495634758654998</v>
      </c>
    </row>
    <row r="148" spans="1:10">
      <c r="A148">
        <v>584</v>
      </c>
      <c r="B148">
        <v>4.7227639466557001</v>
      </c>
      <c r="C148">
        <v>25</v>
      </c>
      <c r="D148">
        <v>0</v>
      </c>
      <c r="E148" s="3">
        <v>2.2276394665570999E-2</v>
      </c>
      <c r="F148">
        <v>1.3410557866227999</v>
      </c>
      <c r="G148">
        <v>4.5</v>
      </c>
      <c r="H148">
        <v>0</v>
      </c>
      <c r="I148" s="3">
        <v>2.2276394665570999E-2</v>
      </c>
      <c r="J148">
        <v>-3.8624495421388998</v>
      </c>
    </row>
    <row r="149" spans="1:10">
      <c r="A149">
        <v>588</v>
      </c>
      <c r="B149">
        <v>4.7327639466556999</v>
      </c>
      <c r="C149">
        <v>25</v>
      </c>
      <c r="D149">
        <v>0</v>
      </c>
      <c r="E149" s="3">
        <v>2.3276394665571E-2</v>
      </c>
      <c r="F149">
        <v>1.3810557866227999</v>
      </c>
      <c r="G149">
        <v>4.5</v>
      </c>
      <c r="H149">
        <v>0</v>
      </c>
      <c r="I149" s="3">
        <v>2.3276394665571E-2</v>
      </c>
      <c r="J149">
        <v>-3.7713430552456</v>
      </c>
    </row>
    <row r="150" spans="1:10">
      <c r="A150">
        <v>592</v>
      </c>
      <c r="B150">
        <v>4.7427639466556997</v>
      </c>
      <c r="C150">
        <v>25</v>
      </c>
      <c r="D150">
        <v>0</v>
      </c>
      <c r="E150" s="3">
        <v>2.4276394665571001E-2</v>
      </c>
      <c r="F150">
        <v>1.4210557866228</v>
      </c>
      <c r="G150">
        <v>4.5</v>
      </c>
      <c r="H150">
        <v>0</v>
      </c>
      <c r="I150" s="3">
        <v>2.4276394665571001E-2</v>
      </c>
      <c r="J150">
        <v>-3.6762497831685002</v>
      </c>
    </row>
    <row r="151" spans="1:10">
      <c r="A151">
        <v>596</v>
      </c>
      <c r="B151">
        <v>4.7527639466557003</v>
      </c>
      <c r="C151">
        <v>25</v>
      </c>
      <c r="D151">
        <v>0</v>
      </c>
      <c r="E151" s="3">
        <v>2.5276394665571002E-2</v>
      </c>
      <c r="F151">
        <v>1.4610557866228</v>
      </c>
      <c r="G151">
        <v>4.5</v>
      </c>
      <c r="H151">
        <v>0</v>
      </c>
      <c r="I151" s="3">
        <v>2.5276394665571002E-2</v>
      </c>
      <c r="J151">
        <v>-3.5771382519274999</v>
      </c>
    </row>
    <row r="152" spans="1:10">
      <c r="A152">
        <v>600</v>
      </c>
      <c r="B152">
        <v>4.7627639466557001</v>
      </c>
      <c r="C152">
        <v>25</v>
      </c>
      <c r="D152">
        <v>0</v>
      </c>
      <c r="E152" s="3">
        <v>2.627639466557E-2</v>
      </c>
      <c r="F152">
        <v>1.5010557866228</v>
      </c>
      <c r="G152">
        <v>4.5</v>
      </c>
      <c r="H152">
        <v>0</v>
      </c>
      <c r="I152" s="3">
        <v>2.627639466557E-2</v>
      </c>
      <c r="J152">
        <v>-3.4740134026731</v>
      </c>
    </row>
    <row r="153" spans="1:10">
      <c r="A153">
        <v>604</v>
      </c>
      <c r="B153">
        <v>4.7727639466556999</v>
      </c>
      <c r="C153">
        <v>25</v>
      </c>
      <c r="D153">
        <v>0</v>
      </c>
      <c r="E153" s="3">
        <v>2.7276394665571E-2</v>
      </c>
      <c r="F153">
        <v>1.5410557866228001</v>
      </c>
      <c r="G153">
        <v>4.5</v>
      </c>
      <c r="H153">
        <v>0</v>
      </c>
      <c r="I153" s="3">
        <v>2.7276394665571E-2</v>
      </c>
      <c r="J153">
        <v>-3.3669286723336</v>
      </c>
    </row>
    <row r="154" spans="1:10">
      <c r="A154">
        <v>608</v>
      </c>
      <c r="B154">
        <v>4.7827639466556997</v>
      </c>
      <c r="C154">
        <v>25</v>
      </c>
      <c r="D154">
        <v>0</v>
      </c>
      <c r="E154" s="3">
        <v>2.8276394665570002E-2</v>
      </c>
      <c r="F154">
        <v>1.5810557866228001</v>
      </c>
      <c r="G154">
        <v>4.5</v>
      </c>
      <c r="H154">
        <v>0</v>
      </c>
      <c r="I154" s="3">
        <v>2.8276394665570002E-2</v>
      </c>
      <c r="J154">
        <v>-3.2558256607340001</v>
      </c>
    </row>
    <row r="155" spans="1:10">
      <c r="A155">
        <v>612</v>
      </c>
      <c r="B155">
        <v>4.7927639466557004</v>
      </c>
      <c r="C155">
        <v>25</v>
      </c>
      <c r="D155">
        <v>0</v>
      </c>
      <c r="E155" s="3">
        <v>2.9276394665569999E-2</v>
      </c>
      <c r="F155">
        <v>1.6210557866227999</v>
      </c>
      <c r="G155">
        <v>4.5</v>
      </c>
      <c r="H155">
        <v>0</v>
      </c>
      <c r="I155" s="3">
        <v>2.9276394665569999E-2</v>
      </c>
      <c r="J155">
        <v>-3.1407161737826002</v>
      </c>
    </row>
    <row r="156" spans="1:10">
      <c r="A156">
        <v>616</v>
      </c>
      <c r="B156">
        <v>4.8027639466557002</v>
      </c>
      <c r="C156">
        <v>25</v>
      </c>
      <c r="D156">
        <v>0</v>
      </c>
      <c r="E156" s="3">
        <v>3.027639466557E-2</v>
      </c>
      <c r="F156">
        <v>1.6610557866228</v>
      </c>
      <c r="G156">
        <v>4.5</v>
      </c>
      <c r="H156">
        <v>0</v>
      </c>
      <c r="I156" s="3">
        <v>3.027639466557E-2</v>
      </c>
      <c r="J156">
        <v>-3.0216100335221001</v>
      </c>
    </row>
    <row r="157" spans="1:10">
      <c r="A157">
        <v>620</v>
      </c>
      <c r="B157">
        <v>4.8127639466557</v>
      </c>
      <c r="C157">
        <v>25</v>
      </c>
      <c r="D157">
        <v>0</v>
      </c>
      <c r="E157" s="3">
        <v>3.1276394665570001E-2</v>
      </c>
      <c r="F157">
        <v>1.7010557866228</v>
      </c>
      <c r="G157">
        <v>4.5</v>
      </c>
      <c r="H157">
        <v>0</v>
      </c>
      <c r="I157" s="3">
        <v>3.1276394665570001E-2</v>
      </c>
      <c r="J157">
        <v>-2.8985083206748001</v>
      </c>
    </row>
    <row r="158" spans="1:10">
      <c r="A158">
        <v>624</v>
      </c>
      <c r="B158">
        <v>4.8227639466556997</v>
      </c>
      <c r="C158">
        <v>25</v>
      </c>
      <c r="D158">
        <v>0</v>
      </c>
      <c r="E158" s="3">
        <v>3.2276394665570002E-2</v>
      </c>
      <c r="F158">
        <v>1.7410557866228</v>
      </c>
      <c r="G158">
        <v>4.5</v>
      </c>
      <c r="H158">
        <v>0</v>
      </c>
      <c r="I158" s="3">
        <v>3.2276394665570002E-2</v>
      </c>
      <c r="J158">
        <v>-2.7713780907276999</v>
      </c>
    </row>
    <row r="159" spans="1:10">
      <c r="A159">
        <v>628</v>
      </c>
      <c r="B159">
        <v>4.8327639466557004</v>
      </c>
      <c r="C159">
        <v>25</v>
      </c>
      <c r="D159">
        <v>0</v>
      </c>
      <c r="E159" s="3">
        <v>3.3276394665570003E-2</v>
      </c>
      <c r="F159">
        <v>1.7810557866228001</v>
      </c>
      <c r="G159">
        <v>4.5</v>
      </c>
      <c r="H159">
        <v>0</v>
      </c>
      <c r="I159" s="3">
        <v>3.3276394665570003E-2</v>
      </c>
      <c r="J159">
        <v>-2.6402894524258</v>
      </c>
    </row>
    <row r="160" spans="1:10">
      <c r="A160">
        <v>632</v>
      </c>
      <c r="B160">
        <v>4.8427639466557002</v>
      </c>
      <c r="C160">
        <v>25</v>
      </c>
      <c r="D160">
        <v>0</v>
      </c>
      <c r="E160" s="3">
        <v>3.4276394665569997E-2</v>
      </c>
      <c r="F160">
        <v>1.8210557866228001</v>
      </c>
      <c r="G160">
        <v>4.5</v>
      </c>
      <c r="H160">
        <v>0</v>
      </c>
      <c r="I160" s="3">
        <v>3.4276394665569997E-2</v>
      </c>
      <c r="J160">
        <v>-2.5051933842709002</v>
      </c>
    </row>
    <row r="161" spans="1:10">
      <c r="A161">
        <v>636</v>
      </c>
      <c r="B161">
        <v>4.8527639466557</v>
      </c>
      <c r="C161">
        <v>25</v>
      </c>
      <c r="D161">
        <v>0</v>
      </c>
      <c r="E161" s="3">
        <v>3.5276394665569998E-2</v>
      </c>
      <c r="F161">
        <v>1.8610557866227999</v>
      </c>
      <c r="G161">
        <v>4.5</v>
      </c>
      <c r="H161">
        <v>0</v>
      </c>
      <c r="I161" s="3">
        <v>3.5276394665569998E-2</v>
      </c>
      <c r="J161">
        <v>-2.3660747945195002</v>
      </c>
    </row>
    <row r="162" spans="1:10">
      <c r="A162">
        <v>640</v>
      </c>
      <c r="B162">
        <v>4.8627639466556998</v>
      </c>
      <c r="C162">
        <v>25</v>
      </c>
      <c r="D162">
        <v>0</v>
      </c>
      <c r="E162" s="3">
        <v>3.6276394665569998E-2</v>
      </c>
      <c r="F162">
        <v>1.9010557866227999</v>
      </c>
      <c r="G162">
        <v>4.5</v>
      </c>
      <c r="H162">
        <v>0</v>
      </c>
      <c r="I162" s="3">
        <v>3.6276394665569998E-2</v>
      </c>
      <c r="J162">
        <v>-2.2229824931459001</v>
      </c>
    </row>
    <row r="163" spans="1:10">
      <c r="A163">
        <v>644</v>
      </c>
      <c r="B163">
        <v>4.8727639466556996</v>
      </c>
      <c r="C163">
        <v>25</v>
      </c>
      <c r="D163">
        <v>0</v>
      </c>
      <c r="E163" s="3">
        <v>3.7276394665569999E-2</v>
      </c>
      <c r="F163">
        <v>1.9410557866228</v>
      </c>
      <c r="G163">
        <v>4.5</v>
      </c>
      <c r="H163">
        <v>0</v>
      </c>
      <c r="I163" s="3">
        <v>3.7276394665569999E-2</v>
      </c>
      <c r="J163">
        <v>-2.0758617501246999</v>
      </c>
    </row>
    <row r="164" spans="1:10">
      <c r="A164">
        <v>648</v>
      </c>
      <c r="B164">
        <v>4.8827639466557002</v>
      </c>
      <c r="C164">
        <v>25</v>
      </c>
      <c r="D164">
        <v>0</v>
      </c>
      <c r="E164" s="3">
        <v>3.827639466557E-2</v>
      </c>
      <c r="F164">
        <v>1.9810557866228</v>
      </c>
      <c r="G164">
        <v>4.5</v>
      </c>
      <c r="H164">
        <v>0</v>
      </c>
      <c r="I164" s="3">
        <v>3.827639466557E-2</v>
      </c>
      <c r="J164">
        <v>-1.9247619903237001</v>
      </c>
    </row>
    <row r="165" spans="1:10">
      <c r="A165">
        <v>652</v>
      </c>
      <c r="B165">
        <v>4.8927639466557</v>
      </c>
      <c r="C165">
        <v>25</v>
      </c>
      <c r="D165">
        <v>0</v>
      </c>
      <c r="E165" s="3">
        <v>3.9276394665570001E-2</v>
      </c>
      <c r="F165">
        <v>2.0210557866227998</v>
      </c>
      <c r="G165">
        <v>4.5</v>
      </c>
      <c r="H165">
        <v>0</v>
      </c>
      <c r="I165" s="3">
        <v>3.9276394665570001E-2</v>
      </c>
      <c r="J165">
        <v>-1.7696533576289</v>
      </c>
    </row>
    <row r="166" spans="1:10">
      <c r="A166">
        <v>656</v>
      </c>
      <c r="B166">
        <v>4.9027639466556998</v>
      </c>
      <c r="C166">
        <v>25</v>
      </c>
      <c r="D166">
        <v>0</v>
      </c>
      <c r="E166" s="3">
        <v>4.0276394665570002E-2</v>
      </c>
      <c r="F166">
        <v>2.0610557866227999</v>
      </c>
      <c r="G166">
        <v>4.5</v>
      </c>
      <c r="H166">
        <v>0</v>
      </c>
      <c r="I166" s="3">
        <v>4.0276394665570002E-2</v>
      </c>
      <c r="J166">
        <v>-1.6105605473089</v>
      </c>
    </row>
    <row r="167" spans="1:10">
      <c r="A167">
        <v>660</v>
      </c>
      <c r="B167">
        <v>4.9127639466556996</v>
      </c>
      <c r="C167">
        <v>25</v>
      </c>
      <c r="D167">
        <v>0</v>
      </c>
      <c r="E167" s="3">
        <v>4.1276394665570003E-2</v>
      </c>
      <c r="F167">
        <v>2.1010557866227999</v>
      </c>
      <c r="G167">
        <v>4.5</v>
      </c>
      <c r="H167">
        <v>0</v>
      </c>
      <c r="I167" s="3">
        <v>4.1276394665570003E-2</v>
      </c>
      <c r="J167">
        <v>-1.4474495156461</v>
      </c>
    </row>
    <row r="168" spans="1:10">
      <c r="A168">
        <v>664</v>
      </c>
      <c r="B168">
        <v>4.9227639466557003</v>
      </c>
      <c r="C168">
        <v>25</v>
      </c>
      <c r="D168">
        <v>0</v>
      </c>
      <c r="E168" s="3">
        <v>4.2276394665569997E-2</v>
      </c>
      <c r="F168">
        <v>2.1410557866227999</v>
      </c>
      <c r="G168">
        <v>4.5</v>
      </c>
      <c r="H168">
        <v>0</v>
      </c>
      <c r="I168" s="3">
        <v>4.2276394665569997E-2</v>
      </c>
      <c r="J168">
        <v>-1.2803470995037001</v>
      </c>
    </row>
    <row r="169" spans="1:10">
      <c r="A169">
        <v>668</v>
      </c>
      <c r="B169">
        <v>4.9327639466557001</v>
      </c>
      <c r="C169">
        <v>25</v>
      </c>
      <c r="D169">
        <v>0</v>
      </c>
      <c r="E169" s="3">
        <v>4.3276394665569998E-2</v>
      </c>
      <c r="F169">
        <v>2.1810557866228</v>
      </c>
      <c r="G169">
        <v>4.5</v>
      </c>
      <c r="H169">
        <v>0</v>
      </c>
      <c r="I169" s="3">
        <v>4.3276394665569998E-2</v>
      </c>
      <c r="J169">
        <v>-1.1092432619857999</v>
      </c>
    </row>
    <row r="170" spans="1:10">
      <c r="A170">
        <v>672</v>
      </c>
      <c r="B170">
        <v>4.9427639466556998</v>
      </c>
      <c r="C170">
        <v>25</v>
      </c>
      <c r="D170">
        <v>0</v>
      </c>
      <c r="E170" s="3">
        <v>4.4276394665569999E-2</v>
      </c>
      <c r="F170">
        <v>2.2210557866228</v>
      </c>
      <c r="G170">
        <v>4.5</v>
      </c>
      <c r="H170">
        <v>0</v>
      </c>
      <c r="I170" s="3">
        <v>4.4276394665569999E-2</v>
      </c>
      <c r="J170">
        <v>-0.93413710720665999</v>
      </c>
    </row>
    <row r="171" spans="1:10">
      <c r="A171">
        <v>676</v>
      </c>
      <c r="B171">
        <v>4.9527639466556996</v>
      </c>
      <c r="C171">
        <v>25</v>
      </c>
      <c r="D171">
        <v>0</v>
      </c>
      <c r="E171" s="3">
        <v>4.5276394665569999E-2</v>
      </c>
      <c r="F171">
        <v>2.2610557866228</v>
      </c>
      <c r="G171">
        <v>4.5</v>
      </c>
      <c r="H171">
        <v>0</v>
      </c>
      <c r="I171" s="3">
        <v>4.5276394665569999E-2</v>
      </c>
      <c r="J171">
        <v>-0.75503201526722996</v>
      </c>
    </row>
    <row r="172" spans="1:10">
      <c r="A172">
        <v>680</v>
      </c>
      <c r="B172">
        <v>4.9627639466557003</v>
      </c>
      <c r="C172">
        <v>25</v>
      </c>
      <c r="D172">
        <v>0</v>
      </c>
      <c r="E172" s="3">
        <v>4.6276394665571E-2</v>
      </c>
      <c r="F172">
        <v>2.3010557866228001</v>
      </c>
      <c r="G172">
        <v>4.5</v>
      </c>
      <c r="H172">
        <v>0</v>
      </c>
      <c r="I172" s="3">
        <v>4.6276394665571E-2</v>
      </c>
      <c r="J172">
        <v>-0.57192605214244996</v>
      </c>
    </row>
    <row r="173" spans="1:10">
      <c r="A173">
        <v>684</v>
      </c>
      <c r="B173">
        <v>4.9727639466557001</v>
      </c>
      <c r="C173">
        <v>25</v>
      </c>
      <c r="D173">
        <v>0</v>
      </c>
      <c r="E173" s="3">
        <v>4.7276394665571E-2</v>
      </c>
      <c r="F173">
        <v>2.3410557866228001</v>
      </c>
      <c r="G173">
        <v>4.5</v>
      </c>
      <c r="H173">
        <v>0</v>
      </c>
      <c r="I173" s="3">
        <v>4.7276394665571E-2</v>
      </c>
      <c r="J173">
        <v>-0.38481337378729003</v>
      </c>
    </row>
    <row r="174" spans="1:10">
      <c r="A174">
        <v>688</v>
      </c>
      <c r="B174">
        <v>4.9827639466556999</v>
      </c>
      <c r="C174">
        <v>25</v>
      </c>
      <c r="D174">
        <v>0</v>
      </c>
      <c r="E174" s="3">
        <v>4.8276394665570002E-2</v>
      </c>
      <c r="F174">
        <v>2.3810557866228002</v>
      </c>
      <c r="G174">
        <v>4.5</v>
      </c>
      <c r="H174">
        <v>0</v>
      </c>
      <c r="I174" s="3">
        <v>4.8276394665570002E-2</v>
      </c>
      <c r="J174">
        <v>-0.19370978060055999</v>
      </c>
    </row>
    <row r="175" spans="1:10">
      <c r="A175">
        <v>692</v>
      </c>
      <c r="B175">
        <v>4.9857641205281</v>
      </c>
      <c r="C175">
        <v>25</v>
      </c>
      <c r="D175">
        <v>55.915976065841001</v>
      </c>
      <c r="E175" s="3">
        <v>4.8576413990848E-2</v>
      </c>
      <c r="F175">
        <v>2.3930565596339002</v>
      </c>
      <c r="G175">
        <v>4.5</v>
      </c>
      <c r="H175">
        <v>0.17856265930045001</v>
      </c>
      <c r="I175" s="3">
        <v>4.8576413990848E-2</v>
      </c>
      <c r="J175" s="3">
        <v>8.0830071562619998E-4</v>
      </c>
    </row>
    <row r="176" spans="1:10">
      <c r="A176">
        <v>696</v>
      </c>
      <c r="B176">
        <v>4.9561139960457004</v>
      </c>
      <c r="C176">
        <v>25</v>
      </c>
      <c r="D176">
        <v>140.92463833375999</v>
      </c>
      <c r="E176" s="3">
        <v>4.5611400855975003E-2</v>
      </c>
      <c r="F176">
        <v>2.2744560342389999</v>
      </c>
      <c r="G176">
        <v>4.5</v>
      </c>
      <c r="H176">
        <v>0.45069957077779998</v>
      </c>
      <c r="I176" s="3">
        <v>4.5611400855975003E-2</v>
      </c>
      <c r="J176">
        <v>0.19032580033308999</v>
      </c>
    </row>
    <row r="177" spans="1:10">
      <c r="A177">
        <v>700</v>
      </c>
      <c r="B177">
        <v>4.8945372232914002</v>
      </c>
      <c r="C177">
        <v>25</v>
      </c>
      <c r="D177">
        <v>213.79996657301001</v>
      </c>
      <c r="E177" s="3">
        <v>3.9453753764114002E-2</v>
      </c>
      <c r="F177">
        <v>2.0281501505646</v>
      </c>
      <c r="G177">
        <v>4.5</v>
      </c>
      <c r="H177">
        <v>0.68589840854251005</v>
      </c>
      <c r="I177" s="3">
        <v>3.9453753764114002E-2</v>
      </c>
      <c r="J177">
        <v>0.36131016936810001</v>
      </c>
    </row>
    <row r="178" spans="1:10">
      <c r="A178">
        <v>704</v>
      </c>
      <c r="B178">
        <v>4.8072581401415997</v>
      </c>
      <c r="C178">
        <v>25</v>
      </c>
      <c r="D178">
        <v>269.79213110717001</v>
      </c>
      <c r="E178" s="3">
        <v>3.0725839575486E-2</v>
      </c>
      <c r="F178">
        <v>1.6790335830194001</v>
      </c>
      <c r="G178">
        <v>4.5</v>
      </c>
      <c r="H178">
        <v>0.86936357652782004</v>
      </c>
      <c r="I178" s="3">
        <v>3.0725839575486E-2</v>
      </c>
      <c r="J178">
        <v>0.50253404245068001</v>
      </c>
    </row>
    <row r="179" spans="1:10">
      <c r="A179">
        <v>708</v>
      </c>
      <c r="B179">
        <v>4.7015050339737998</v>
      </c>
      <c r="C179">
        <v>25</v>
      </c>
      <c r="D179">
        <v>305.43442067593003</v>
      </c>
      <c r="E179" s="3">
        <v>2.0150512193331999E-2</v>
      </c>
      <c r="F179">
        <v>1.2560204877333001</v>
      </c>
      <c r="G179">
        <v>4.5</v>
      </c>
      <c r="H179">
        <v>0.98956321575016004</v>
      </c>
      <c r="I179" s="3">
        <v>2.0150512193331999E-2</v>
      </c>
      <c r="J179">
        <v>0.60477293478544003</v>
      </c>
    </row>
    <row r="180" spans="1:10">
      <c r="A180">
        <v>712</v>
      </c>
      <c r="B180">
        <v>4.5858271869894001</v>
      </c>
      <c r="C180">
        <v>25</v>
      </c>
      <c r="D180">
        <v>319.32755295278997</v>
      </c>
      <c r="E180" s="3">
        <v>8.5827217808073005E-3</v>
      </c>
      <c r="F180">
        <v>0.79330887123228999</v>
      </c>
      <c r="G180">
        <v>4.5</v>
      </c>
      <c r="H180">
        <v>1.0407967635819</v>
      </c>
      <c r="I180" s="3">
        <v>8.5827217808073005E-3</v>
      </c>
      <c r="J180">
        <v>0.66247138130328997</v>
      </c>
    </row>
    <row r="181" spans="1:10">
      <c r="A181">
        <v>716</v>
      </c>
      <c r="B181">
        <v>4.4689218285156</v>
      </c>
      <c r="C181">
        <v>25</v>
      </c>
      <c r="D181">
        <v>311.71823695145002</v>
      </c>
      <c r="E181" s="3">
        <v>-3.1078148534929E-3</v>
      </c>
      <c r="F181">
        <v>0.32568740586028999</v>
      </c>
      <c r="G181">
        <v>4.5</v>
      </c>
      <c r="H181">
        <v>1.0222475402107001</v>
      </c>
      <c r="I181" s="3">
        <v>-3.1078148534929E-3</v>
      </c>
      <c r="J181">
        <v>0.67333886562165002</v>
      </c>
    </row>
    <row r="182" spans="1:10">
      <c r="A182">
        <v>720</v>
      </c>
      <c r="B182">
        <v>4.3590874879705002</v>
      </c>
      <c r="C182">
        <v>25</v>
      </c>
      <c r="D182">
        <v>284.40661221975</v>
      </c>
      <c r="E182" s="3">
        <v>-1.4091249033184001E-2</v>
      </c>
      <c r="F182">
        <v>-0.11364996132737</v>
      </c>
      <c r="G182">
        <v>4.5</v>
      </c>
      <c r="H182">
        <v>0.93813802670775004</v>
      </c>
      <c r="I182" s="3">
        <v>-1.4091249033184001E-2</v>
      </c>
      <c r="J182">
        <v>0.63856420747597997</v>
      </c>
    </row>
    <row r="183" spans="1:10">
      <c r="A183">
        <v>724</v>
      </c>
      <c r="B183">
        <v>4.2636276573504999</v>
      </c>
      <c r="C183">
        <v>25</v>
      </c>
      <c r="D183">
        <v>240.41744152467999</v>
      </c>
      <c r="E183" s="3">
        <v>-2.3637208199390001E-2</v>
      </c>
      <c r="F183">
        <v>-0.49548832797558001</v>
      </c>
      <c r="G183">
        <v>4.5</v>
      </c>
      <c r="H183">
        <v>0.79711133022923997</v>
      </c>
      <c r="I183" s="3">
        <v>-2.3637208199390001E-2</v>
      </c>
      <c r="J183">
        <v>0.56251708936649003</v>
      </c>
    </row>
    <row r="184" spans="1:10">
      <c r="A184">
        <v>728</v>
      </c>
      <c r="B184">
        <v>4.1884468220036002</v>
      </c>
      <c r="C184">
        <v>25</v>
      </c>
      <c r="D184">
        <v>183.62206404103</v>
      </c>
      <c r="E184" s="3">
        <v>-3.1155315961657E-2</v>
      </c>
      <c r="F184">
        <v>-0.79621263846628998</v>
      </c>
      <c r="G184">
        <v>4.5</v>
      </c>
      <c r="H184">
        <v>0.61129095458281002</v>
      </c>
      <c r="I184" s="3">
        <v>-3.1155315961657E-2</v>
      </c>
      <c r="J184">
        <v>0.45219646317412998</v>
      </c>
    </row>
    <row r="185" spans="1:10">
      <c r="A185">
        <v>732</v>
      </c>
      <c r="B185">
        <v>4.1378758393219996</v>
      </c>
      <c r="C185">
        <v>25</v>
      </c>
      <c r="D185">
        <v>118.39814385375</v>
      </c>
      <c r="E185" s="3">
        <v>-3.6212414766737998E-2</v>
      </c>
      <c r="F185">
        <v>-0.99849659066950003</v>
      </c>
      <c r="G185">
        <v>4.5</v>
      </c>
      <c r="H185">
        <v>0.39524375246381999</v>
      </c>
      <c r="I185" s="3">
        <v>-3.6212414766737998E-2</v>
      </c>
      <c r="J185">
        <v>0.31656200413432001</v>
      </c>
    </row>
    <row r="186" spans="1:10">
      <c r="A186">
        <v>736</v>
      </c>
      <c r="B186">
        <v>4.1142380708703001</v>
      </c>
      <c r="C186">
        <v>25</v>
      </c>
      <c r="D186">
        <v>49.41161108288</v>
      </c>
      <c r="E186" s="3">
        <v>-3.8576193096296001E-2</v>
      </c>
      <c r="F186">
        <v>-1.0930477238519001</v>
      </c>
      <c r="G186">
        <v>4.5</v>
      </c>
      <c r="H186">
        <v>0.16516303000836</v>
      </c>
      <c r="I186" s="3">
        <v>-3.8576193096296001E-2</v>
      </c>
      <c r="J186">
        <v>0.16607370236544999</v>
      </c>
    </row>
    <row r="187" spans="1:10">
      <c r="A187">
        <v>740</v>
      </c>
      <c r="B187">
        <v>4.1171379261023997</v>
      </c>
      <c r="C187">
        <v>25</v>
      </c>
      <c r="D187">
        <v>0</v>
      </c>
      <c r="E187" s="3">
        <v>-3.8286207389757E-2</v>
      </c>
      <c r="F187">
        <v>-1.0814482955903</v>
      </c>
      <c r="G187">
        <v>4.5</v>
      </c>
      <c r="H187">
        <v>0</v>
      </c>
      <c r="I187" s="3">
        <v>-3.8286207389757E-2</v>
      </c>
      <c r="J187" s="3">
        <v>1.1609591324598999E-2</v>
      </c>
    </row>
    <row r="188" spans="1:10">
      <c r="A188">
        <v>744</v>
      </c>
      <c r="B188">
        <v>4.1271379261024004</v>
      </c>
      <c r="C188">
        <v>25</v>
      </c>
      <c r="D188">
        <v>0</v>
      </c>
      <c r="E188" s="3">
        <v>-3.7286207389756999E-2</v>
      </c>
      <c r="F188">
        <v>-1.0414482955902999</v>
      </c>
      <c r="G188">
        <v>4.5</v>
      </c>
      <c r="H188">
        <v>0</v>
      </c>
      <c r="I188" s="3">
        <v>-3.7286207389756999E-2</v>
      </c>
      <c r="J188">
        <v>-0.13953432833165</v>
      </c>
    </row>
    <row r="189" spans="1:10">
      <c r="A189">
        <v>748</v>
      </c>
      <c r="B189">
        <v>4.1371379261024002</v>
      </c>
      <c r="C189">
        <v>25</v>
      </c>
      <c r="D189">
        <v>0</v>
      </c>
      <c r="E189" s="3">
        <v>-3.6286207389756998E-2</v>
      </c>
      <c r="F189">
        <v>-1.0014482955902999</v>
      </c>
      <c r="G189">
        <v>4.5</v>
      </c>
      <c r="H189">
        <v>0</v>
      </c>
      <c r="I189" s="3">
        <v>-3.6286207389756998E-2</v>
      </c>
      <c r="J189">
        <v>-0.28665642150034998</v>
      </c>
    </row>
    <row r="190" spans="1:10">
      <c r="A190">
        <v>752</v>
      </c>
      <c r="B190">
        <v>4.1471379261024</v>
      </c>
      <c r="C190">
        <v>25</v>
      </c>
      <c r="D190">
        <v>0</v>
      </c>
      <c r="E190" s="3">
        <v>-3.5286207389756997E-2</v>
      </c>
      <c r="F190">
        <v>-0.96144829559029998</v>
      </c>
      <c r="G190">
        <v>4.5</v>
      </c>
      <c r="H190">
        <v>0</v>
      </c>
      <c r="I190" s="3">
        <v>-3.5286207389756997E-2</v>
      </c>
      <c r="J190">
        <v>-0.42982298032749999</v>
      </c>
    </row>
    <row r="191" spans="1:10">
      <c r="A191">
        <v>756</v>
      </c>
      <c r="B191">
        <v>4.1571379261023997</v>
      </c>
      <c r="C191">
        <v>25</v>
      </c>
      <c r="D191">
        <v>0</v>
      </c>
      <c r="E191" s="3">
        <v>-3.4286207389758003E-2</v>
      </c>
      <c r="F191">
        <v>-0.92144829559029995</v>
      </c>
      <c r="G191">
        <v>4.5</v>
      </c>
      <c r="H191">
        <v>0</v>
      </c>
      <c r="I191" s="3">
        <v>-3.4286207389758003E-2</v>
      </c>
      <c r="J191">
        <v>-0.56895556339620001</v>
      </c>
    </row>
    <row r="192" spans="1:10">
      <c r="A192">
        <v>760</v>
      </c>
      <c r="B192">
        <v>4.1671379261024004</v>
      </c>
      <c r="C192">
        <v>25</v>
      </c>
      <c r="D192">
        <v>0</v>
      </c>
      <c r="E192" s="3">
        <v>-3.3286207389758002E-2</v>
      </c>
      <c r="F192">
        <v>-0.88144829559031002</v>
      </c>
      <c r="G192">
        <v>4.5</v>
      </c>
      <c r="H192">
        <v>0</v>
      </c>
      <c r="I192" s="3">
        <v>-3.3286207389758002E-2</v>
      </c>
      <c r="J192">
        <v>-0.70411456714370002</v>
      </c>
    </row>
    <row r="193" spans="1:10">
      <c r="A193">
        <v>764</v>
      </c>
      <c r="B193">
        <v>4.1771379261024002</v>
      </c>
      <c r="C193">
        <v>25</v>
      </c>
      <c r="D193">
        <v>0</v>
      </c>
      <c r="E193" s="3">
        <v>-3.2286207389758001E-2</v>
      </c>
      <c r="F193">
        <v>-0.84144829559030998</v>
      </c>
      <c r="G193">
        <v>4.5</v>
      </c>
      <c r="H193">
        <v>0</v>
      </c>
      <c r="I193" s="3">
        <v>-3.2286207389758001E-2</v>
      </c>
      <c r="J193">
        <v>-0.83524440527150001</v>
      </c>
    </row>
    <row r="194" spans="1:10">
      <c r="A194">
        <v>768</v>
      </c>
      <c r="B194">
        <v>4.1871379261024</v>
      </c>
      <c r="C194">
        <v>25</v>
      </c>
      <c r="D194">
        <v>0</v>
      </c>
      <c r="E194" s="3">
        <v>-3.1286207389758E-2</v>
      </c>
      <c r="F194">
        <v>-0.80144829559030994</v>
      </c>
      <c r="G194">
        <v>4.5</v>
      </c>
      <c r="H194">
        <v>0</v>
      </c>
      <c r="I194" s="3">
        <v>-3.1286207389758E-2</v>
      </c>
      <c r="J194">
        <v>-0.96240281987053</v>
      </c>
    </row>
    <row r="195" spans="1:10">
      <c r="A195">
        <v>772</v>
      </c>
      <c r="B195">
        <v>4.1971379261023998</v>
      </c>
      <c r="C195">
        <v>25</v>
      </c>
      <c r="D195">
        <v>0</v>
      </c>
      <c r="E195" s="3">
        <v>-3.0286207389757E-2</v>
      </c>
      <c r="F195">
        <v>-0.76144829559030003</v>
      </c>
      <c r="G195">
        <v>4.5</v>
      </c>
      <c r="H195">
        <v>0</v>
      </c>
      <c r="I195" s="3">
        <v>-3.0286207389757E-2</v>
      </c>
      <c r="J195">
        <v>-1.0855482129152001</v>
      </c>
    </row>
    <row r="196" spans="1:10">
      <c r="A196">
        <v>776</v>
      </c>
      <c r="B196">
        <v>4.2071379261023996</v>
      </c>
      <c r="C196">
        <v>25</v>
      </c>
      <c r="D196">
        <v>0</v>
      </c>
      <c r="E196" s="3">
        <v>-2.9286207389757998E-2</v>
      </c>
      <c r="F196">
        <v>-0.72144829559029999</v>
      </c>
      <c r="G196">
        <v>4.5</v>
      </c>
      <c r="H196">
        <v>0</v>
      </c>
      <c r="I196" s="3">
        <v>-2.9286207389757998E-2</v>
      </c>
      <c r="J196">
        <v>-1.2046933550054999</v>
      </c>
    </row>
    <row r="197" spans="1:10">
      <c r="A197">
        <v>780</v>
      </c>
      <c r="B197">
        <v>4.2171379261024002</v>
      </c>
      <c r="C197">
        <v>25</v>
      </c>
      <c r="D197">
        <v>0</v>
      </c>
      <c r="E197" s="3">
        <v>-2.8286207389758001E-2</v>
      </c>
      <c r="F197">
        <v>-0.68144829559030995</v>
      </c>
      <c r="G197">
        <v>4.5</v>
      </c>
      <c r="H197">
        <v>0</v>
      </c>
      <c r="I197" s="3">
        <v>-2.8286207389758001E-2</v>
      </c>
      <c r="J197">
        <v>-1.3198352146173999</v>
      </c>
    </row>
    <row r="198" spans="1:10">
      <c r="A198">
        <v>784</v>
      </c>
      <c r="B198">
        <v>4.2271379261024</v>
      </c>
      <c r="C198">
        <v>25</v>
      </c>
      <c r="D198">
        <v>0</v>
      </c>
      <c r="E198" s="3">
        <v>-2.7286207389758E-2</v>
      </c>
      <c r="F198">
        <v>-0.64144829559030003</v>
      </c>
      <c r="G198">
        <v>4.5</v>
      </c>
      <c r="H198">
        <v>0</v>
      </c>
      <c r="I198" s="3">
        <v>-2.7286207389758E-2</v>
      </c>
      <c r="J198">
        <v>-1.4309780527538001</v>
      </c>
    </row>
    <row r="199" spans="1:10">
      <c r="A199">
        <v>788</v>
      </c>
      <c r="B199">
        <v>4.2371379261023998</v>
      </c>
      <c r="C199">
        <v>25</v>
      </c>
      <c r="D199">
        <v>0</v>
      </c>
      <c r="E199" s="3">
        <v>-2.6286207389757999E-2</v>
      </c>
      <c r="F199">
        <v>-0.60144829559030999</v>
      </c>
      <c r="G199">
        <v>4.5</v>
      </c>
      <c r="H199">
        <v>0</v>
      </c>
      <c r="I199" s="3">
        <v>-2.6286207389757999E-2</v>
      </c>
      <c r="J199">
        <v>-1.5381260124892999</v>
      </c>
    </row>
    <row r="200" spans="1:10">
      <c r="A200">
        <v>792</v>
      </c>
      <c r="B200">
        <v>4.2471379261023996</v>
      </c>
      <c r="C200">
        <v>25</v>
      </c>
      <c r="D200">
        <v>0</v>
      </c>
      <c r="E200" s="3">
        <v>-2.5286207389758002E-2</v>
      </c>
      <c r="F200">
        <v>-0.56144829559031995</v>
      </c>
      <c r="G200">
        <v>4.5</v>
      </c>
      <c r="H200">
        <v>0</v>
      </c>
      <c r="I200" s="3">
        <v>-2.5286207389758002E-2</v>
      </c>
      <c r="J200">
        <v>-1.6412678433057999</v>
      </c>
    </row>
    <row r="201" spans="1:10">
      <c r="A201">
        <v>796</v>
      </c>
      <c r="B201">
        <v>4.2571379261024003</v>
      </c>
      <c r="C201">
        <v>25</v>
      </c>
      <c r="D201">
        <v>0</v>
      </c>
      <c r="E201" s="3">
        <v>-2.4286207389758001E-2</v>
      </c>
      <c r="F201">
        <v>-0.52144829559032002</v>
      </c>
      <c r="G201">
        <v>4.5</v>
      </c>
      <c r="H201">
        <v>0</v>
      </c>
      <c r="I201" s="3">
        <v>-2.4286207389758001E-2</v>
      </c>
      <c r="J201">
        <v>-1.7403943685854</v>
      </c>
    </row>
    <row r="202" spans="1:10">
      <c r="A202">
        <v>800</v>
      </c>
      <c r="B202">
        <v>4.2671379261024001</v>
      </c>
      <c r="C202">
        <v>25</v>
      </c>
      <c r="D202">
        <v>0</v>
      </c>
      <c r="E202" s="3">
        <v>-2.3286207389758E-2</v>
      </c>
      <c r="F202">
        <v>-0.48144829559031999</v>
      </c>
      <c r="G202">
        <v>4.5</v>
      </c>
      <c r="H202">
        <v>0</v>
      </c>
      <c r="I202" s="3">
        <v>-2.3286207389758E-2</v>
      </c>
      <c r="J202">
        <v>-1.8355512270306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B8"/>
  <sheetViews>
    <sheetView workbookViewId="0"/>
  </sheetViews>
  <sheetFormatPr defaultRowHeight="12.75"/>
  <sheetData>
    <row r="1" spans="1:2">
      <c r="A1" t="s">
        <v>29</v>
      </c>
      <c r="B1" s="4" t="s">
        <v>76</v>
      </c>
    </row>
    <row r="2" spans="1:2">
      <c r="A2" t="s">
        <v>31</v>
      </c>
      <c r="B2" s="4" t="s">
        <v>79</v>
      </c>
    </row>
    <row r="3" spans="1:2">
      <c r="A3" t="s">
        <v>28</v>
      </c>
      <c r="B3" s="4" t="s">
        <v>76</v>
      </c>
    </row>
    <row r="4" spans="1:2">
      <c r="A4" t="s">
        <v>30</v>
      </c>
      <c r="B4">
        <v>2.0499999523162802</v>
      </c>
    </row>
    <row r="5" spans="1:2">
      <c r="A5" t="s">
        <v>77</v>
      </c>
      <c r="B5" t="s">
        <v>80</v>
      </c>
    </row>
    <row r="6" spans="1:2">
      <c r="A6" t="s">
        <v>26</v>
      </c>
      <c r="B6" t="s">
        <v>27</v>
      </c>
    </row>
    <row r="7" spans="1:2">
      <c r="A7" t="s">
        <v>32</v>
      </c>
      <c r="B7" t="s">
        <v>78</v>
      </c>
    </row>
    <row r="8" spans="1:2">
      <c r="A8" t="s">
        <v>25</v>
      </c>
      <c r="B8" s="4" t="s">
        <v>79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"/>
  <sheetViews>
    <sheetView showGridLines="0" workbookViewId="0"/>
  </sheetViews>
  <sheetFormatPr defaultRowHeight="12.75"/>
  <cols>
    <col min="1" max="1" width="49.140625" customWidth="1"/>
    <col min="2" max="2" width="30.7109375" customWidth="1"/>
  </cols>
  <sheetData>
    <row r="1" spans="1:6" s="1" customFormat="1">
      <c r="A1" s="1" t="s">
        <v>49</v>
      </c>
    </row>
    <row r="2" spans="1:6" s="1" customFormat="1">
      <c r="A2" s="1" t="s">
        <v>20</v>
      </c>
      <c r="B2" s="1" t="s">
        <v>81</v>
      </c>
      <c r="C2" s="1" t="s">
        <v>21</v>
      </c>
      <c r="D2" s="1" t="s">
        <v>22</v>
      </c>
      <c r="E2" s="1" t="s">
        <v>23</v>
      </c>
      <c r="F2" s="1" t="s">
        <v>24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P58"/>
  <sheetViews>
    <sheetView tabSelected="1" workbookViewId="0">
      <selection activeCell="N10" sqref="N10"/>
    </sheetView>
  </sheetViews>
  <sheetFormatPr defaultRowHeight="12.75"/>
  <sheetData>
    <row r="1" spans="1:1">
      <c r="A1" t="s">
        <v>0</v>
      </c>
    </row>
    <row r="3" spans="1:1">
      <c r="A3" t="s">
        <v>52</v>
      </c>
    </row>
    <row r="4" spans="1:1">
      <c r="A4" t="s">
        <v>82</v>
      </c>
    </row>
    <row r="5" spans="1:1">
      <c r="A5" t="s">
        <v>64</v>
      </c>
    </row>
    <row r="7" spans="1:1">
      <c r="A7" t="s">
        <v>37</v>
      </c>
    </row>
    <row r="8" spans="1:1">
      <c r="A8" t="s">
        <v>2</v>
      </c>
    </row>
    <row r="9" spans="1:1">
      <c r="A9" t="s">
        <v>3</v>
      </c>
    </row>
    <row r="10" spans="1:1">
      <c r="A10" t="s">
        <v>15</v>
      </c>
    </row>
    <row r="11" spans="1:1">
      <c r="A11" t="s">
        <v>1</v>
      </c>
    </row>
    <row r="12" spans="1:1">
      <c r="A12" t="s">
        <v>40</v>
      </c>
    </row>
    <row r="13" spans="1:1">
      <c r="A13" t="s">
        <v>16</v>
      </c>
    </row>
    <row r="14" spans="1:1">
      <c r="A14" t="s">
        <v>17</v>
      </c>
    </row>
    <row r="15" spans="1:1">
      <c r="A15" t="s">
        <v>65</v>
      </c>
    </row>
    <row r="16" spans="1:1">
      <c r="A16" t="s">
        <v>63</v>
      </c>
    </row>
    <row r="18" spans="1:16">
      <c r="A18" t="s">
        <v>43</v>
      </c>
    </row>
    <row r="19" spans="1:16">
      <c r="A19" t="s">
        <v>47</v>
      </c>
    </row>
    <row r="20" spans="1:16">
      <c r="A20" t="s">
        <v>44</v>
      </c>
    </row>
    <row r="22" spans="1:16">
      <c r="A22" t="s">
        <v>18</v>
      </c>
      <c r="H22" s="2"/>
      <c r="I22" s="2"/>
      <c r="J22" s="2"/>
      <c r="K22" s="2"/>
      <c r="L22" s="2"/>
      <c r="M22" s="2"/>
    </row>
    <row r="24" spans="1:16">
      <c r="A24" t="s">
        <v>46</v>
      </c>
    </row>
    <row r="26" spans="1:16">
      <c r="A26" t="s">
        <v>69</v>
      </c>
    </row>
    <row r="27" spans="1:16">
      <c r="A27" t="s">
        <v>48</v>
      </c>
      <c r="N27" t="s">
        <v>8</v>
      </c>
      <c r="O27">
        <f>PI()*2.5^2</f>
        <v>19.634954084936208</v>
      </c>
    </row>
    <row r="28" spans="1:16">
      <c r="M28" t="s">
        <v>12</v>
      </c>
      <c r="N28" t="s">
        <v>9</v>
      </c>
      <c r="O28">
        <f>(0.0254)^2*5</f>
        <v>3.2258E-3</v>
      </c>
      <c r="P28" t="s">
        <v>10</v>
      </c>
    </row>
    <row r="29" spans="1:16">
      <c r="A29" t="s">
        <v>83</v>
      </c>
      <c r="O29">
        <f>O28*3600</f>
        <v>11.612880000000001</v>
      </c>
      <c r="P29" t="s">
        <v>11</v>
      </c>
    </row>
    <row r="30" spans="1:16">
      <c r="A30" t="s">
        <v>70</v>
      </c>
      <c r="N30" t="s">
        <v>13</v>
      </c>
      <c r="O30">
        <f>O29/((10*1000*9.82)^0.5)</f>
        <v>3.7058189215430914E-2</v>
      </c>
    </row>
    <row r="31" spans="1:16">
      <c r="A31" t="s">
        <v>71</v>
      </c>
      <c r="N31" t="s">
        <v>14</v>
      </c>
      <c r="O31">
        <f>O30*2</f>
        <v>7.4116378430861829E-2</v>
      </c>
    </row>
    <row r="32" spans="1:16">
      <c r="A32" t="s">
        <v>72</v>
      </c>
    </row>
    <row r="33" spans="1:1">
      <c r="A33" t="s">
        <v>73</v>
      </c>
    </row>
    <row r="34" spans="1:1">
      <c r="A34" t="s">
        <v>74</v>
      </c>
    </row>
    <row r="35" spans="1:1">
      <c r="A35" t="s">
        <v>75</v>
      </c>
    </row>
    <row r="37" spans="1:1">
      <c r="A37" t="s">
        <v>5</v>
      </c>
    </row>
    <row r="38" spans="1:1">
      <c r="A38" t="s">
        <v>6</v>
      </c>
    </row>
    <row r="40" spans="1:1">
      <c r="A40" t="s">
        <v>7</v>
      </c>
    </row>
    <row r="41" spans="1:1">
      <c r="A41" t="s">
        <v>45</v>
      </c>
    </row>
    <row r="42" spans="1:1">
      <c r="A42" t="s">
        <v>41</v>
      </c>
    </row>
    <row r="43" spans="1:1">
      <c r="A43" t="s">
        <v>58</v>
      </c>
    </row>
    <row r="45" spans="1:1">
      <c r="A45" t="s">
        <v>42</v>
      </c>
    </row>
    <row r="46" spans="1:1">
      <c r="A46" t="s">
        <v>68</v>
      </c>
    </row>
    <row r="48" spans="1:1">
      <c r="A48" t="s">
        <v>19</v>
      </c>
    </row>
    <row r="50" spans="1:1">
      <c r="A50" t="s">
        <v>4</v>
      </c>
    </row>
    <row r="53" spans="1:1">
      <c r="A53" t="s">
        <v>67</v>
      </c>
    </row>
    <row r="54" spans="1:1">
      <c r="A54" t="s">
        <v>59</v>
      </c>
    </row>
    <row r="56" spans="1:1">
      <c r="A56" t="s">
        <v>61</v>
      </c>
    </row>
    <row r="57" spans="1:1">
      <c r="A57" t="s">
        <v>62</v>
      </c>
    </row>
    <row r="58" spans="1:1">
      <c r="A58" t="s">
        <v>57</v>
      </c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oleObject progId="Equation.3" shapeId="3106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CheckFlow.csv</vt:lpstr>
      <vt:lpstr>TankLevel.csv</vt:lpstr>
      <vt:lpstr>__xxLocalOptionsxx</vt:lpstr>
      <vt:lpstr>sym_Errors</vt:lpstr>
      <vt:lpstr>TankLevel.sym</vt:lpstr>
      <vt:lpstr>CheckFlow.csv!CheckFlowcsv</vt:lpstr>
      <vt:lpstr>TankLevel.csv!TankLevelcsv</vt:lpstr>
      <vt:lpstr>TankLevel.sym!TankLevelsym</vt:lpstr>
    </vt:vector>
  </TitlesOfParts>
  <Company>Aston Read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Read</dc:creator>
  <cp:lastModifiedBy>Tim Read</cp:lastModifiedBy>
  <dcterms:created xsi:type="dcterms:W3CDTF">2009-05-04T13:53:24Z</dcterms:created>
  <dcterms:modified xsi:type="dcterms:W3CDTF">2011-08-03T16:33:45Z</dcterms:modified>
</cp:coreProperties>
</file>