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037\Desktop\GDP2\"/>
    </mc:Choice>
  </mc:AlternateContent>
  <bookViews>
    <workbookView xWindow="0" yWindow="0" windowWidth="20490" windowHeight="7755" activeTab="2"/>
  </bookViews>
  <sheets>
    <sheet name="WorkLog1" sheetId="1" r:id="rId1"/>
    <sheet name="WorkLog2" sheetId="2" r:id="rId2"/>
    <sheet name="WorkLog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3" l="1"/>
  <c r="E55" i="3"/>
  <c r="E53" i="3"/>
  <c r="E52" i="3"/>
  <c r="E51" i="3"/>
  <c r="E58" i="3" s="1"/>
  <c r="E49" i="3"/>
  <c r="E48" i="3"/>
  <c r="E46" i="3"/>
  <c r="E44" i="3"/>
  <c r="E43" i="3"/>
  <c r="E42" i="3"/>
  <c r="E38" i="3"/>
  <c r="E36" i="3"/>
  <c r="E34" i="3"/>
  <c r="B35" i="3"/>
  <c r="B36" i="3" s="1"/>
  <c r="E33" i="3"/>
  <c r="E39" i="3" s="1"/>
  <c r="E32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14" i="3"/>
  <c r="E13" i="3"/>
  <c r="E12" i="3"/>
  <c r="A12" i="3"/>
  <c r="A21" i="3" s="1"/>
  <c r="B21" i="3" s="1"/>
  <c r="B23" i="3" s="1"/>
  <c r="B24" i="3" s="1"/>
  <c r="B25" i="3" s="1"/>
  <c r="B26" i="3" s="1"/>
  <c r="E9" i="3"/>
  <c r="E8" i="3"/>
  <c r="E7" i="3"/>
  <c r="E6" i="3"/>
  <c r="E5" i="3"/>
  <c r="E4" i="3"/>
  <c r="E3" i="3"/>
  <c r="E2" i="3"/>
  <c r="B12" i="3" l="1"/>
  <c r="B13" i="3" s="1"/>
  <c r="B14" i="3" s="1"/>
  <c r="E19" i="3"/>
  <c r="E30" i="3"/>
  <c r="E10" i="3"/>
  <c r="B15" i="3"/>
  <c r="B17" i="3" s="1"/>
  <c r="B16" i="3"/>
  <c r="B18" i="3" s="1"/>
  <c r="E33" i="2"/>
  <c r="E32" i="2"/>
  <c r="E31" i="2"/>
  <c r="E30" i="2"/>
  <c r="E29" i="2"/>
  <c r="E28" i="2"/>
  <c r="E27" i="2"/>
  <c r="E26" i="2"/>
  <c r="E35" i="2" s="1"/>
  <c r="E25" i="2"/>
  <c r="E23" i="2"/>
  <c r="E22" i="2"/>
  <c r="E21" i="2"/>
  <c r="E20" i="2"/>
  <c r="E19" i="2"/>
  <c r="E18" i="2"/>
  <c r="E17" i="2"/>
  <c r="E24" i="2" s="1"/>
  <c r="A17" i="2"/>
  <c r="A26" i="2" s="1"/>
  <c r="B26" i="2" s="1"/>
  <c r="B28" i="2" s="1"/>
  <c r="B29" i="2" s="1"/>
  <c r="B30" i="2" s="1"/>
  <c r="B31" i="2" s="1"/>
  <c r="E14" i="2"/>
  <c r="E13" i="2"/>
  <c r="E12" i="2"/>
  <c r="E11" i="2"/>
  <c r="E10" i="2"/>
  <c r="E9" i="2"/>
  <c r="E8" i="2"/>
  <c r="E7" i="2"/>
  <c r="E15" i="2" s="1"/>
  <c r="B17" i="2" l="1"/>
  <c r="B18" i="2" s="1"/>
  <c r="B19" i="2" s="1"/>
  <c r="B21" i="2" l="1"/>
  <c r="B23" i="2" s="1"/>
  <c r="B20" i="2"/>
  <c r="B22" i="2" s="1"/>
  <c r="E10" i="1" l="1"/>
  <c r="E27" i="1"/>
  <c r="E26" i="1"/>
  <c r="E25" i="1"/>
  <c r="E24" i="1"/>
  <c r="E23" i="1"/>
  <c r="E22" i="1"/>
  <c r="E21" i="1"/>
  <c r="E28" i="1" s="1"/>
  <c r="E20" i="1"/>
  <c r="E18" i="1"/>
  <c r="E17" i="1"/>
  <c r="E16" i="1"/>
  <c r="E15" i="1"/>
  <c r="E19" i="1" s="1"/>
  <c r="E14" i="1"/>
  <c r="E13" i="1"/>
  <c r="E12" i="1"/>
  <c r="E7" i="1"/>
  <c r="E8" i="1"/>
</calcChain>
</file>

<file path=xl/sharedStrings.xml><?xml version="1.0" encoding="utf-8"?>
<sst xmlns="http://schemas.openxmlformats.org/spreadsheetml/2006/main" count="116" uniqueCount="38">
  <si>
    <t>Class hour</t>
  </si>
  <si>
    <t>Team Meeting</t>
  </si>
  <si>
    <t>WEEKLY TOTAL</t>
  </si>
  <si>
    <t>Weekly Total</t>
  </si>
  <si>
    <t>CSIS 44-692 Graduate Directed Project II
Spring 2017
Chiranjeevi Sneha Kotu
Team C - Crazy Coders</t>
  </si>
  <si>
    <t>Week beginning (Monday)</t>
  </si>
  <si>
    <t>Day</t>
  </si>
  <si>
    <t>Start Time</t>
  </si>
  <si>
    <t>End Time</t>
  </si>
  <si>
    <t>Time elapsed</t>
  </si>
  <si>
    <t>Description of activity</t>
  </si>
  <si>
    <t>Didn’t Attend the class this week as I went home and took permission for this week</t>
  </si>
  <si>
    <t>Installed Android studio, Netbeans and mysql for the project starting</t>
  </si>
  <si>
    <t>Coded few basic applications and their integration before starting the project to get idea about all the functionalities and worked on mockups</t>
  </si>
  <si>
    <t>worked on the text to speech integration for the voice over of the application to be integrated with maps route</t>
  </si>
  <si>
    <t>Coded the webservice which allows users to be added by the DBA</t>
  </si>
  <si>
    <t>Coding the user addition of building list to the Database module</t>
  </si>
  <si>
    <t>Working on mysql intergration to android studio</t>
  </si>
  <si>
    <t>Attend class</t>
  </si>
  <si>
    <t>Coded the findFirstBuilding method to determine the first building in the tour based on the current position of the user.</t>
  </si>
  <si>
    <t>Team Meeting to discuss progress and issues</t>
  </si>
  <si>
    <t>Attend Class</t>
  </si>
  <si>
    <t>(Planned Team Meeting) Team Meeting to discuss progress and issues</t>
  </si>
  <si>
    <t>(Plan for Today after submission but still adding to account for hours) Code Download manager for downloading the building data. Create a download manager, setup environment for hosting the files, coding and testing the download manager</t>
  </si>
  <si>
    <t>Coded the sample webservices and tried installing databases.</t>
  </si>
  <si>
    <t>Coded sample webservie using mysql database and getting to know the architechture</t>
  </si>
  <si>
    <t>Researched on the QR code with android and tried to final how to go about writing it</t>
  </si>
  <si>
    <t>Worked with SDK Tools API for skobbler maps trying to implement the maps internally.</t>
  </si>
  <si>
    <t>worked with voice assistant in skobbler maps</t>
  </si>
  <si>
    <t>Tested application unit test done at the primary stage</t>
  </si>
  <si>
    <t>code review done till now for the code written.</t>
  </si>
  <si>
    <t>coded the application to add building information to the database</t>
  </si>
  <si>
    <t>Worked on QR Code Scanning and writing methods in java to implement it</t>
  </si>
  <si>
    <t>workingon download manager in android</t>
  </si>
  <si>
    <t>integration of the web interface</t>
  </si>
  <si>
    <t>unit testing of entire application</t>
  </si>
  <si>
    <t>QR scan and addition of buildings in the virtual tour for the optional tour</t>
  </si>
  <si>
    <t>working on download manager in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</si>
</sst>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h:mm\ AM/PM;@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2"/>
      <color rgb="FFFF0000"/>
      <name val="Cambria"/>
      <family val="1"/>
    </font>
    <font>
      <sz val="12"/>
      <color theme="1"/>
      <name val="Cambria"/>
    </font>
    <font>
      <sz val="12"/>
      <color rgb="FFFF0000"/>
      <name val="Cambria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0" borderId="0" xfId="0" applyNumberFormat="1" applyFont="1" applyBorder="1" applyAlignment="1">
      <alignment wrapText="1"/>
    </xf>
    <xf numFmtId="165" fontId="1" fillId="0" borderId="0" xfId="0" applyNumberFormat="1" applyFont="1" applyBorder="1" applyAlignment="1">
      <alignment wrapText="1"/>
    </xf>
    <xf numFmtId="166" fontId="1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wrapText="1"/>
    </xf>
    <xf numFmtId="165" fontId="4" fillId="0" borderId="0" xfId="0" applyNumberFormat="1" applyFont="1" applyBorder="1" applyAlignment="1">
      <alignment wrapText="1"/>
    </xf>
    <xf numFmtId="166" fontId="4" fillId="0" borderId="0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2" fillId="0" borderId="9" xfId="0" applyNumberFormat="1" applyFont="1" applyBorder="1" applyAlignment="1">
      <alignment wrapText="1"/>
    </xf>
    <xf numFmtId="164" fontId="2" fillId="0" borderId="10" xfId="0" applyNumberFormat="1" applyFont="1" applyBorder="1" applyAlignment="1">
      <alignment wrapText="1"/>
    </xf>
    <xf numFmtId="165" fontId="2" fillId="0" borderId="10" xfId="0" applyNumberFormat="1" applyFont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166" fontId="5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7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center" wrapText="1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164" fontId="1" fillId="0" borderId="0" xfId="0" applyNumberFormat="1" applyFont="1" applyAlignment="1">
      <alignment wrapText="1" shrinkToFit="1"/>
    </xf>
    <xf numFmtId="165" fontId="5" fillId="0" borderId="0" xfId="0" applyNumberFormat="1" applyFont="1" applyAlignment="1">
      <alignment wrapText="1" shrinkToFit="1"/>
    </xf>
    <xf numFmtId="166" fontId="5" fillId="0" borderId="0" xfId="0" applyNumberFormat="1" applyFont="1" applyAlignment="1">
      <alignment wrapText="1" shrinkToFit="1"/>
    </xf>
    <xf numFmtId="0" fontId="1" fillId="0" borderId="0" xfId="0" applyFont="1" applyAlignment="1">
      <alignment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6" workbookViewId="0">
      <selection activeCell="I12" sqref="I12"/>
    </sheetView>
  </sheetViews>
  <sheetFormatPr defaultRowHeight="15" x14ac:dyDescent="0.25"/>
  <cols>
    <col min="1" max="1" width="18.5703125" customWidth="1"/>
    <col min="2" max="2" width="23.5703125" customWidth="1"/>
    <col min="3" max="3" width="17.28515625" customWidth="1"/>
    <col min="4" max="4" width="16.7109375" customWidth="1"/>
    <col min="5" max="5" width="16.42578125" customWidth="1"/>
    <col min="6" max="6" width="58.85546875" customWidth="1"/>
    <col min="7" max="7" width="10.28515625" customWidth="1"/>
  </cols>
  <sheetData>
    <row r="1" spans="1:6" ht="15" customHeight="1" x14ac:dyDescent="0.25">
      <c r="A1" s="30" t="s">
        <v>4</v>
      </c>
      <c r="B1" s="31"/>
      <c r="C1" s="31"/>
      <c r="D1" s="31"/>
      <c r="E1" s="31"/>
      <c r="F1" s="32"/>
    </row>
    <row r="2" spans="1:6" ht="15" customHeight="1" x14ac:dyDescent="0.25">
      <c r="A2" s="33"/>
      <c r="B2" s="34"/>
      <c r="C2" s="34"/>
      <c r="D2" s="34"/>
      <c r="E2" s="34"/>
      <c r="F2" s="35"/>
    </row>
    <row r="3" spans="1:6" ht="15" customHeight="1" x14ac:dyDescent="0.25">
      <c r="A3" s="33"/>
      <c r="B3" s="34"/>
      <c r="C3" s="34"/>
      <c r="D3" s="34"/>
      <c r="E3" s="34"/>
      <c r="F3" s="35"/>
    </row>
    <row r="4" spans="1:6" ht="15" customHeight="1" x14ac:dyDescent="0.25">
      <c r="A4" s="33"/>
      <c r="B4" s="34"/>
      <c r="C4" s="34"/>
      <c r="D4" s="34"/>
      <c r="E4" s="34"/>
      <c r="F4" s="35"/>
    </row>
    <row r="5" spans="1:6" ht="15.75" customHeight="1" thickBot="1" x14ac:dyDescent="0.3">
      <c r="A5" s="33"/>
      <c r="B5" s="34"/>
      <c r="C5" s="34"/>
      <c r="D5" s="34"/>
      <c r="E5" s="34"/>
      <c r="F5" s="35"/>
    </row>
    <row r="6" spans="1:6" ht="48" thickBot="1" x14ac:dyDescent="0.3">
      <c r="A6" s="14" t="s">
        <v>5</v>
      </c>
      <c r="B6" s="15" t="s">
        <v>6</v>
      </c>
      <c r="C6" s="16" t="s">
        <v>7</v>
      </c>
      <c r="D6" s="16" t="s">
        <v>8</v>
      </c>
      <c r="E6" s="17" t="s">
        <v>9</v>
      </c>
      <c r="F6" s="18" t="s">
        <v>10</v>
      </c>
    </row>
    <row r="7" spans="1:6" ht="31.5" x14ac:dyDescent="0.25">
      <c r="A7" s="7">
        <v>42744</v>
      </c>
      <c r="B7" s="1">
        <v>42744</v>
      </c>
      <c r="C7" s="2">
        <v>0.375</v>
      </c>
      <c r="D7" s="2">
        <v>0.40972222222222227</v>
      </c>
      <c r="E7" s="3">
        <f>IF(ISBLANK(D7),IF(ISBLANK(C7)," ","in Progress"),D7-C7)</f>
        <v>3.4722222222222265E-2</v>
      </c>
      <c r="F7" s="8" t="s">
        <v>11</v>
      </c>
    </row>
    <row r="8" spans="1:6" ht="31.5" x14ac:dyDescent="0.25">
      <c r="A8" s="7"/>
      <c r="B8" s="1">
        <v>42746</v>
      </c>
      <c r="C8" s="2">
        <v>0.375</v>
      </c>
      <c r="D8" s="2">
        <v>0.40972222222222227</v>
      </c>
      <c r="E8" s="3">
        <f t="shared" ref="E8" si="0">IF(ISBLANK(D8),IF(ISBLANK(C8)," ","in Progress"),D8-C8)</f>
        <v>3.4722222222222265E-2</v>
      </c>
      <c r="F8" s="8" t="s">
        <v>11</v>
      </c>
    </row>
    <row r="9" spans="1:6" ht="31.5" x14ac:dyDescent="0.25">
      <c r="A9" s="7"/>
      <c r="B9" s="1">
        <v>42748</v>
      </c>
      <c r="C9" s="2">
        <v>0.375</v>
      </c>
      <c r="D9" s="2">
        <v>0.40972222222222227</v>
      </c>
      <c r="E9" s="3">
        <v>3.4722222222222224E-2</v>
      </c>
      <c r="F9" s="8" t="s">
        <v>11</v>
      </c>
    </row>
    <row r="10" spans="1:6" ht="15.75" x14ac:dyDescent="0.25">
      <c r="A10" s="9"/>
      <c r="B10" s="4"/>
      <c r="C10" s="5"/>
      <c r="D10" s="5"/>
      <c r="E10" s="6">
        <f>SUM(E7:E9)</f>
        <v>0.10416666666666675</v>
      </c>
      <c r="F10" s="10" t="s">
        <v>2</v>
      </c>
    </row>
    <row r="11" spans="1:6" ht="15.75" x14ac:dyDescent="0.25">
      <c r="A11" s="9"/>
      <c r="B11" s="4"/>
      <c r="C11" s="5"/>
      <c r="D11" s="5"/>
      <c r="E11" s="6"/>
      <c r="F11" s="10"/>
    </row>
    <row r="12" spans="1:6" ht="31.5" x14ac:dyDescent="0.25">
      <c r="A12" s="7">
        <v>42751</v>
      </c>
      <c r="B12" s="1">
        <v>42751</v>
      </c>
      <c r="C12" s="2">
        <v>0.75</v>
      </c>
      <c r="D12" s="2">
        <v>0.875</v>
      </c>
      <c r="E12" s="3">
        <f t="shared" ref="E12:E27" si="1">IF(ISBLANK(D12),IF(ISBLANK(C12)," ","in Progress"),D12-C12)</f>
        <v>0.125</v>
      </c>
      <c r="F12" s="8" t="s">
        <v>12</v>
      </c>
    </row>
    <row r="13" spans="1:6" ht="78.75" x14ac:dyDescent="0.25">
      <c r="A13" s="7"/>
      <c r="B13" s="1">
        <v>42752</v>
      </c>
      <c r="C13" s="2">
        <v>0.75</v>
      </c>
      <c r="D13" s="2">
        <v>0.875</v>
      </c>
      <c r="E13" s="3">
        <f t="shared" si="1"/>
        <v>0.125</v>
      </c>
      <c r="F13" s="8" t="s">
        <v>13</v>
      </c>
    </row>
    <row r="14" spans="1:6" ht="15.75" x14ac:dyDescent="0.25">
      <c r="A14" s="7"/>
      <c r="B14" s="1">
        <v>42753</v>
      </c>
      <c r="C14" s="2">
        <v>0.375</v>
      </c>
      <c r="D14" s="2">
        <v>0.40972222222222227</v>
      </c>
      <c r="E14" s="3">
        <f t="shared" si="1"/>
        <v>3.4722222222222265E-2</v>
      </c>
      <c r="F14" s="8" t="s">
        <v>0</v>
      </c>
    </row>
    <row r="15" spans="1:6" ht="63" x14ac:dyDescent="0.25">
      <c r="A15" s="7"/>
      <c r="B15" s="1">
        <v>42753</v>
      </c>
      <c r="C15" s="2">
        <v>0.75</v>
      </c>
      <c r="D15" s="2">
        <v>0.875</v>
      </c>
      <c r="E15" s="3">
        <f t="shared" si="1"/>
        <v>0.125</v>
      </c>
      <c r="F15" s="8" t="s">
        <v>14</v>
      </c>
    </row>
    <row r="16" spans="1:6" ht="63" x14ac:dyDescent="0.25">
      <c r="A16" s="7"/>
      <c r="B16" s="1">
        <v>42754</v>
      </c>
      <c r="C16" s="2">
        <v>0.75</v>
      </c>
      <c r="D16" s="2">
        <v>0.91666666666666663</v>
      </c>
      <c r="E16" s="3">
        <f t="shared" si="1"/>
        <v>0.16666666666666663</v>
      </c>
      <c r="F16" s="8" t="s">
        <v>14</v>
      </c>
    </row>
    <row r="17" spans="1:6" ht="15.75" x14ac:dyDescent="0.25">
      <c r="A17" s="7"/>
      <c r="B17" s="1">
        <v>42755</v>
      </c>
      <c r="C17" s="2">
        <v>0.375</v>
      </c>
      <c r="D17" s="2">
        <v>0.40972222222222227</v>
      </c>
      <c r="E17" s="3">
        <f t="shared" si="1"/>
        <v>3.4722222222222265E-2</v>
      </c>
      <c r="F17" s="8" t="s">
        <v>0</v>
      </c>
    </row>
    <row r="18" spans="1:6" ht="15.75" x14ac:dyDescent="0.25">
      <c r="A18" s="7"/>
      <c r="B18" s="1"/>
      <c r="C18" s="2">
        <v>0.625</v>
      </c>
      <c r="D18" s="2">
        <v>0.70833333333333337</v>
      </c>
      <c r="E18" s="3">
        <f t="shared" si="1"/>
        <v>8.333333333333337E-2</v>
      </c>
      <c r="F18" s="8" t="s">
        <v>1</v>
      </c>
    </row>
    <row r="19" spans="1:6" ht="15.75" x14ac:dyDescent="0.25">
      <c r="A19" s="7"/>
      <c r="B19" s="1"/>
      <c r="C19" s="2"/>
      <c r="D19" s="2"/>
      <c r="E19" s="6">
        <f>SUM(E12:E18)</f>
        <v>0.69444444444444453</v>
      </c>
      <c r="F19" s="10" t="s">
        <v>2</v>
      </c>
    </row>
    <row r="20" spans="1:6" ht="15.75" x14ac:dyDescent="0.25">
      <c r="A20" s="7"/>
      <c r="B20" s="1"/>
      <c r="C20" s="2"/>
      <c r="D20" s="2"/>
      <c r="E20" s="3" t="str">
        <f t="shared" si="1"/>
        <v xml:space="preserve"> </v>
      </c>
      <c r="F20" s="8"/>
    </row>
    <row r="21" spans="1:6" ht="15.75" x14ac:dyDescent="0.25">
      <c r="A21" s="7">
        <v>42758</v>
      </c>
      <c r="B21" s="1">
        <v>42758</v>
      </c>
      <c r="C21" s="2">
        <v>0.375</v>
      </c>
      <c r="D21" s="2">
        <v>0.40972222222222227</v>
      </c>
      <c r="E21" s="3">
        <f t="shared" si="1"/>
        <v>3.4722222222222265E-2</v>
      </c>
      <c r="F21" s="8" t="s">
        <v>0</v>
      </c>
    </row>
    <row r="22" spans="1:6" ht="31.5" x14ac:dyDescent="0.25">
      <c r="A22" s="7"/>
      <c r="B22" s="1">
        <v>42758</v>
      </c>
      <c r="C22" s="2">
        <v>0.75</v>
      </c>
      <c r="D22" s="2">
        <v>0.875</v>
      </c>
      <c r="E22" s="3">
        <f t="shared" si="1"/>
        <v>0.125</v>
      </c>
      <c r="F22" s="8" t="s">
        <v>15</v>
      </c>
    </row>
    <row r="23" spans="1:6" ht="31.5" x14ac:dyDescent="0.25">
      <c r="A23" s="7"/>
      <c r="B23" s="1">
        <v>42759</v>
      </c>
      <c r="C23" s="2">
        <v>0.75</v>
      </c>
      <c r="D23" s="2">
        <v>0.875</v>
      </c>
      <c r="E23" s="3">
        <f t="shared" si="1"/>
        <v>0.125</v>
      </c>
      <c r="F23" s="8" t="s">
        <v>15</v>
      </c>
    </row>
    <row r="24" spans="1:6" ht="15.75" x14ac:dyDescent="0.25">
      <c r="A24" s="7"/>
      <c r="B24" s="1">
        <v>42760</v>
      </c>
      <c r="C24" s="2">
        <v>0.375</v>
      </c>
      <c r="D24" s="2">
        <v>0.40972222222222227</v>
      </c>
      <c r="E24" s="3">
        <f t="shared" si="1"/>
        <v>3.4722222222222265E-2</v>
      </c>
      <c r="F24" s="8" t="s">
        <v>0</v>
      </c>
    </row>
    <row r="25" spans="1:6" ht="31.5" x14ac:dyDescent="0.25">
      <c r="A25" s="7"/>
      <c r="B25" s="1">
        <v>42760</v>
      </c>
      <c r="C25" s="2">
        <v>0.75</v>
      </c>
      <c r="D25" s="2">
        <v>0.875</v>
      </c>
      <c r="E25" s="3">
        <f t="shared" si="1"/>
        <v>0.125</v>
      </c>
      <c r="F25" s="8" t="s">
        <v>16</v>
      </c>
    </row>
    <row r="26" spans="1:6" ht="15.75" x14ac:dyDescent="0.25">
      <c r="A26" s="7"/>
      <c r="B26" s="1">
        <v>42761</v>
      </c>
      <c r="C26" s="2">
        <v>0.75</v>
      </c>
      <c r="D26" s="2">
        <v>0.875</v>
      </c>
      <c r="E26" s="3">
        <f t="shared" si="1"/>
        <v>0.125</v>
      </c>
      <c r="F26" s="8" t="s">
        <v>17</v>
      </c>
    </row>
    <row r="27" spans="1:6" ht="15.75" x14ac:dyDescent="0.25">
      <c r="A27" s="7"/>
      <c r="B27" s="1">
        <v>42762</v>
      </c>
      <c r="C27" s="2">
        <v>0.375</v>
      </c>
      <c r="D27" s="2">
        <v>0.40972222222222227</v>
      </c>
      <c r="E27" s="3">
        <f t="shared" si="1"/>
        <v>3.4722222222222265E-2</v>
      </c>
      <c r="F27" s="8" t="s">
        <v>0</v>
      </c>
    </row>
    <row r="28" spans="1:6" ht="15.75" x14ac:dyDescent="0.25">
      <c r="A28" s="7"/>
      <c r="B28" s="1"/>
      <c r="C28" s="2"/>
      <c r="D28" s="2"/>
      <c r="E28" s="6">
        <f>SUM(E21:E27)</f>
        <v>0.60416666666666674</v>
      </c>
      <c r="F28" s="10" t="s">
        <v>3</v>
      </c>
    </row>
    <row r="29" spans="1:6" ht="15.75" thickBot="1" x14ac:dyDescent="0.3">
      <c r="A29" s="11"/>
      <c r="B29" s="12"/>
      <c r="C29" s="12"/>
      <c r="D29" s="12"/>
      <c r="E29" s="12"/>
      <c r="F29" s="13"/>
    </row>
  </sheetData>
  <mergeCells count="1">
    <mergeCell ref="A1:F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30" zoomScaleNormal="100" workbookViewId="0">
      <selection activeCell="A6" sqref="A6:F35"/>
    </sheetView>
  </sheetViews>
  <sheetFormatPr defaultRowHeight="15" x14ac:dyDescent="0.25"/>
  <cols>
    <col min="1" max="1" width="19.42578125" customWidth="1"/>
    <col min="2" max="2" width="14" customWidth="1"/>
    <col min="3" max="3" width="22.28515625" customWidth="1"/>
    <col min="4" max="4" width="25.5703125" customWidth="1"/>
    <col min="5" max="5" width="19.28515625" customWidth="1"/>
    <col min="6" max="6" width="71.140625" customWidth="1"/>
  </cols>
  <sheetData>
    <row r="1" spans="1:6" x14ac:dyDescent="0.25">
      <c r="A1" s="30" t="s">
        <v>4</v>
      </c>
      <c r="B1" s="31"/>
      <c r="C1" s="31"/>
      <c r="D1" s="31"/>
      <c r="E1" s="31"/>
      <c r="F1" s="32"/>
    </row>
    <row r="2" spans="1:6" x14ac:dyDescent="0.25">
      <c r="A2" s="33"/>
      <c r="B2" s="34"/>
      <c r="C2" s="34"/>
      <c r="D2" s="34"/>
      <c r="E2" s="34"/>
      <c r="F2" s="35"/>
    </row>
    <row r="3" spans="1:6" x14ac:dyDescent="0.25">
      <c r="A3" s="33"/>
      <c r="B3" s="34"/>
      <c r="C3" s="34"/>
      <c r="D3" s="34"/>
      <c r="E3" s="34"/>
      <c r="F3" s="35"/>
    </row>
    <row r="4" spans="1:6" ht="15.75" customHeight="1" thickBot="1" x14ac:dyDescent="0.3">
      <c r="A4" s="33"/>
      <c r="B4" s="34"/>
      <c r="C4" s="34"/>
      <c r="D4" s="34"/>
      <c r="E4" s="34"/>
      <c r="F4" s="35"/>
    </row>
    <row r="5" spans="1:6" ht="15.75" hidden="1" thickBot="1" x14ac:dyDescent="0.3">
      <c r="A5" s="33"/>
      <c r="B5" s="34"/>
      <c r="C5" s="34"/>
      <c r="D5" s="34"/>
      <c r="E5" s="34"/>
      <c r="F5" s="35"/>
    </row>
    <row r="6" spans="1:6" ht="62.25" customHeight="1" thickBot="1" x14ac:dyDescent="0.3">
      <c r="A6" s="14" t="s">
        <v>5</v>
      </c>
      <c r="B6" s="15" t="s">
        <v>6</v>
      </c>
      <c r="C6" s="16" t="s">
        <v>7</v>
      </c>
      <c r="D6" s="16" t="s">
        <v>8</v>
      </c>
      <c r="E6" s="17" t="s">
        <v>9</v>
      </c>
      <c r="F6" s="18" t="s">
        <v>10</v>
      </c>
    </row>
    <row r="7" spans="1:6" ht="35.25" customHeight="1" x14ac:dyDescent="0.25">
      <c r="A7" s="20">
        <v>42765</v>
      </c>
      <c r="B7" s="20">
        <v>42765</v>
      </c>
      <c r="C7" s="21">
        <v>0.375</v>
      </c>
      <c r="D7" s="21">
        <v>0.40972222222222227</v>
      </c>
      <c r="E7" s="22">
        <f t="shared" ref="E7:E9" si="0">IF(ISBLANK(D7),IF(ISBLANK(C7)," ","in Progress"),D7-C7)</f>
        <v>3.4722222222222265E-2</v>
      </c>
      <c r="F7" s="19" t="s">
        <v>18</v>
      </c>
    </row>
    <row r="8" spans="1:6" ht="35.25" customHeight="1" x14ac:dyDescent="0.25">
      <c r="A8" s="20"/>
      <c r="B8" s="20">
        <v>42766</v>
      </c>
      <c r="C8" s="21">
        <v>0.75</v>
      </c>
      <c r="D8" s="21">
        <v>0.875</v>
      </c>
      <c r="E8" s="22">
        <f t="shared" si="0"/>
        <v>0.125</v>
      </c>
      <c r="F8" s="19" t="s">
        <v>24</v>
      </c>
    </row>
    <row r="9" spans="1:6" ht="22.5" customHeight="1" x14ac:dyDescent="0.25">
      <c r="A9" s="20"/>
      <c r="B9" s="20">
        <v>42767</v>
      </c>
      <c r="C9" s="21">
        <v>0.375</v>
      </c>
      <c r="D9" s="21">
        <v>0.40972222222222227</v>
      </c>
      <c r="E9" s="22">
        <f t="shared" si="0"/>
        <v>3.4722222222222265E-2</v>
      </c>
      <c r="F9" s="19" t="s">
        <v>18</v>
      </c>
    </row>
    <row r="10" spans="1:6" ht="38.25" customHeight="1" x14ac:dyDescent="0.25">
      <c r="A10" s="20"/>
      <c r="B10" s="20">
        <v>42767</v>
      </c>
      <c r="C10" s="21">
        <v>0.75</v>
      </c>
      <c r="D10" s="21">
        <v>0.875</v>
      </c>
      <c r="E10" s="22">
        <f>IF(ISBLANK(D10),IF(ISBLANK(C10)," ","in Progress"),D10-C10)</f>
        <v>0.125</v>
      </c>
      <c r="F10" s="23" t="s">
        <v>25</v>
      </c>
    </row>
    <row r="11" spans="1:6" ht="39" customHeight="1" x14ac:dyDescent="0.25">
      <c r="A11" s="20"/>
      <c r="B11" s="20">
        <v>42768</v>
      </c>
      <c r="C11" s="21">
        <v>0.75</v>
      </c>
      <c r="D11" s="21">
        <v>0.875</v>
      </c>
      <c r="E11" s="22">
        <f>IF(ISBLANK(D11),IF(ISBLANK(C11)," ","in Progress"),D11-C11)</f>
        <v>0.125</v>
      </c>
      <c r="F11" s="29" t="s">
        <v>19</v>
      </c>
    </row>
    <row r="12" spans="1:6" ht="15.75" x14ac:dyDescent="0.25">
      <c r="A12" s="20"/>
      <c r="B12" s="20">
        <v>42769</v>
      </c>
      <c r="C12" s="21">
        <v>0.375</v>
      </c>
      <c r="D12" s="21">
        <v>0.40972222222222227</v>
      </c>
      <c r="E12" s="22">
        <f t="shared" ref="E12:E14" si="1">IF(ISBLANK(D12),IF(ISBLANK(C12)," ","in Progress"),D12-C12)</f>
        <v>3.4722222222222265E-2</v>
      </c>
      <c r="F12" s="19" t="s">
        <v>18</v>
      </c>
    </row>
    <row r="13" spans="1:6" ht="49.5" customHeight="1" x14ac:dyDescent="0.25">
      <c r="A13" s="20"/>
      <c r="B13" s="20">
        <v>42769</v>
      </c>
      <c r="C13" s="21">
        <v>0.66666666666666663</v>
      </c>
      <c r="D13" s="21">
        <v>0.79166666666666663</v>
      </c>
      <c r="E13" s="22">
        <f t="shared" si="1"/>
        <v>0.125</v>
      </c>
      <c r="F13" s="23" t="s">
        <v>31</v>
      </c>
    </row>
    <row r="14" spans="1:6" ht="46.5" customHeight="1" x14ac:dyDescent="0.25">
      <c r="A14" s="20"/>
      <c r="B14" s="20">
        <v>42769</v>
      </c>
      <c r="C14" s="21">
        <v>0.79166666666666663</v>
      </c>
      <c r="D14" s="21">
        <v>0.83333333333333337</v>
      </c>
      <c r="E14" s="22">
        <f t="shared" si="1"/>
        <v>4.1666666666666741E-2</v>
      </c>
      <c r="F14" s="23" t="s">
        <v>20</v>
      </c>
    </row>
    <row r="15" spans="1:6" ht="39" customHeight="1" x14ac:dyDescent="0.25">
      <c r="A15" s="25"/>
      <c r="B15" s="25"/>
      <c r="C15" s="26"/>
      <c r="D15" s="26"/>
      <c r="E15" s="27">
        <f>SUM(E7:E14)</f>
        <v>0.64583333333333348</v>
      </c>
      <c r="F15" s="24" t="s">
        <v>2</v>
      </c>
    </row>
    <row r="16" spans="1:6" ht="31.5" customHeight="1" x14ac:dyDescent="0.25">
      <c r="A16" s="20"/>
      <c r="B16" s="20"/>
      <c r="C16" s="21"/>
      <c r="D16" s="21"/>
      <c r="E16" s="22"/>
      <c r="F16" s="19"/>
    </row>
    <row r="17" spans="1:6" ht="52.5" customHeight="1" x14ac:dyDescent="0.25">
      <c r="A17" s="20">
        <f>A7+7</f>
        <v>42772</v>
      </c>
      <c r="B17" s="20">
        <f>A17</f>
        <v>42772</v>
      </c>
      <c r="C17" s="21">
        <v>0.75</v>
      </c>
      <c r="D17" s="21">
        <v>0.875</v>
      </c>
      <c r="E17" s="22">
        <f t="shared" ref="E17:E33" si="2">IF(ISBLANK(D17),IF(ISBLANK(C17)," ","in Progress"),D17-C17)</f>
        <v>0.125</v>
      </c>
      <c r="F17" s="23" t="s">
        <v>21</v>
      </c>
    </row>
    <row r="18" spans="1:6" ht="31.5" x14ac:dyDescent="0.25">
      <c r="A18" s="20"/>
      <c r="B18" s="20">
        <f>B17+1</f>
        <v>42773</v>
      </c>
      <c r="C18" s="21">
        <v>0.75</v>
      </c>
      <c r="D18" s="21">
        <v>0.91666666666666663</v>
      </c>
      <c r="E18" s="22">
        <f t="shared" si="2"/>
        <v>0.16666666666666663</v>
      </c>
      <c r="F18" s="23" t="s">
        <v>26</v>
      </c>
    </row>
    <row r="19" spans="1:6" ht="15.75" x14ac:dyDescent="0.25">
      <c r="A19" s="20"/>
      <c r="B19" s="20">
        <f t="shared" ref="B19:B20" si="3">B18+1</f>
        <v>42774</v>
      </c>
      <c r="C19" s="21">
        <v>0.375</v>
      </c>
      <c r="D19" s="21">
        <v>0.40972222222222227</v>
      </c>
      <c r="E19" s="22">
        <f t="shared" si="2"/>
        <v>3.4722222222222265E-2</v>
      </c>
      <c r="F19" s="23" t="s">
        <v>21</v>
      </c>
    </row>
    <row r="20" spans="1:6" ht="45" customHeight="1" x14ac:dyDescent="0.25">
      <c r="A20" s="20"/>
      <c r="B20" s="20">
        <f t="shared" si="3"/>
        <v>42775</v>
      </c>
      <c r="C20" s="21">
        <v>0.75</v>
      </c>
      <c r="D20" s="21">
        <v>0.91666666666666663</v>
      </c>
      <c r="E20" s="22">
        <f t="shared" si="2"/>
        <v>0.16666666666666663</v>
      </c>
      <c r="F20" s="23" t="s">
        <v>31</v>
      </c>
    </row>
    <row r="21" spans="1:6" ht="15.75" x14ac:dyDescent="0.25">
      <c r="A21" s="20"/>
      <c r="B21" s="20">
        <f>B19+1</f>
        <v>42775</v>
      </c>
      <c r="C21" s="21">
        <v>0.375</v>
      </c>
      <c r="D21" s="21">
        <v>0.40972222222222227</v>
      </c>
      <c r="E21" s="22">
        <f t="shared" si="2"/>
        <v>3.4722222222222265E-2</v>
      </c>
      <c r="F21" s="23" t="s">
        <v>21</v>
      </c>
    </row>
    <row r="22" spans="1:6" ht="15.75" x14ac:dyDescent="0.25">
      <c r="A22" s="20"/>
      <c r="B22" s="20">
        <f>B20+1</f>
        <v>42776</v>
      </c>
      <c r="C22" s="21">
        <v>0.79166666666666663</v>
      </c>
      <c r="D22" s="21">
        <v>0.91666666666666663</v>
      </c>
      <c r="E22" s="22">
        <f t="shared" si="2"/>
        <v>0.125</v>
      </c>
      <c r="F22" s="23" t="s">
        <v>30</v>
      </c>
    </row>
    <row r="23" spans="1:6" ht="27" customHeight="1" x14ac:dyDescent="0.25">
      <c r="A23" s="20"/>
      <c r="B23" s="20">
        <f>B21+1</f>
        <v>42776</v>
      </c>
      <c r="C23" s="21">
        <v>0.75</v>
      </c>
      <c r="D23" s="21">
        <v>0.79166666666666663</v>
      </c>
      <c r="E23" s="22">
        <f t="shared" si="2"/>
        <v>4.166666666666663E-2</v>
      </c>
      <c r="F23" s="19" t="s">
        <v>20</v>
      </c>
    </row>
    <row r="24" spans="1:6" ht="28.5" customHeight="1" x14ac:dyDescent="0.25">
      <c r="A24" s="20"/>
      <c r="B24" s="20"/>
      <c r="C24" s="21"/>
      <c r="D24" s="21"/>
      <c r="E24" s="27">
        <f>SUM(E17:E22)</f>
        <v>0.65277777777777779</v>
      </c>
      <c r="F24" s="24" t="s">
        <v>2</v>
      </c>
    </row>
    <row r="25" spans="1:6" ht="15.75" x14ac:dyDescent="0.25">
      <c r="A25" s="20"/>
      <c r="B25" s="20"/>
      <c r="C25" s="21"/>
      <c r="D25" s="21"/>
      <c r="E25" s="22" t="str">
        <f t="shared" si="2"/>
        <v xml:space="preserve"> </v>
      </c>
      <c r="F25" s="19"/>
    </row>
    <row r="26" spans="1:6" ht="39.75" customHeight="1" x14ac:dyDescent="0.25">
      <c r="A26" s="20">
        <f>A17+7</f>
        <v>42779</v>
      </c>
      <c r="B26" s="28">
        <f>A26</f>
        <v>42779</v>
      </c>
      <c r="C26" s="21">
        <v>0.375</v>
      </c>
      <c r="D26" s="21">
        <v>0.40972222222222227</v>
      </c>
      <c r="E26" s="22">
        <f t="shared" si="2"/>
        <v>3.4722222222222265E-2</v>
      </c>
      <c r="F26" s="19" t="s">
        <v>21</v>
      </c>
    </row>
    <row r="27" spans="1:6" ht="30" customHeight="1" x14ac:dyDescent="0.25">
      <c r="A27" s="20"/>
      <c r="B27" s="28">
        <v>42779</v>
      </c>
      <c r="C27" s="21">
        <v>0.75</v>
      </c>
      <c r="D27" s="21">
        <v>0.875</v>
      </c>
      <c r="E27" s="22">
        <f t="shared" si="2"/>
        <v>0.125</v>
      </c>
      <c r="F27" s="23" t="s">
        <v>27</v>
      </c>
    </row>
    <row r="28" spans="1:6" ht="15.75" x14ac:dyDescent="0.25">
      <c r="A28" s="20"/>
      <c r="B28" s="28">
        <f>B26+1</f>
        <v>42780</v>
      </c>
      <c r="C28" s="21">
        <v>0.75</v>
      </c>
      <c r="D28" s="21">
        <v>0.875</v>
      </c>
      <c r="E28" s="22">
        <f t="shared" si="2"/>
        <v>0.125</v>
      </c>
      <c r="F28" s="23" t="s">
        <v>28</v>
      </c>
    </row>
    <row r="29" spans="1:6" ht="15.75" x14ac:dyDescent="0.25">
      <c r="A29" s="24"/>
      <c r="B29" s="28">
        <f>B28+1</f>
        <v>42781</v>
      </c>
      <c r="C29" s="21">
        <v>0.375</v>
      </c>
      <c r="D29" s="21">
        <v>0.40972222222222227</v>
      </c>
      <c r="E29" s="22">
        <f t="shared" si="2"/>
        <v>3.4722222222222265E-2</v>
      </c>
      <c r="F29" s="19" t="s">
        <v>21</v>
      </c>
    </row>
    <row r="30" spans="1:6" ht="15.75" x14ac:dyDescent="0.25">
      <c r="A30" s="28"/>
      <c r="B30" s="28">
        <f>B29+1</f>
        <v>42782</v>
      </c>
      <c r="C30" s="21">
        <v>0.75</v>
      </c>
      <c r="D30" s="21">
        <v>0.875</v>
      </c>
      <c r="E30" s="22">
        <f t="shared" si="2"/>
        <v>0.125</v>
      </c>
      <c r="F30" s="23" t="s">
        <v>29</v>
      </c>
    </row>
    <row r="31" spans="1:6" ht="15.75" x14ac:dyDescent="0.25">
      <c r="A31" s="28"/>
      <c r="B31" s="28">
        <f t="shared" ref="B31" si="4">B30+1</f>
        <v>42783</v>
      </c>
      <c r="C31" s="21">
        <v>0.375</v>
      </c>
      <c r="D31" s="21">
        <v>0.40972222222222227</v>
      </c>
      <c r="E31" s="22">
        <f t="shared" si="2"/>
        <v>3.4722222222222265E-2</v>
      </c>
      <c r="F31" s="19" t="s">
        <v>21</v>
      </c>
    </row>
    <row r="32" spans="1:6" ht="31.5" x14ac:dyDescent="0.25">
      <c r="A32" s="28"/>
      <c r="B32" s="28">
        <v>42783</v>
      </c>
      <c r="C32" s="21">
        <v>0.70833333333333337</v>
      </c>
      <c r="D32" s="21">
        <v>0.75</v>
      </c>
      <c r="E32" s="22">
        <f t="shared" si="2"/>
        <v>4.166666666666663E-2</v>
      </c>
      <c r="F32" s="19" t="s">
        <v>22</v>
      </c>
    </row>
    <row r="33" spans="1:6" ht="63" x14ac:dyDescent="0.25">
      <c r="A33" s="28"/>
      <c r="B33" s="28">
        <v>42783</v>
      </c>
      <c r="C33" s="21">
        <v>0.75</v>
      </c>
      <c r="D33" s="21">
        <v>0.91666666666666663</v>
      </c>
      <c r="E33" s="22">
        <f t="shared" si="2"/>
        <v>0.16666666666666663</v>
      </c>
      <c r="F33" s="23" t="s">
        <v>23</v>
      </c>
    </row>
    <row r="34" spans="1:6" ht="15.75" x14ac:dyDescent="0.25">
      <c r="A34" s="28"/>
      <c r="B34" s="28"/>
      <c r="C34" s="21"/>
      <c r="D34" s="21"/>
      <c r="E34" s="22"/>
      <c r="F34" s="23"/>
    </row>
    <row r="35" spans="1:6" ht="15.75" x14ac:dyDescent="0.25">
      <c r="A35" s="28"/>
      <c r="B35" s="20"/>
      <c r="C35" s="21"/>
      <c r="D35" s="21"/>
      <c r="E35" s="27">
        <f>SUM(E26:E33)</f>
        <v>0.68750000000000011</v>
      </c>
      <c r="F35" s="24" t="s">
        <v>3</v>
      </c>
    </row>
  </sheetData>
  <mergeCells count="1">
    <mergeCell ref="A1:F5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40" workbookViewId="0">
      <selection activeCell="I57" sqref="I57"/>
    </sheetView>
  </sheetViews>
  <sheetFormatPr defaultRowHeight="15" x14ac:dyDescent="0.25"/>
  <cols>
    <col min="1" max="1" width="18.42578125" customWidth="1"/>
    <col min="2" max="2" width="21.5703125" customWidth="1"/>
    <col min="3" max="3" width="19.140625" customWidth="1"/>
    <col min="4" max="4" width="20.28515625" customWidth="1"/>
    <col min="5" max="5" width="21.140625" customWidth="1"/>
    <col min="6" max="6" width="37.85546875" customWidth="1"/>
  </cols>
  <sheetData>
    <row r="1" spans="1:6" ht="79.5" thickBot="1" x14ac:dyDescent="0.3">
      <c r="A1" s="14" t="s">
        <v>5</v>
      </c>
      <c r="B1" s="15" t="s">
        <v>6</v>
      </c>
      <c r="C1" s="16" t="s">
        <v>7</v>
      </c>
      <c r="D1" s="16" t="s">
        <v>8</v>
      </c>
      <c r="E1" s="17" t="s">
        <v>9</v>
      </c>
      <c r="F1" s="18" t="s">
        <v>10</v>
      </c>
    </row>
    <row r="2" spans="1:6" ht="31.5" x14ac:dyDescent="0.25">
      <c r="A2" s="20">
        <v>42765</v>
      </c>
      <c r="B2" s="20">
        <v>42765</v>
      </c>
      <c r="C2" s="21">
        <v>0.375</v>
      </c>
      <c r="D2" s="21">
        <v>0.40972222222222227</v>
      </c>
      <c r="E2" s="22">
        <f t="shared" ref="E2:E4" si="0">IF(ISBLANK(D2),IF(ISBLANK(C2)," ","in Progress"),D2-C2)</f>
        <v>3.4722222222222265E-2</v>
      </c>
      <c r="F2" s="19" t="s">
        <v>18</v>
      </c>
    </row>
    <row r="3" spans="1:6" ht="61.5" customHeight="1" x14ac:dyDescent="0.25">
      <c r="A3" s="20"/>
      <c r="B3" s="20">
        <v>42766</v>
      </c>
      <c r="C3" s="21">
        <v>0.75</v>
      </c>
      <c r="D3" s="21">
        <v>0.875</v>
      </c>
      <c r="E3" s="22">
        <f t="shared" si="0"/>
        <v>0.125</v>
      </c>
      <c r="F3" s="19" t="s">
        <v>24</v>
      </c>
    </row>
    <row r="4" spans="1:6" ht="31.5" x14ac:dyDescent="0.25">
      <c r="A4" s="20"/>
      <c r="B4" s="20">
        <v>42767</v>
      </c>
      <c r="C4" s="21">
        <v>0.375</v>
      </c>
      <c r="D4" s="21">
        <v>0.40972222222222227</v>
      </c>
      <c r="E4" s="22">
        <f t="shared" si="0"/>
        <v>3.4722222222222265E-2</v>
      </c>
      <c r="F4" s="19" t="s">
        <v>18</v>
      </c>
    </row>
    <row r="5" spans="1:6" ht="69" customHeight="1" x14ac:dyDescent="0.25">
      <c r="A5" s="20"/>
      <c r="B5" s="20">
        <v>42767</v>
      </c>
      <c r="C5" s="21">
        <v>0.75</v>
      </c>
      <c r="D5" s="21">
        <v>0.875</v>
      </c>
      <c r="E5" s="22">
        <f>IF(ISBLANK(D5),IF(ISBLANK(C5)," ","in Progress"),D5-C5)</f>
        <v>0.125</v>
      </c>
      <c r="F5" s="23" t="s">
        <v>25</v>
      </c>
    </row>
    <row r="6" spans="1:6" ht="64.5" customHeight="1" x14ac:dyDescent="0.25">
      <c r="A6" s="20"/>
      <c r="B6" s="20">
        <v>42768</v>
      </c>
      <c r="C6" s="21">
        <v>0.75</v>
      </c>
      <c r="D6" s="21">
        <v>0.875</v>
      </c>
      <c r="E6" s="22">
        <f>IF(ISBLANK(D6),IF(ISBLANK(C6)," ","in Progress"),D6-C6)</f>
        <v>0.125</v>
      </c>
      <c r="F6" s="29" t="s">
        <v>19</v>
      </c>
    </row>
    <row r="7" spans="1:6" ht="31.5" x14ac:dyDescent="0.25">
      <c r="A7" s="20"/>
      <c r="B7" s="20">
        <v>42769</v>
      </c>
      <c r="C7" s="21">
        <v>0.375</v>
      </c>
      <c r="D7" s="21">
        <v>0.40972222222222227</v>
      </c>
      <c r="E7" s="22">
        <f t="shared" ref="E7:E9" si="1">IF(ISBLANK(D7),IF(ISBLANK(C7)," ","in Progress"),D7-C7)</f>
        <v>3.4722222222222265E-2</v>
      </c>
      <c r="F7" s="19" t="s">
        <v>18</v>
      </c>
    </row>
    <row r="8" spans="1:6" ht="69" customHeight="1" x14ac:dyDescent="0.25">
      <c r="A8" s="20"/>
      <c r="B8" s="20">
        <v>42769</v>
      </c>
      <c r="C8" s="21">
        <v>0.66666666666666663</v>
      </c>
      <c r="D8" s="21">
        <v>0.79166666666666663</v>
      </c>
      <c r="E8" s="22">
        <f t="shared" si="1"/>
        <v>0.125</v>
      </c>
      <c r="F8" s="23" t="s">
        <v>31</v>
      </c>
    </row>
    <row r="9" spans="1:6" ht="42" customHeight="1" x14ac:dyDescent="0.25">
      <c r="A9" s="20"/>
      <c r="B9" s="20">
        <v>42769</v>
      </c>
      <c r="C9" s="21">
        <v>0.79166666666666663</v>
      </c>
      <c r="D9" s="21">
        <v>0.83333333333333337</v>
      </c>
      <c r="E9" s="22">
        <f t="shared" si="1"/>
        <v>4.1666666666666741E-2</v>
      </c>
      <c r="F9" s="23" t="s">
        <v>20</v>
      </c>
    </row>
    <row r="10" spans="1:6" ht="47.25" x14ac:dyDescent="0.25">
      <c r="A10" s="25"/>
      <c r="B10" s="25"/>
      <c r="C10" s="26"/>
      <c r="D10" s="26"/>
      <c r="E10" s="27">
        <f>SUM(E2:E9)</f>
        <v>0.64583333333333348</v>
      </c>
      <c r="F10" s="24" t="s">
        <v>2</v>
      </c>
    </row>
    <row r="11" spans="1:6" ht="15.75" x14ac:dyDescent="0.25">
      <c r="A11" s="20"/>
      <c r="B11" s="20"/>
      <c r="C11" s="21"/>
      <c r="D11" s="21"/>
      <c r="E11" s="22"/>
      <c r="F11" s="19"/>
    </row>
    <row r="12" spans="1:6" ht="31.5" x14ac:dyDescent="0.25">
      <c r="A12" s="20">
        <f>A2+7</f>
        <v>42772</v>
      </c>
      <c r="B12" s="20">
        <f>A12</f>
        <v>42772</v>
      </c>
      <c r="C12" s="21">
        <v>0.75</v>
      </c>
      <c r="D12" s="21">
        <v>0.875</v>
      </c>
      <c r="E12" s="22">
        <f t="shared" ref="E12:E28" si="2">IF(ISBLANK(D12),IF(ISBLANK(C12)," ","in Progress"),D12-C12)</f>
        <v>0.125</v>
      </c>
      <c r="F12" s="23" t="s">
        <v>21</v>
      </c>
    </row>
    <row r="13" spans="1:6" ht="63.75" customHeight="1" x14ac:dyDescent="0.25">
      <c r="A13" s="20"/>
      <c r="B13" s="20">
        <f>B12+1</f>
        <v>42773</v>
      </c>
      <c r="C13" s="21">
        <v>0.75</v>
      </c>
      <c r="D13" s="21">
        <v>0.91666666666666663</v>
      </c>
      <c r="E13" s="22">
        <f t="shared" si="2"/>
        <v>0.16666666666666663</v>
      </c>
      <c r="F13" s="23" t="s">
        <v>26</v>
      </c>
    </row>
    <row r="14" spans="1:6" ht="31.5" x14ac:dyDescent="0.25">
      <c r="A14" s="20"/>
      <c r="B14" s="20">
        <f t="shared" ref="B14:B15" si="3">B13+1</f>
        <v>42774</v>
      </c>
      <c r="C14" s="21">
        <v>0.375</v>
      </c>
      <c r="D14" s="21">
        <v>0.40972222222222227</v>
      </c>
      <c r="E14" s="22">
        <f t="shared" si="2"/>
        <v>3.4722222222222265E-2</v>
      </c>
      <c r="F14" s="23" t="s">
        <v>21</v>
      </c>
    </row>
    <row r="15" spans="1:6" ht="55.5" customHeight="1" x14ac:dyDescent="0.25">
      <c r="A15" s="20"/>
      <c r="B15" s="20">
        <f t="shared" si="3"/>
        <v>42775</v>
      </c>
      <c r="C15" s="21">
        <v>0.75</v>
      </c>
      <c r="D15" s="21">
        <v>0.91666666666666663</v>
      </c>
      <c r="E15" s="22">
        <f t="shared" si="2"/>
        <v>0.16666666666666663</v>
      </c>
      <c r="F15" s="23" t="s">
        <v>31</v>
      </c>
    </row>
    <row r="16" spans="1:6" ht="31.5" x14ac:dyDescent="0.25">
      <c r="A16" s="20"/>
      <c r="B16" s="20">
        <f>B14+1</f>
        <v>42775</v>
      </c>
      <c r="C16" s="21">
        <v>0.375</v>
      </c>
      <c r="D16" s="21">
        <v>0.40972222222222227</v>
      </c>
      <c r="E16" s="22">
        <f t="shared" si="2"/>
        <v>3.4722222222222265E-2</v>
      </c>
      <c r="F16" s="23" t="s">
        <v>21</v>
      </c>
    </row>
    <row r="17" spans="1:6" ht="57" customHeight="1" x14ac:dyDescent="0.25">
      <c r="A17" s="20"/>
      <c r="B17" s="20">
        <f>B15+1</f>
        <v>42776</v>
      </c>
      <c r="C17" s="21">
        <v>0.79166666666666663</v>
      </c>
      <c r="D17" s="21">
        <v>0.91666666666666663</v>
      </c>
      <c r="E17" s="22">
        <f t="shared" si="2"/>
        <v>0.125</v>
      </c>
      <c r="F17" s="23" t="s">
        <v>30</v>
      </c>
    </row>
    <row r="18" spans="1:6" ht="49.5" customHeight="1" x14ac:dyDescent="0.25">
      <c r="A18" s="20"/>
      <c r="B18" s="20">
        <f>B16+1</f>
        <v>42776</v>
      </c>
      <c r="C18" s="21">
        <v>0.75</v>
      </c>
      <c r="D18" s="21">
        <v>0.79166666666666663</v>
      </c>
      <c r="E18" s="22">
        <f t="shared" si="2"/>
        <v>4.166666666666663E-2</v>
      </c>
      <c r="F18" s="19" t="s">
        <v>20</v>
      </c>
    </row>
    <row r="19" spans="1:6" ht="47.25" x14ac:dyDescent="0.25">
      <c r="A19" s="20"/>
      <c r="B19" s="20"/>
      <c r="C19" s="21"/>
      <c r="D19" s="21"/>
      <c r="E19" s="27">
        <f>SUM(E12:E17)</f>
        <v>0.65277777777777779</v>
      </c>
      <c r="F19" s="24" t="s">
        <v>2</v>
      </c>
    </row>
    <row r="20" spans="1:6" ht="15.75" x14ac:dyDescent="0.25">
      <c r="A20" s="20"/>
      <c r="B20" s="20"/>
      <c r="C20" s="21"/>
      <c r="D20" s="21"/>
      <c r="E20" s="22" t="str">
        <f t="shared" si="2"/>
        <v xml:space="preserve"> </v>
      </c>
      <c r="F20" s="19"/>
    </row>
    <row r="21" spans="1:6" ht="31.5" x14ac:dyDescent="0.25">
      <c r="A21" s="20">
        <f>A12+7</f>
        <v>42779</v>
      </c>
      <c r="B21" s="28">
        <f>A21</f>
        <v>42779</v>
      </c>
      <c r="C21" s="21">
        <v>0.375</v>
      </c>
      <c r="D21" s="21">
        <v>0.40972222222222227</v>
      </c>
      <c r="E21" s="22">
        <f t="shared" si="2"/>
        <v>3.4722222222222265E-2</v>
      </c>
      <c r="F21" s="19" t="s">
        <v>21</v>
      </c>
    </row>
    <row r="22" spans="1:6" ht="85.5" customHeight="1" x14ac:dyDescent="0.25">
      <c r="A22" s="20"/>
      <c r="B22" s="28">
        <v>42779</v>
      </c>
      <c r="C22" s="21">
        <v>0.75</v>
      </c>
      <c r="D22" s="21">
        <v>0.875</v>
      </c>
      <c r="E22" s="22">
        <f t="shared" si="2"/>
        <v>0.125</v>
      </c>
      <c r="F22" s="23" t="s">
        <v>27</v>
      </c>
    </row>
    <row r="23" spans="1:6" ht="63" customHeight="1" x14ac:dyDescent="0.25">
      <c r="A23" s="20"/>
      <c r="B23" s="28">
        <f>B21+1</f>
        <v>42780</v>
      </c>
      <c r="C23" s="21">
        <v>0.75</v>
      </c>
      <c r="D23" s="21">
        <v>0.875</v>
      </c>
      <c r="E23" s="22">
        <f t="shared" si="2"/>
        <v>0.125</v>
      </c>
      <c r="F23" s="23" t="s">
        <v>28</v>
      </c>
    </row>
    <row r="24" spans="1:6" ht="31.5" x14ac:dyDescent="0.25">
      <c r="A24" s="24"/>
      <c r="B24" s="28">
        <f>B23+1</f>
        <v>42781</v>
      </c>
      <c r="C24" s="21">
        <v>0.375</v>
      </c>
      <c r="D24" s="21">
        <v>0.40972222222222227</v>
      </c>
      <c r="E24" s="22">
        <f t="shared" si="2"/>
        <v>3.4722222222222265E-2</v>
      </c>
      <c r="F24" s="19" t="s">
        <v>21</v>
      </c>
    </row>
    <row r="25" spans="1:6" ht="52.5" customHeight="1" x14ac:dyDescent="0.25">
      <c r="A25" s="28"/>
      <c r="B25" s="28">
        <f>B24+1</f>
        <v>42782</v>
      </c>
      <c r="C25" s="21">
        <v>0.75</v>
      </c>
      <c r="D25" s="21">
        <v>0.875</v>
      </c>
      <c r="E25" s="22">
        <f t="shared" si="2"/>
        <v>0.125</v>
      </c>
      <c r="F25" s="23" t="s">
        <v>29</v>
      </c>
    </row>
    <row r="26" spans="1:6" ht="31.5" x14ac:dyDescent="0.25">
      <c r="A26" s="28"/>
      <c r="B26" s="28">
        <f t="shared" ref="B26" si="4">B25+1</f>
        <v>42783</v>
      </c>
      <c r="C26" s="21">
        <v>0.375</v>
      </c>
      <c r="D26" s="21">
        <v>0.40972222222222227</v>
      </c>
      <c r="E26" s="22">
        <f t="shared" si="2"/>
        <v>3.4722222222222265E-2</v>
      </c>
      <c r="F26" s="19" t="s">
        <v>21</v>
      </c>
    </row>
    <row r="27" spans="1:6" ht="51" customHeight="1" x14ac:dyDescent="0.25">
      <c r="A27" s="28"/>
      <c r="B27" s="28">
        <v>42784</v>
      </c>
      <c r="C27" s="21">
        <v>0.70833333333333337</v>
      </c>
      <c r="D27" s="21">
        <v>0.75</v>
      </c>
      <c r="E27" s="22">
        <f t="shared" si="2"/>
        <v>4.166666666666663E-2</v>
      </c>
      <c r="F27" s="19" t="s">
        <v>22</v>
      </c>
    </row>
    <row r="28" spans="1:6" ht="126" x14ac:dyDescent="0.25">
      <c r="A28" s="36"/>
      <c r="B28" s="36">
        <v>42785</v>
      </c>
      <c r="C28" s="37">
        <v>0.75</v>
      </c>
      <c r="D28" s="37">
        <v>0.91666666666666663</v>
      </c>
      <c r="E28" s="38">
        <f t="shared" si="2"/>
        <v>0.16666666666666663</v>
      </c>
      <c r="F28" s="39" t="s">
        <v>23</v>
      </c>
    </row>
    <row r="29" spans="1:6" ht="11.25" customHeight="1" x14ac:dyDescent="0.25">
      <c r="A29" s="28"/>
      <c r="B29" s="28"/>
      <c r="C29" s="21"/>
      <c r="D29" s="21"/>
      <c r="E29" s="22"/>
      <c r="F29" s="23"/>
    </row>
    <row r="30" spans="1:6" ht="15.75" x14ac:dyDescent="0.25">
      <c r="A30" s="28"/>
      <c r="B30" s="20"/>
      <c r="C30" s="21"/>
      <c r="D30" s="21"/>
      <c r="E30" s="27">
        <f>SUM(E21:E28)</f>
        <v>0.68750000000000011</v>
      </c>
      <c r="F30" s="24" t="s">
        <v>3</v>
      </c>
    </row>
    <row r="31" spans="1:6" ht="15.75" x14ac:dyDescent="0.25">
      <c r="A31" s="28"/>
      <c r="B31" s="20"/>
      <c r="C31" s="21"/>
      <c r="D31" s="21"/>
      <c r="E31" s="27"/>
      <c r="F31" s="24"/>
    </row>
    <row r="32" spans="1:6" ht="15.75" x14ac:dyDescent="0.25">
      <c r="A32" s="36">
        <v>42786</v>
      </c>
      <c r="B32" s="36">
        <v>42786</v>
      </c>
      <c r="C32" s="21">
        <v>0.375</v>
      </c>
      <c r="D32" s="21">
        <v>0.40972222222222227</v>
      </c>
      <c r="E32" s="22">
        <f t="shared" ref="E32:E38" si="5">IF(ISBLANK(D32),IF(ISBLANK(C32)," ","in Progress"),D32-C32)</f>
        <v>3.4722222222222265E-2</v>
      </c>
      <c r="F32" s="19" t="s">
        <v>21</v>
      </c>
    </row>
    <row r="33" spans="1:6" ht="47.25" x14ac:dyDescent="0.25">
      <c r="B33" s="28">
        <v>42787</v>
      </c>
      <c r="C33" s="21">
        <v>0.75</v>
      </c>
      <c r="D33" s="21">
        <v>0.875</v>
      </c>
      <c r="E33" s="22">
        <f t="shared" si="5"/>
        <v>0.125</v>
      </c>
      <c r="F33" s="23" t="s">
        <v>32</v>
      </c>
    </row>
    <row r="34" spans="1:6" ht="15.75" x14ac:dyDescent="0.25">
      <c r="B34" s="28">
        <v>42788</v>
      </c>
      <c r="C34" s="21">
        <v>0.375</v>
      </c>
      <c r="D34" s="21">
        <v>0.40972222222222227</v>
      </c>
      <c r="E34" s="22">
        <f t="shared" si="5"/>
        <v>3.4722222222222265E-2</v>
      </c>
      <c r="F34" s="19" t="s">
        <v>21</v>
      </c>
    </row>
    <row r="35" spans="1:6" ht="47.25" x14ac:dyDescent="0.25">
      <c r="B35" s="28">
        <f>B34+1</f>
        <v>42789</v>
      </c>
      <c r="C35" s="21">
        <v>0.75</v>
      </c>
      <c r="D35" s="21">
        <v>0.95833333333333337</v>
      </c>
      <c r="E35" s="22">
        <v>0.20833333333333334</v>
      </c>
      <c r="F35" s="23" t="s">
        <v>32</v>
      </c>
    </row>
    <row r="36" spans="1:6" ht="15.75" x14ac:dyDescent="0.25">
      <c r="B36" s="28">
        <f t="shared" ref="B36" si="6">B35+1</f>
        <v>42790</v>
      </c>
      <c r="C36" s="21">
        <v>0.375</v>
      </c>
      <c r="D36" s="21">
        <v>0.40972222222222227</v>
      </c>
      <c r="E36" s="22">
        <f t="shared" si="5"/>
        <v>3.4722222222222265E-2</v>
      </c>
      <c r="F36" s="19" t="s">
        <v>21</v>
      </c>
    </row>
    <row r="37" spans="1:6" ht="47.25" x14ac:dyDescent="0.25">
      <c r="B37" s="28">
        <v>42791</v>
      </c>
      <c r="C37" s="21">
        <v>0.70833333333333337</v>
      </c>
      <c r="D37" s="21">
        <v>0.75</v>
      </c>
      <c r="E37" s="22">
        <v>8.3333333333333329E-2</v>
      </c>
      <c r="F37" s="19" t="s">
        <v>22</v>
      </c>
    </row>
    <row r="38" spans="1:6" ht="47.25" x14ac:dyDescent="0.25">
      <c r="B38" s="36">
        <v>42792</v>
      </c>
      <c r="C38" s="37">
        <v>0.75</v>
      </c>
      <c r="D38" s="37">
        <v>0.91666666666666663</v>
      </c>
      <c r="E38" s="38">
        <f t="shared" si="5"/>
        <v>0.16666666666666663</v>
      </c>
      <c r="F38" s="23" t="s">
        <v>32</v>
      </c>
    </row>
    <row r="39" spans="1:6" ht="15.75" x14ac:dyDescent="0.25">
      <c r="E39" s="27">
        <f>SUM(E32:E38)</f>
        <v>0.68750000000000011</v>
      </c>
      <c r="F39" s="24" t="s">
        <v>3</v>
      </c>
    </row>
    <row r="42" spans="1:6" ht="15.75" x14ac:dyDescent="0.25">
      <c r="A42" s="36">
        <v>42793</v>
      </c>
      <c r="B42" s="36">
        <v>42793</v>
      </c>
      <c r="C42" s="21">
        <v>0.375</v>
      </c>
      <c r="D42" s="21">
        <v>0.40972222222222227</v>
      </c>
      <c r="E42" s="22">
        <f t="shared" ref="E42:E48" si="7">IF(ISBLANK(D42),IF(ISBLANK(C42)," ","in Progress"),D42-C42)</f>
        <v>3.4722222222222265E-2</v>
      </c>
      <c r="F42" s="19" t="s">
        <v>21</v>
      </c>
    </row>
    <row r="43" spans="1:6" ht="15.75" x14ac:dyDescent="0.25">
      <c r="B43" s="36">
        <v>42794</v>
      </c>
      <c r="C43" s="21">
        <v>0.75</v>
      </c>
      <c r="D43" s="21">
        <v>0.875</v>
      </c>
      <c r="E43" s="22">
        <f t="shared" si="7"/>
        <v>0.125</v>
      </c>
      <c r="F43" t="s">
        <v>33</v>
      </c>
    </row>
    <row r="44" spans="1:6" ht="15.75" x14ac:dyDescent="0.25">
      <c r="B44" s="36">
        <v>42795</v>
      </c>
      <c r="C44" s="21">
        <v>0.375</v>
      </c>
      <c r="D44" s="21">
        <v>0.40972222222222227</v>
      </c>
      <c r="E44" s="22">
        <f t="shared" si="7"/>
        <v>3.4722222222222265E-2</v>
      </c>
      <c r="F44" s="19" t="s">
        <v>21</v>
      </c>
    </row>
    <row r="45" spans="1:6" ht="15.75" x14ac:dyDescent="0.25">
      <c r="B45" s="36">
        <v>42796</v>
      </c>
      <c r="C45" s="21">
        <v>0.75</v>
      </c>
      <c r="D45" s="21">
        <v>0.95833333333333337</v>
      </c>
      <c r="E45" s="22">
        <v>0.20833333333333334</v>
      </c>
      <c r="F45" t="s">
        <v>34</v>
      </c>
    </row>
    <row r="46" spans="1:6" ht="15.75" x14ac:dyDescent="0.25">
      <c r="B46" s="36">
        <v>42797</v>
      </c>
      <c r="C46" s="21">
        <v>0.375</v>
      </c>
      <c r="D46" s="21">
        <v>0.40972222222222227</v>
      </c>
      <c r="E46" s="22">
        <f t="shared" ref="E46:E48" si="8">IF(ISBLANK(D46),IF(ISBLANK(C46)," ","in Progress"),D46-C46)</f>
        <v>3.4722222222222265E-2</v>
      </c>
      <c r="F46" s="19" t="s">
        <v>21</v>
      </c>
    </row>
    <row r="47" spans="1:6" ht="15.75" x14ac:dyDescent="0.25">
      <c r="B47" s="36">
        <v>42798</v>
      </c>
      <c r="C47" s="21">
        <v>0.70833333333333337</v>
      </c>
      <c r="D47" s="21">
        <v>0.75</v>
      </c>
      <c r="E47" s="22">
        <v>8.3333333333333329E-2</v>
      </c>
      <c r="F47" t="s">
        <v>35</v>
      </c>
    </row>
    <row r="48" spans="1:6" ht="47.25" x14ac:dyDescent="0.25">
      <c r="B48" s="36">
        <v>42799</v>
      </c>
      <c r="C48" s="37">
        <v>0.75</v>
      </c>
      <c r="D48" s="37">
        <v>0.91666666666666663</v>
      </c>
      <c r="E48" s="38">
        <f t="shared" ref="E48" si="9">IF(ISBLANK(D48),IF(ISBLANK(C48)," ","in Progress"),D48-C48)</f>
        <v>0.16666666666666663</v>
      </c>
      <c r="F48" s="23" t="s">
        <v>36</v>
      </c>
    </row>
    <row r="49" spans="1:6" ht="15.75" x14ac:dyDescent="0.25">
      <c r="E49" s="27">
        <f>SUM(E42:E48)</f>
        <v>0.68750000000000011</v>
      </c>
      <c r="F49" s="24" t="s">
        <v>3</v>
      </c>
    </row>
    <row r="50" spans="1:6" ht="15.75" x14ac:dyDescent="0.25">
      <c r="E50" s="27"/>
      <c r="F50" s="24"/>
    </row>
    <row r="51" spans="1:6" ht="15.75" x14ac:dyDescent="0.25">
      <c r="A51" s="36">
        <v>42800</v>
      </c>
      <c r="B51" s="36">
        <v>42800</v>
      </c>
      <c r="C51" s="21">
        <v>0.375</v>
      </c>
      <c r="D51" s="21">
        <v>0.40972222222222227</v>
      </c>
      <c r="E51" s="22">
        <f t="shared" ref="E51:E57" si="10">IF(ISBLANK(D51),IF(ISBLANK(C51)," ","in Progress"),D51-C51)</f>
        <v>3.4722222222222265E-2</v>
      </c>
      <c r="F51" s="19" t="s">
        <v>21</v>
      </c>
    </row>
    <row r="52" spans="1:6" ht="15.75" x14ac:dyDescent="0.25">
      <c r="B52" s="36">
        <v>42801</v>
      </c>
      <c r="C52" s="21">
        <v>0.75</v>
      </c>
      <c r="D52" s="21">
        <v>0.875</v>
      </c>
      <c r="E52" s="22">
        <f t="shared" si="10"/>
        <v>0.125</v>
      </c>
      <c r="F52" t="s">
        <v>37</v>
      </c>
    </row>
    <row r="53" spans="1:6" ht="15.75" x14ac:dyDescent="0.25">
      <c r="B53" s="36">
        <v>42802</v>
      </c>
      <c r="C53" s="21">
        <v>0.375</v>
      </c>
      <c r="D53" s="21">
        <v>0.40972222222222227</v>
      </c>
      <c r="E53" s="22">
        <f t="shared" si="10"/>
        <v>3.4722222222222265E-2</v>
      </c>
      <c r="F53" s="19" t="s">
        <v>21</v>
      </c>
    </row>
    <row r="54" spans="1:6" ht="15.75" x14ac:dyDescent="0.25">
      <c r="B54" s="36">
        <v>42803</v>
      </c>
      <c r="C54" s="21">
        <v>0.75</v>
      </c>
      <c r="D54" s="21">
        <v>0.95833333333333337</v>
      </c>
      <c r="E54" s="22">
        <v>0.20833333333333334</v>
      </c>
      <c r="F54" t="s">
        <v>37</v>
      </c>
    </row>
    <row r="55" spans="1:6" ht="15.75" x14ac:dyDescent="0.25">
      <c r="B55" s="36">
        <v>42804</v>
      </c>
      <c r="C55" s="21">
        <v>0.375</v>
      </c>
      <c r="D55" s="21">
        <v>0.40972222222222227</v>
      </c>
      <c r="E55" s="22">
        <f t="shared" ref="E55:E57" si="11">IF(ISBLANK(D55),IF(ISBLANK(C55)," ","in Progress"),D55-C55)</f>
        <v>3.4722222222222265E-2</v>
      </c>
      <c r="F55" s="19" t="s">
        <v>21</v>
      </c>
    </row>
    <row r="56" spans="1:6" ht="15.75" x14ac:dyDescent="0.25">
      <c r="B56" s="36">
        <v>42805</v>
      </c>
      <c r="C56" s="21">
        <v>0.70833333333333337</v>
      </c>
      <c r="D56" s="21">
        <v>0.75</v>
      </c>
      <c r="E56" s="22">
        <v>8.3333333333333329E-2</v>
      </c>
      <c r="F56" t="s">
        <v>37</v>
      </c>
    </row>
    <row r="57" spans="1:6" ht="15.75" x14ac:dyDescent="0.25">
      <c r="B57" s="36">
        <v>42806</v>
      </c>
      <c r="C57" s="37">
        <v>0.75</v>
      </c>
      <c r="D57" s="37">
        <v>0.91666666666666663</v>
      </c>
      <c r="E57" s="38">
        <f t="shared" ref="E57" si="12">IF(ISBLANK(D57),IF(ISBLANK(C57)," ","in Progress"),D57-C57)</f>
        <v>0.16666666666666663</v>
      </c>
      <c r="F57" t="s">
        <v>37</v>
      </c>
    </row>
    <row r="58" spans="1:6" ht="15.75" x14ac:dyDescent="0.25">
      <c r="B58" s="36"/>
      <c r="E58" s="27">
        <f>SUM(E51:E57)</f>
        <v>0.68750000000000011</v>
      </c>
      <c r="F58" s="24" t="s">
        <v>3</v>
      </c>
    </row>
    <row r="59" spans="1:6" ht="15.75" x14ac:dyDescent="0.25">
      <c r="B59" s="36"/>
    </row>
    <row r="60" spans="1:6" ht="15.75" x14ac:dyDescent="0.25">
      <c r="B60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WorkLog1</vt:lpstr>
      <vt:lpstr>WorkLog2</vt:lpstr>
      <vt:lpstr>WorkLog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ECUser</cp:lastModifiedBy>
  <dcterms:created xsi:type="dcterms:W3CDTF">2017-01-27T20:23:32Z</dcterms:created>
  <dcterms:modified xsi:type="dcterms:W3CDTF">2017-03-10T20:24:02Z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c9b11600-d5c0-42d8-aad5-f9e5fbc5e66c</vt:lpwstr>
  </property>
</Properties>
</file>