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davison/PycharmProjects/dandelion/Documentation/Experiments/"/>
    </mc:Choice>
  </mc:AlternateContent>
  <xr:revisionPtr revIDLastSave="0" documentId="8_{E9631F32-43A6-ED4C-9A55-F9637310D690}" xr6:coauthVersionLast="47" xr6:coauthVersionMax="47" xr10:uidLastSave="{00000000-0000-0000-0000-000000000000}"/>
  <bookViews>
    <workbookView xWindow="380" yWindow="2000" windowWidth="30440" windowHeight="16940" firstSheet="6" activeTab="15" xr2:uid="{B5E2B404-0B26-6140-B43F-F84FD8450E8C}"/>
  </bookViews>
  <sheets>
    <sheet name="Generator" sheetId="1" r:id="rId1"/>
    <sheet name="Top" sheetId="2" r:id="rId2"/>
    <sheet name="Middle" sheetId="3" r:id="rId3"/>
    <sheet name="Bottom" sheetId="4" r:id="rId4"/>
    <sheet name="Levels" sheetId="6" r:id="rId5"/>
    <sheet name="School 1" sheetId="5" r:id="rId6"/>
    <sheet name="School 2" sheetId="7" r:id="rId7"/>
    <sheet name="ALL TV+RV" sheetId="8" r:id="rId8"/>
    <sheet name="2 TV, 1RV" sheetId="9" r:id="rId9"/>
    <sheet name="1 TV, 1RV" sheetId="10" r:id="rId10"/>
    <sheet name="1 TV, 1RV (grouped bar)" sheetId="16" r:id="rId11"/>
    <sheet name="1 TV, 1RV + once variables" sheetId="13" r:id="rId12"/>
    <sheet name="1 TV (1 level), 1RV" sheetId="11" r:id="rId13"/>
    <sheet name="1 TV (1 level), 1RV + sensor" sheetId="12" r:id="rId14"/>
    <sheet name="Final RV by 2 TV" sheetId="14" r:id="rId15"/>
    <sheet name="Final discrete RV by 1 TV" sheetId="17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7" l="1"/>
  <c r="D3" i="17"/>
  <c r="E3" i="17"/>
  <c r="F3" i="17"/>
  <c r="C4" i="17"/>
  <c r="D4" i="17"/>
  <c r="E4" i="17"/>
  <c r="F4" i="17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B8" i="17"/>
  <c r="B7" i="17"/>
  <c r="B6" i="17"/>
  <c r="B5" i="17"/>
  <c r="B4" i="17"/>
  <c r="B3" i="17"/>
  <c r="D22" i="16"/>
  <c r="C22" i="16"/>
  <c r="B22" i="16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16" i="16"/>
  <c r="C16" i="16"/>
  <c r="B16" i="16"/>
  <c r="D15" i="16"/>
  <c r="C15" i="16"/>
  <c r="B15" i="16"/>
  <c r="D14" i="16"/>
  <c r="C14" i="16"/>
  <c r="B14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B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D2" i="16"/>
  <c r="C2" i="16"/>
  <c r="B2" i="16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D2" i="14"/>
  <c r="C2" i="14"/>
  <c r="B2" i="14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D2" i="13"/>
  <c r="C2" i="13"/>
  <c r="B2" i="13"/>
  <c r="I494" i="12"/>
  <c r="H494" i="12"/>
  <c r="G494" i="12"/>
  <c r="F494" i="12"/>
  <c r="E494" i="12"/>
  <c r="D494" i="12"/>
  <c r="I470" i="12"/>
  <c r="H470" i="12"/>
  <c r="G470" i="12"/>
  <c r="F470" i="12"/>
  <c r="E470" i="12"/>
  <c r="D470" i="12"/>
  <c r="I446" i="12"/>
  <c r="H446" i="12"/>
  <c r="G446" i="12"/>
  <c r="F446" i="12"/>
  <c r="E446" i="12"/>
  <c r="D446" i="12"/>
  <c r="I422" i="12"/>
  <c r="H422" i="12"/>
  <c r="G422" i="12"/>
  <c r="F422" i="12"/>
  <c r="E422" i="12"/>
  <c r="D422" i="12"/>
  <c r="I398" i="12"/>
  <c r="H398" i="12"/>
  <c r="G398" i="12"/>
  <c r="F398" i="12"/>
  <c r="E398" i="12"/>
  <c r="D398" i="12"/>
  <c r="I374" i="12"/>
  <c r="H374" i="12"/>
  <c r="G374" i="12"/>
  <c r="F374" i="12"/>
  <c r="E374" i="12"/>
  <c r="D374" i="12"/>
  <c r="I350" i="12"/>
  <c r="H350" i="12"/>
  <c r="G350" i="12"/>
  <c r="F350" i="12"/>
  <c r="E350" i="12"/>
  <c r="D350" i="12"/>
  <c r="I326" i="12"/>
  <c r="H326" i="12"/>
  <c r="G326" i="12"/>
  <c r="F326" i="12"/>
  <c r="E326" i="12"/>
  <c r="D326" i="12"/>
  <c r="I302" i="12"/>
  <c r="H302" i="12"/>
  <c r="G302" i="12"/>
  <c r="F302" i="12"/>
  <c r="E302" i="12"/>
  <c r="D302" i="12"/>
  <c r="I278" i="12"/>
  <c r="H278" i="12"/>
  <c r="G278" i="12"/>
  <c r="F278" i="12"/>
  <c r="E278" i="12"/>
  <c r="D278" i="12"/>
  <c r="I254" i="12"/>
  <c r="H254" i="12"/>
  <c r="G254" i="12"/>
  <c r="F254" i="12"/>
  <c r="E254" i="12"/>
  <c r="D254" i="12"/>
  <c r="I230" i="12"/>
  <c r="H230" i="12"/>
  <c r="G230" i="12"/>
  <c r="F230" i="12"/>
  <c r="E230" i="12"/>
  <c r="D230" i="12"/>
  <c r="I206" i="12"/>
  <c r="H206" i="12"/>
  <c r="G206" i="12"/>
  <c r="F206" i="12"/>
  <c r="E206" i="12"/>
  <c r="D206" i="12"/>
  <c r="I182" i="12"/>
  <c r="H182" i="12"/>
  <c r="G182" i="12"/>
  <c r="F182" i="12"/>
  <c r="E182" i="12"/>
  <c r="D182" i="12"/>
  <c r="I158" i="12"/>
  <c r="H158" i="12"/>
  <c r="G158" i="12"/>
  <c r="F158" i="12"/>
  <c r="E158" i="12"/>
  <c r="D158" i="12"/>
  <c r="I134" i="12"/>
  <c r="H134" i="12"/>
  <c r="G134" i="12"/>
  <c r="F134" i="12"/>
  <c r="E134" i="12"/>
  <c r="D134" i="12"/>
  <c r="I110" i="12"/>
  <c r="H110" i="12"/>
  <c r="G110" i="12"/>
  <c r="F110" i="12"/>
  <c r="E110" i="12"/>
  <c r="D110" i="12"/>
  <c r="I86" i="12"/>
  <c r="H86" i="12"/>
  <c r="G86" i="12"/>
  <c r="F86" i="12"/>
  <c r="E86" i="12"/>
  <c r="D86" i="12"/>
  <c r="I62" i="12"/>
  <c r="H62" i="12"/>
  <c r="G62" i="12"/>
  <c r="F62" i="12"/>
  <c r="E62" i="12"/>
  <c r="D62" i="12"/>
  <c r="I38" i="12"/>
  <c r="H38" i="12"/>
  <c r="G38" i="12"/>
  <c r="F38" i="12"/>
  <c r="E38" i="12"/>
  <c r="D38" i="12"/>
  <c r="C38" i="12"/>
  <c r="C62" i="12" s="1"/>
  <c r="C86" i="12" s="1"/>
  <c r="C110" i="12" s="1"/>
  <c r="C134" i="12" s="1"/>
  <c r="C158" i="12" s="1"/>
  <c r="C182" i="12" s="1"/>
  <c r="C206" i="12" s="1"/>
  <c r="C230" i="12" s="1"/>
  <c r="C254" i="12" s="1"/>
  <c r="C278" i="12" s="1"/>
  <c r="C302" i="12" s="1"/>
  <c r="C326" i="12" s="1"/>
  <c r="C350" i="12" s="1"/>
  <c r="C374" i="12" s="1"/>
  <c r="C398" i="12" s="1"/>
  <c r="C422" i="12" s="1"/>
  <c r="C446" i="12" s="1"/>
  <c r="C470" i="12" s="1"/>
  <c r="C494" i="12" s="1"/>
  <c r="I14" i="12"/>
  <c r="H14" i="12"/>
  <c r="G14" i="12"/>
  <c r="F14" i="12"/>
  <c r="E14" i="12"/>
  <c r="D14" i="12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G2" i="11"/>
  <c r="F2" i="11"/>
  <c r="E2" i="11"/>
  <c r="D2" i="11"/>
  <c r="C2" i="11"/>
  <c r="B2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B3" i="9"/>
  <c r="C3" i="9"/>
  <c r="D3" i="9"/>
  <c r="E3" i="9"/>
  <c r="F3" i="9"/>
  <c r="G3" i="9"/>
  <c r="D3" i="10" s="1"/>
  <c r="H3" i="9"/>
  <c r="B3" i="10" s="1"/>
  <c r="I3" i="9"/>
  <c r="C3" i="10" s="1"/>
  <c r="J3" i="9"/>
  <c r="K3" i="9"/>
  <c r="L3" i="9"/>
  <c r="M3" i="9"/>
  <c r="N3" i="9"/>
  <c r="O3" i="9"/>
  <c r="P3" i="9"/>
  <c r="Q3" i="9"/>
  <c r="R3" i="9"/>
  <c r="S3" i="9"/>
  <c r="B4" i="9"/>
  <c r="C4" i="9"/>
  <c r="D4" i="9"/>
  <c r="E4" i="9"/>
  <c r="B4" i="10" s="1"/>
  <c r="F4" i="9"/>
  <c r="C4" i="10" s="1"/>
  <c r="G4" i="9"/>
  <c r="D4" i="10" s="1"/>
  <c r="H4" i="9"/>
  <c r="I4" i="9"/>
  <c r="J4" i="9"/>
  <c r="K4" i="9"/>
  <c r="L4" i="9"/>
  <c r="M4" i="9"/>
  <c r="N4" i="9"/>
  <c r="O4" i="9"/>
  <c r="P4" i="9"/>
  <c r="Q4" i="9"/>
  <c r="R4" i="9"/>
  <c r="S4" i="9"/>
  <c r="B5" i="9"/>
  <c r="C5" i="9"/>
  <c r="D5" i="9"/>
  <c r="E5" i="9"/>
  <c r="B5" i="10" s="1"/>
  <c r="F5" i="9"/>
  <c r="G5" i="9"/>
  <c r="H5" i="9"/>
  <c r="I5" i="9"/>
  <c r="J5" i="9"/>
  <c r="K5" i="9"/>
  <c r="L5" i="9"/>
  <c r="M5" i="9"/>
  <c r="D5" i="10" s="1"/>
  <c r="N5" i="9"/>
  <c r="O5" i="9"/>
  <c r="P5" i="9"/>
  <c r="Q5" i="9"/>
  <c r="R5" i="9"/>
  <c r="S5" i="9"/>
  <c r="B6" i="9"/>
  <c r="B6" i="10" s="1"/>
  <c r="C6" i="9"/>
  <c r="C6" i="10" s="1"/>
  <c r="D6" i="9"/>
  <c r="E6" i="9"/>
  <c r="F6" i="9"/>
  <c r="G6" i="9"/>
  <c r="H6" i="9"/>
  <c r="I6" i="9"/>
  <c r="J6" i="9"/>
  <c r="D6" i="10" s="1"/>
  <c r="K6" i="9"/>
  <c r="L6" i="9"/>
  <c r="M6" i="9"/>
  <c r="N6" i="9"/>
  <c r="O6" i="9"/>
  <c r="P6" i="9"/>
  <c r="Q6" i="9"/>
  <c r="R6" i="9"/>
  <c r="S6" i="9"/>
  <c r="B7" i="9"/>
  <c r="C7" i="9"/>
  <c r="D7" i="9"/>
  <c r="E7" i="9"/>
  <c r="F7" i="9"/>
  <c r="G7" i="9"/>
  <c r="D7" i="10" s="1"/>
  <c r="H7" i="9"/>
  <c r="B7" i="10" s="1"/>
  <c r="I7" i="9"/>
  <c r="C7" i="10" s="1"/>
  <c r="J7" i="9"/>
  <c r="K7" i="9"/>
  <c r="L7" i="9"/>
  <c r="M7" i="9"/>
  <c r="N7" i="9"/>
  <c r="O7" i="9"/>
  <c r="P7" i="9"/>
  <c r="Q7" i="9"/>
  <c r="R7" i="9"/>
  <c r="S7" i="9"/>
  <c r="B8" i="9"/>
  <c r="C8" i="9"/>
  <c r="D8" i="9"/>
  <c r="E8" i="9"/>
  <c r="F8" i="9"/>
  <c r="C8" i="10" s="1"/>
  <c r="G8" i="9"/>
  <c r="H8" i="9"/>
  <c r="I8" i="9"/>
  <c r="J8" i="9"/>
  <c r="K8" i="9"/>
  <c r="L8" i="9"/>
  <c r="M8" i="9"/>
  <c r="N8" i="9"/>
  <c r="O8" i="9"/>
  <c r="P8" i="9"/>
  <c r="Q8" i="9"/>
  <c r="R8" i="9"/>
  <c r="S8" i="9"/>
  <c r="B9" i="9"/>
  <c r="C9" i="9"/>
  <c r="D9" i="9"/>
  <c r="E9" i="9"/>
  <c r="B9" i="10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B10" i="9"/>
  <c r="B10" i="10" s="1"/>
  <c r="C10" i="9"/>
  <c r="C10" i="10" s="1"/>
  <c r="D10" i="9"/>
  <c r="E10" i="9"/>
  <c r="F10" i="9"/>
  <c r="G10" i="9"/>
  <c r="H10" i="9"/>
  <c r="I10" i="9"/>
  <c r="J10" i="9"/>
  <c r="D10" i="10" s="1"/>
  <c r="K10" i="9"/>
  <c r="L10" i="9"/>
  <c r="M10" i="9"/>
  <c r="N10" i="9"/>
  <c r="O10" i="9"/>
  <c r="P10" i="9"/>
  <c r="Q10" i="9"/>
  <c r="R10" i="9"/>
  <c r="S10" i="9"/>
  <c r="B11" i="9"/>
  <c r="C11" i="9"/>
  <c r="D11" i="9"/>
  <c r="E11" i="9"/>
  <c r="F11" i="9"/>
  <c r="G11" i="9"/>
  <c r="D11" i="10" s="1"/>
  <c r="H11" i="9"/>
  <c r="B11" i="10" s="1"/>
  <c r="I11" i="9"/>
  <c r="C11" i="10" s="1"/>
  <c r="J11" i="9"/>
  <c r="K11" i="9"/>
  <c r="L11" i="9"/>
  <c r="M11" i="9"/>
  <c r="N11" i="9"/>
  <c r="O11" i="9"/>
  <c r="P11" i="9"/>
  <c r="Q11" i="9"/>
  <c r="R11" i="9"/>
  <c r="S11" i="9"/>
  <c r="B12" i="9"/>
  <c r="C12" i="9"/>
  <c r="D12" i="9"/>
  <c r="E12" i="9"/>
  <c r="F12" i="9"/>
  <c r="C12" i="10" s="1"/>
  <c r="G12" i="9"/>
  <c r="D12" i="10" s="1"/>
  <c r="H12" i="9"/>
  <c r="I12" i="9"/>
  <c r="J12" i="9"/>
  <c r="K12" i="9"/>
  <c r="L12" i="9"/>
  <c r="M12" i="9"/>
  <c r="N12" i="9"/>
  <c r="O12" i="9"/>
  <c r="P12" i="9"/>
  <c r="Q12" i="9"/>
  <c r="R12" i="9"/>
  <c r="S12" i="9"/>
  <c r="B13" i="9"/>
  <c r="C13" i="9"/>
  <c r="C13" i="10" s="1"/>
  <c r="D13" i="9"/>
  <c r="D13" i="10" s="1"/>
  <c r="E13" i="9"/>
  <c r="B13" i="10" s="1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B14" i="9"/>
  <c r="B14" i="10" s="1"/>
  <c r="C14" i="9"/>
  <c r="C14" i="10" s="1"/>
  <c r="D14" i="9"/>
  <c r="E14" i="9"/>
  <c r="F14" i="9"/>
  <c r="G14" i="9"/>
  <c r="H14" i="9"/>
  <c r="I14" i="9"/>
  <c r="J14" i="9"/>
  <c r="D14" i="10" s="1"/>
  <c r="K14" i="9"/>
  <c r="L14" i="9"/>
  <c r="M14" i="9"/>
  <c r="N14" i="9"/>
  <c r="O14" i="9"/>
  <c r="P14" i="9"/>
  <c r="Q14" i="9"/>
  <c r="R14" i="9"/>
  <c r="S14" i="9"/>
  <c r="B15" i="9"/>
  <c r="C15" i="9"/>
  <c r="D15" i="9"/>
  <c r="E15" i="9"/>
  <c r="F15" i="9"/>
  <c r="G15" i="9"/>
  <c r="H15" i="9"/>
  <c r="B15" i="10" s="1"/>
  <c r="I15" i="9"/>
  <c r="C15" i="10" s="1"/>
  <c r="J15" i="9"/>
  <c r="K15" i="9"/>
  <c r="L15" i="9"/>
  <c r="M15" i="9"/>
  <c r="N15" i="9"/>
  <c r="O15" i="9"/>
  <c r="P15" i="9"/>
  <c r="Q15" i="9"/>
  <c r="R15" i="9"/>
  <c r="S15" i="9"/>
  <c r="B16" i="9"/>
  <c r="C16" i="9"/>
  <c r="D16" i="9"/>
  <c r="E16" i="9"/>
  <c r="B16" i="10" s="1"/>
  <c r="F16" i="9"/>
  <c r="C16" i="10" s="1"/>
  <c r="G16" i="9"/>
  <c r="D16" i="10" s="1"/>
  <c r="H16" i="9"/>
  <c r="I16" i="9"/>
  <c r="J16" i="9"/>
  <c r="K16" i="9"/>
  <c r="L16" i="9"/>
  <c r="M16" i="9"/>
  <c r="N16" i="9"/>
  <c r="O16" i="9"/>
  <c r="P16" i="9"/>
  <c r="Q16" i="9"/>
  <c r="R16" i="9"/>
  <c r="S16" i="9"/>
  <c r="B17" i="9"/>
  <c r="C17" i="9"/>
  <c r="C17" i="10" s="1"/>
  <c r="D17" i="9"/>
  <c r="D17" i="10" s="1"/>
  <c r="E17" i="9"/>
  <c r="B17" i="10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B18" i="9"/>
  <c r="C18" i="9"/>
  <c r="C18" i="10" s="1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D18" i="10" s="1"/>
  <c r="B19" i="9"/>
  <c r="C19" i="9"/>
  <c r="D19" i="9"/>
  <c r="E19" i="9"/>
  <c r="F19" i="9"/>
  <c r="G19" i="9"/>
  <c r="D19" i="10" s="1"/>
  <c r="H19" i="9"/>
  <c r="B19" i="10" s="1"/>
  <c r="I19" i="9"/>
  <c r="C19" i="10" s="1"/>
  <c r="J19" i="9"/>
  <c r="K19" i="9"/>
  <c r="L19" i="9"/>
  <c r="M19" i="9"/>
  <c r="N19" i="9"/>
  <c r="O19" i="9"/>
  <c r="P19" i="9"/>
  <c r="Q19" i="9"/>
  <c r="R19" i="9"/>
  <c r="S19" i="9"/>
  <c r="B20" i="9"/>
  <c r="C20" i="9"/>
  <c r="D20" i="9"/>
  <c r="E20" i="9"/>
  <c r="B20" i="10" s="1"/>
  <c r="F20" i="9"/>
  <c r="C20" i="10" s="1"/>
  <c r="G20" i="9"/>
  <c r="D20" i="10" s="1"/>
  <c r="H20" i="9"/>
  <c r="I20" i="9"/>
  <c r="J20" i="9"/>
  <c r="K20" i="9"/>
  <c r="L20" i="9"/>
  <c r="M20" i="9"/>
  <c r="N20" i="9"/>
  <c r="O20" i="9"/>
  <c r="P20" i="9"/>
  <c r="Q20" i="9"/>
  <c r="R20" i="9"/>
  <c r="S20" i="9"/>
  <c r="B21" i="9"/>
  <c r="C21" i="9"/>
  <c r="D21" i="9"/>
  <c r="E21" i="9"/>
  <c r="F21" i="9"/>
  <c r="G21" i="9"/>
  <c r="H21" i="9"/>
  <c r="I21" i="9"/>
  <c r="J21" i="9"/>
  <c r="K21" i="9"/>
  <c r="L21" i="9"/>
  <c r="C21" i="10" s="1"/>
  <c r="M21" i="9"/>
  <c r="D21" i="10" s="1"/>
  <c r="N21" i="9"/>
  <c r="O21" i="9"/>
  <c r="P21" i="9"/>
  <c r="Q21" i="9"/>
  <c r="R21" i="9"/>
  <c r="S21" i="9"/>
  <c r="B22" i="9"/>
  <c r="B22" i="10" s="1"/>
  <c r="C22" i="9"/>
  <c r="C22" i="10" s="1"/>
  <c r="D22" i="9"/>
  <c r="E22" i="9"/>
  <c r="F22" i="9"/>
  <c r="G22" i="9"/>
  <c r="H22" i="9"/>
  <c r="I22" i="9"/>
  <c r="J22" i="9"/>
  <c r="D22" i="10" s="1"/>
  <c r="K22" i="9"/>
  <c r="L22" i="9"/>
  <c r="M22" i="9"/>
  <c r="N22" i="9"/>
  <c r="O22" i="9"/>
  <c r="P22" i="9"/>
  <c r="Q22" i="9"/>
  <c r="R22" i="9"/>
  <c r="S22" i="9"/>
  <c r="C2" i="9"/>
  <c r="D2" i="9"/>
  <c r="E2" i="9"/>
  <c r="F2" i="9"/>
  <c r="G2" i="9"/>
  <c r="H2" i="9"/>
  <c r="I2" i="9"/>
  <c r="J2" i="9"/>
  <c r="D2" i="10" s="1"/>
  <c r="K2" i="9"/>
  <c r="L2" i="9"/>
  <c r="M2" i="9"/>
  <c r="N2" i="9"/>
  <c r="O2" i="9"/>
  <c r="P2" i="9"/>
  <c r="Q2" i="9"/>
  <c r="R2" i="9"/>
  <c r="C2" i="10" s="1"/>
  <c r="S2" i="9"/>
  <c r="C5" i="10"/>
  <c r="C9" i="10"/>
  <c r="D9" i="10"/>
  <c r="B12" i="10"/>
  <c r="D15" i="10"/>
  <c r="B18" i="10"/>
  <c r="B21" i="10"/>
  <c r="B2" i="9"/>
  <c r="B8" i="10"/>
  <c r="D8" i="10"/>
  <c r="B2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3" i="10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3" i="5"/>
  <c r="B4" i="1"/>
  <c r="E4" i="1" s="1"/>
  <c r="B27" i="1"/>
  <c r="E27" i="1" s="1"/>
  <c r="B28" i="1"/>
  <c r="H28" i="1" s="1"/>
  <c r="B29" i="1"/>
  <c r="F29" i="1" s="1"/>
  <c r="B30" i="1"/>
  <c r="J30" i="1" s="1"/>
  <c r="B31" i="1"/>
  <c r="J31" i="1" s="1"/>
  <c r="B32" i="1"/>
  <c r="H32" i="1" s="1"/>
  <c r="B33" i="1"/>
  <c r="F33" i="1" s="1"/>
  <c r="B34" i="1"/>
  <c r="I34" i="1" s="1"/>
  <c r="B35" i="1"/>
  <c r="J35" i="1" s="1"/>
  <c r="B36" i="1"/>
  <c r="H36" i="1" s="1"/>
  <c r="B37" i="1"/>
  <c r="F37" i="1" s="1"/>
  <c r="B38" i="1"/>
  <c r="I38" i="1" s="1"/>
  <c r="B39" i="1"/>
  <c r="J39" i="1" s="1"/>
  <c r="B40" i="1"/>
  <c r="H40" i="1" s="1"/>
  <c r="B41" i="1"/>
  <c r="F41" i="1" s="1"/>
  <c r="B42" i="1"/>
  <c r="I42" i="1" s="1"/>
  <c r="B43" i="1"/>
  <c r="J43" i="1" s="1"/>
  <c r="B44" i="1"/>
  <c r="H44" i="1" s="1"/>
  <c r="B45" i="1"/>
  <c r="E45" i="1" s="1"/>
  <c r="B46" i="1"/>
  <c r="H46" i="1" s="1"/>
  <c r="B47" i="1"/>
  <c r="F47" i="1" s="1"/>
  <c r="B48" i="1"/>
  <c r="H48" i="1" s="1"/>
  <c r="B49" i="1"/>
  <c r="J49" i="1" s="1"/>
  <c r="B50" i="1"/>
  <c r="H50" i="1" s="1"/>
  <c r="B51" i="1"/>
  <c r="E51" i="1" s="1"/>
  <c r="B52" i="1"/>
  <c r="H52" i="1" s="1"/>
  <c r="B53" i="1"/>
  <c r="J53" i="1" s="1"/>
  <c r="B54" i="1"/>
  <c r="H54" i="1" s="1"/>
  <c r="B55" i="1"/>
  <c r="E55" i="1" s="1"/>
  <c r="B56" i="1"/>
  <c r="H56" i="1" s="1"/>
  <c r="B57" i="1"/>
  <c r="J57" i="1" s="1"/>
  <c r="B58" i="1"/>
  <c r="H58" i="1" s="1"/>
  <c r="B59" i="1"/>
  <c r="F59" i="1" s="1"/>
  <c r="B60" i="1"/>
  <c r="E60" i="1" s="1"/>
  <c r="B61" i="1"/>
  <c r="E61" i="1" s="1"/>
  <c r="B62" i="1"/>
  <c r="J62" i="1" s="1"/>
  <c r="B63" i="1"/>
  <c r="F63" i="1" s="1"/>
  <c r="B64" i="1"/>
  <c r="J64" i="1" s="1"/>
  <c r="B65" i="1"/>
  <c r="J65" i="1" s="1"/>
  <c r="B66" i="1"/>
  <c r="F66" i="1" s="1"/>
  <c r="B67" i="1"/>
  <c r="H67" i="1" s="1"/>
  <c r="B68" i="1"/>
  <c r="F68" i="1" s="1"/>
  <c r="B69" i="1"/>
  <c r="J69" i="1" s="1"/>
  <c r="B70" i="1"/>
  <c r="F70" i="1" s="1"/>
  <c r="B71" i="1"/>
  <c r="J71" i="1" s="1"/>
  <c r="B72" i="1"/>
  <c r="E72" i="1" s="1"/>
  <c r="B73" i="1"/>
  <c r="F73" i="1" s="1"/>
  <c r="B74" i="1"/>
  <c r="H74" i="1" s="1"/>
  <c r="B75" i="1"/>
  <c r="E75" i="1" s="1"/>
  <c r="B76" i="1"/>
  <c r="J76" i="1" s="1"/>
  <c r="B77" i="1"/>
  <c r="F77" i="1" s="1"/>
  <c r="B78" i="1"/>
  <c r="J78" i="1" s="1"/>
  <c r="B79" i="1"/>
  <c r="I79" i="1" s="1"/>
  <c r="B80" i="1"/>
  <c r="E80" i="1" s="1"/>
  <c r="B81" i="1"/>
  <c r="F81" i="1" s="1"/>
  <c r="B82" i="1"/>
  <c r="F82" i="1" s="1"/>
  <c r="B83" i="1"/>
  <c r="H83" i="1" s="1"/>
  <c r="B84" i="1"/>
  <c r="E84" i="1" s="1"/>
  <c r="B85" i="1"/>
  <c r="J85" i="1" s="1"/>
  <c r="B86" i="1"/>
  <c r="F86" i="1" s="1"/>
  <c r="B87" i="1"/>
  <c r="J87" i="1" s="1"/>
  <c r="B88" i="1"/>
  <c r="E88" i="1" s="1"/>
  <c r="B89" i="1"/>
  <c r="F89" i="1" s="1"/>
  <c r="B90" i="1"/>
  <c r="H90" i="1" s="1"/>
  <c r="B91" i="1"/>
  <c r="E91" i="1" s="1"/>
  <c r="B92" i="1"/>
  <c r="J92" i="1" s="1"/>
  <c r="B93" i="1"/>
  <c r="F93" i="1" s="1"/>
  <c r="B94" i="1"/>
  <c r="J94" i="1" s="1"/>
  <c r="B95" i="1"/>
  <c r="I95" i="1" s="1"/>
  <c r="B96" i="1"/>
  <c r="E96" i="1" s="1"/>
  <c r="B97" i="1"/>
  <c r="H97" i="1" s="1"/>
  <c r="B98" i="1"/>
  <c r="F98" i="1" s="1"/>
  <c r="B99" i="1"/>
  <c r="I99" i="1" s="1"/>
  <c r="B100" i="1"/>
  <c r="I100" i="1" s="1"/>
  <c r="B101" i="1"/>
  <c r="H101" i="1" s="1"/>
  <c r="B102" i="1"/>
  <c r="F102" i="1" s="1"/>
  <c r="B103" i="1"/>
  <c r="I103" i="1" s="1"/>
  <c r="B104" i="1"/>
  <c r="I104" i="1" s="1"/>
  <c r="B105" i="1"/>
  <c r="H105" i="1" s="1"/>
  <c r="B106" i="1"/>
  <c r="F106" i="1" s="1"/>
  <c r="B107" i="1"/>
  <c r="J107" i="1" s="1"/>
  <c r="B108" i="1"/>
  <c r="I108" i="1" s="1"/>
  <c r="B109" i="1"/>
  <c r="H109" i="1" s="1"/>
  <c r="B110" i="1"/>
  <c r="E110" i="1" s="1"/>
  <c r="B111" i="1"/>
  <c r="J111" i="1" s="1"/>
  <c r="B112" i="1"/>
  <c r="E112" i="1" s="1"/>
  <c r="B113" i="1"/>
  <c r="H113" i="1" s="1"/>
  <c r="B114" i="1"/>
  <c r="E114" i="1" s="1"/>
  <c r="B115" i="1"/>
  <c r="J115" i="1" s="1"/>
  <c r="B116" i="1"/>
  <c r="H116" i="1" s="1"/>
  <c r="B117" i="1"/>
  <c r="H117" i="1" s="1"/>
  <c r="B118" i="1"/>
  <c r="J118" i="1" s="1"/>
  <c r="B119" i="1"/>
  <c r="H119" i="1" s="1"/>
  <c r="B120" i="1"/>
  <c r="I120" i="1" s="1"/>
  <c r="B121" i="1"/>
  <c r="H121" i="1" s="1"/>
  <c r="B122" i="1"/>
  <c r="J122" i="1" s="1"/>
  <c r="B123" i="1"/>
  <c r="J123" i="1" s="1"/>
  <c r="B124" i="1"/>
  <c r="E124" i="1" s="1"/>
  <c r="B125" i="1"/>
  <c r="H125" i="1" s="1"/>
  <c r="B126" i="1"/>
  <c r="E126" i="1" s="1"/>
  <c r="B127" i="1"/>
  <c r="H127" i="1" s="1"/>
  <c r="B128" i="1"/>
  <c r="I128" i="1" s="1"/>
  <c r="B129" i="1"/>
  <c r="H129" i="1" s="1"/>
  <c r="B130" i="1"/>
  <c r="I130" i="1" s="1"/>
  <c r="B131" i="1"/>
  <c r="J131" i="1" s="1"/>
  <c r="B132" i="1"/>
  <c r="I132" i="1" s="1"/>
  <c r="B133" i="1"/>
  <c r="H133" i="1" s="1"/>
  <c r="B134" i="1"/>
  <c r="J134" i="1" s="1"/>
  <c r="B135" i="1"/>
  <c r="H135" i="1" s="1"/>
  <c r="B136" i="1"/>
  <c r="E136" i="1" s="1"/>
  <c r="B137" i="1"/>
  <c r="F137" i="1" s="1"/>
  <c r="B138" i="1"/>
  <c r="F138" i="1" s="1"/>
  <c r="B139" i="1"/>
  <c r="F139" i="1" s="1"/>
  <c r="B140" i="1"/>
  <c r="J140" i="1" s="1"/>
  <c r="B141" i="1"/>
  <c r="E141" i="1" s="1"/>
  <c r="B142" i="1"/>
  <c r="F142" i="1" s="1"/>
  <c r="B143" i="1"/>
  <c r="F143" i="1" s="1"/>
  <c r="B144" i="1"/>
  <c r="H144" i="1" s="1"/>
  <c r="B145" i="1"/>
  <c r="E145" i="1" s="1"/>
  <c r="B146" i="1"/>
  <c r="F146" i="1" s="1"/>
  <c r="B147" i="1"/>
  <c r="F147" i="1" s="1"/>
  <c r="B148" i="1"/>
  <c r="J148" i="1" s="1"/>
  <c r="B149" i="1"/>
  <c r="E149" i="1" s="1"/>
  <c r="B150" i="1"/>
  <c r="F150" i="1" s="1"/>
  <c r="B151" i="1"/>
  <c r="J151" i="1" s="1"/>
  <c r="B152" i="1"/>
  <c r="E152" i="1" s="1"/>
  <c r="B153" i="1"/>
  <c r="E153" i="1" s="1"/>
  <c r="B154" i="1"/>
  <c r="F154" i="1" s="1"/>
  <c r="B155" i="1"/>
  <c r="F155" i="1" s="1"/>
  <c r="B156" i="1"/>
  <c r="J156" i="1" s="1"/>
  <c r="B157" i="1"/>
  <c r="E157" i="1" s="1"/>
  <c r="B158" i="1"/>
  <c r="F158" i="1" s="1"/>
  <c r="B159" i="1"/>
  <c r="J159" i="1" s="1"/>
  <c r="B160" i="1"/>
  <c r="I160" i="1" s="1"/>
  <c r="B161" i="1"/>
  <c r="E161" i="1" s="1"/>
  <c r="B162" i="1"/>
  <c r="F162" i="1" s="1"/>
  <c r="B163" i="1"/>
  <c r="E163" i="1" s="1"/>
  <c r="B164" i="1"/>
  <c r="E164" i="1" s="1"/>
  <c r="B165" i="1"/>
  <c r="I165" i="1" s="1"/>
  <c r="B166" i="1"/>
  <c r="J166" i="1" s="1"/>
  <c r="B167" i="1"/>
  <c r="J167" i="1" s="1"/>
  <c r="B168" i="1"/>
  <c r="I168" i="1" s="1"/>
  <c r="B169" i="1"/>
  <c r="J169" i="1" s="1"/>
  <c r="B170" i="1"/>
  <c r="J170" i="1" s="1"/>
  <c r="B171" i="1"/>
  <c r="E171" i="1" s="1"/>
  <c r="B172" i="1"/>
  <c r="E172" i="1" s="1"/>
  <c r="B173" i="1"/>
  <c r="E173" i="1" s="1"/>
  <c r="B174" i="1"/>
  <c r="I174" i="1" s="1"/>
  <c r="B175" i="1"/>
  <c r="E175" i="1" s="1"/>
  <c r="B176" i="1"/>
  <c r="J176" i="1" s="1"/>
  <c r="B177" i="1"/>
  <c r="E177" i="1" s="1"/>
  <c r="B178" i="1"/>
  <c r="J178" i="1" s="1"/>
  <c r="B179" i="1"/>
  <c r="J179" i="1" s="1"/>
  <c r="B180" i="1"/>
  <c r="H180" i="1" s="1"/>
  <c r="B181" i="1"/>
  <c r="E181" i="1" s="1"/>
  <c r="B182" i="1"/>
  <c r="E182" i="1" s="1"/>
  <c r="B183" i="1"/>
  <c r="I183" i="1" s="1"/>
  <c r="B184" i="1"/>
  <c r="J184" i="1" s="1"/>
  <c r="B185" i="1"/>
  <c r="E185" i="1" s="1"/>
  <c r="B186" i="1"/>
  <c r="E186" i="1" s="1"/>
  <c r="B187" i="1"/>
  <c r="J187" i="1" s="1"/>
  <c r="B188" i="1"/>
  <c r="I188" i="1" s="1"/>
  <c r="B189" i="1"/>
  <c r="I189" i="1" s="1"/>
  <c r="B190" i="1"/>
  <c r="J190" i="1" s="1"/>
  <c r="B191" i="1"/>
  <c r="I191" i="1" s="1"/>
  <c r="B192" i="1"/>
  <c r="J192" i="1" s="1"/>
  <c r="B193" i="1"/>
  <c r="E193" i="1" s="1"/>
  <c r="B194" i="1"/>
  <c r="H194" i="1" s="1"/>
  <c r="B195" i="1"/>
  <c r="J195" i="1" s="1"/>
  <c r="B196" i="1"/>
  <c r="I196" i="1" s="1"/>
  <c r="B197" i="1"/>
  <c r="I197" i="1" s="1"/>
  <c r="B198" i="1"/>
  <c r="H198" i="1" s="1"/>
  <c r="B199" i="1"/>
  <c r="J199" i="1" s="1"/>
  <c r="B200" i="1"/>
  <c r="H200" i="1" s="1"/>
  <c r="B201" i="1"/>
  <c r="I201" i="1" s="1"/>
  <c r="B202" i="1"/>
  <c r="H202" i="1" s="1"/>
  <c r="B203" i="1"/>
  <c r="J203" i="1" s="1"/>
  <c r="B204" i="1"/>
  <c r="H204" i="1" s="1"/>
  <c r="B205" i="1"/>
  <c r="I205" i="1" s="1"/>
  <c r="B206" i="1"/>
  <c r="H206" i="1" s="1"/>
  <c r="B207" i="1"/>
  <c r="I207" i="1" s="1"/>
  <c r="B208" i="1"/>
  <c r="J208" i="1" s="1"/>
  <c r="B209" i="1"/>
  <c r="E209" i="1" s="1"/>
  <c r="B210" i="1"/>
  <c r="H210" i="1" s="1"/>
  <c r="B211" i="1"/>
  <c r="I211" i="1" s="1"/>
  <c r="B212" i="1"/>
  <c r="H212" i="1" s="1"/>
  <c r="B213" i="1"/>
  <c r="I213" i="1" s="1"/>
  <c r="B214" i="1"/>
  <c r="H214" i="1" s="1"/>
  <c r="B215" i="1"/>
  <c r="I215" i="1" s="1"/>
  <c r="B216" i="1"/>
  <c r="H216" i="1" s="1"/>
  <c r="B217" i="1"/>
  <c r="I217" i="1" s="1"/>
  <c r="B218" i="1"/>
  <c r="H218" i="1" s="1"/>
  <c r="B219" i="1"/>
  <c r="I219" i="1" s="1"/>
  <c r="B220" i="1"/>
  <c r="H220" i="1" s="1"/>
  <c r="B221" i="1"/>
  <c r="E221" i="1" s="1"/>
  <c r="B222" i="1"/>
  <c r="H222" i="1" s="1"/>
  <c r="B223" i="1"/>
  <c r="J223" i="1" s="1"/>
  <c r="B224" i="1"/>
  <c r="E224" i="1" s="1"/>
  <c r="B225" i="1"/>
  <c r="H225" i="1" s="1"/>
  <c r="B226" i="1"/>
  <c r="J226" i="1" s="1"/>
  <c r="B227" i="1"/>
  <c r="J227" i="1" s="1"/>
  <c r="B228" i="1"/>
  <c r="J228" i="1" s="1"/>
  <c r="B229" i="1"/>
  <c r="E229" i="1" s="1"/>
  <c r="B230" i="1"/>
  <c r="J230" i="1" s="1"/>
  <c r="B231" i="1"/>
  <c r="H231" i="1" s="1"/>
  <c r="B232" i="1"/>
  <c r="I232" i="1" s="1"/>
  <c r="B233" i="1"/>
  <c r="E233" i="1" s="1"/>
  <c r="B234" i="1"/>
  <c r="H234" i="1" s="1"/>
  <c r="B235" i="1"/>
  <c r="I235" i="1" s="1"/>
  <c r="B236" i="1"/>
  <c r="H236" i="1" s="1"/>
  <c r="B237" i="1"/>
  <c r="H237" i="1" s="1"/>
  <c r="B238" i="1"/>
  <c r="H238" i="1" s="1"/>
  <c r="B239" i="1"/>
  <c r="I239" i="1" s="1"/>
  <c r="B240" i="1"/>
  <c r="E240" i="1" s="1"/>
  <c r="B241" i="1"/>
  <c r="E241" i="1" s="1"/>
  <c r="B242" i="1"/>
  <c r="J242" i="1" s="1"/>
  <c r="B243" i="1"/>
  <c r="H243" i="1" s="1"/>
  <c r="B244" i="1"/>
  <c r="H244" i="1" s="1"/>
  <c r="B245" i="1"/>
  <c r="E245" i="1" s="1"/>
  <c r="B246" i="1"/>
  <c r="H246" i="1" s="1"/>
  <c r="B247" i="1"/>
  <c r="J247" i="1" s="1"/>
  <c r="B248" i="1"/>
  <c r="E248" i="1" s="1"/>
  <c r="B249" i="1"/>
  <c r="F249" i="1" s="1"/>
  <c r="B250" i="1"/>
  <c r="J250" i="1" s="1"/>
  <c r="B251" i="1"/>
  <c r="J251" i="1" s="1"/>
  <c r="B252" i="1"/>
  <c r="E252" i="1" s="1"/>
  <c r="B253" i="1"/>
  <c r="I253" i="1" s="1"/>
  <c r="B254" i="1"/>
  <c r="J254" i="1" s="1"/>
  <c r="B255" i="1"/>
  <c r="J255" i="1" s="1"/>
  <c r="B256" i="1"/>
  <c r="J256" i="1" s="1"/>
  <c r="B257" i="1"/>
  <c r="E257" i="1" s="1"/>
  <c r="B258" i="1"/>
  <c r="H258" i="1" s="1"/>
  <c r="B259" i="1"/>
  <c r="F259" i="1" s="1"/>
  <c r="B260" i="1"/>
  <c r="E260" i="1" s="1"/>
  <c r="B261" i="1"/>
  <c r="E261" i="1" s="1"/>
  <c r="B262" i="1"/>
  <c r="J262" i="1" s="1"/>
  <c r="B263" i="1"/>
  <c r="E263" i="1" s="1"/>
  <c r="B264" i="1"/>
  <c r="J264" i="1" s="1"/>
  <c r="B265" i="1"/>
  <c r="J265" i="1" s="1"/>
  <c r="B266" i="1"/>
  <c r="H266" i="1" s="1"/>
  <c r="B267" i="1"/>
  <c r="J267" i="1" s="1"/>
  <c r="B268" i="1"/>
  <c r="H268" i="1" s="1"/>
  <c r="B269" i="1"/>
  <c r="I269" i="1" s="1"/>
  <c r="B270" i="1"/>
  <c r="H270" i="1" s="1"/>
  <c r="B271" i="1"/>
  <c r="F271" i="1" s="1"/>
  <c r="B272" i="1"/>
  <c r="J272" i="1" s="1"/>
  <c r="B273" i="1"/>
  <c r="J273" i="1" s="1"/>
  <c r="B274" i="1"/>
  <c r="J274" i="1" s="1"/>
  <c r="B275" i="1"/>
  <c r="J275" i="1" s="1"/>
  <c r="B276" i="1"/>
  <c r="H276" i="1" s="1"/>
  <c r="B277" i="1"/>
  <c r="E277" i="1" s="1"/>
  <c r="B278" i="1"/>
  <c r="H278" i="1" s="1"/>
  <c r="B279" i="1"/>
  <c r="E279" i="1" s="1"/>
  <c r="B280" i="1"/>
  <c r="E280" i="1" s="1"/>
  <c r="B281" i="1"/>
  <c r="E281" i="1" s="1"/>
  <c r="B282" i="1"/>
  <c r="I282" i="1" s="1"/>
  <c r="B283" i="1"/>
  <c r="E283" i="1" s="1"/>
  <c r="B284" i="1"/>
  <c r="H284" i="1" s="1"/>
  <c r="B285" i="1"/>
  <c r="J285" i="1" s="1"/>
  <c r="B286" i="1"/>
  <c r="J286" i="1" s="1"/>
  <c r="B287" i="1"/>
  <c r="F287" i="1" s="1"/>
  <c r="B288" i="1"/>
  <c r="E288" i="1" s="1"/>
  <c r="B289" i="1"/>
  <c r="E289" i="1" s="1"/>
  <c r="B290" i="1"/>
  <c r="I290" i="1" s="1"/>
  <c r="B291" i="1"/>
  <c r="E291" i="1" s="1"/>
  <c r="B292" i="1"/>
  <c r="H292" i="1" s="1"/>
  <c r="B293" i="1"/>
  <c r="I293" i="1" s="1"/>
  <c r="B294" i="1"/>
  <c r="J294" i="1" s="1"/>
  <c r="B295" i="1"/>
  <c r="E295" i="1" s="1"/>
  <c r="B296" i="1"/>
  <c r="H296" i="1" s="1"/>
  <c r="B297" i="1"/>
  <c r="J297" i="1" s="1"/>
  <c r="B298" i="1"/>
  <c r="H298" i="1" s="1"/>
  <c r="B299" i="1"/>
  <c r="F299" i="1" s="1"/>
  <c r="B300" i="1"/>
  <c r="J300" i="1" s="1"/>
  <c r="B301" i="1"/>
  <c r="E301" i="1" s="1"/>
  <c r="B302" i="1"/>
  <c r="J302" i="1" s="1"/>
  <c r="B303" i="1"/>
  <c r="E303" i="1" s="1"/>
  <c r="B304" i="1"/>
  <c r="H304" i="1" s="1"/>
  <c r="B305" i="1"/>
  <c r="J305" i="1" s="1"/>
  <c r="B306" i="1"/>
  <c r="J306" i="1" s="1"/>
  <c r="B307" i="1"/>
  <c r="F307" i="1" s="1"/>
  <c r="B308" i="1"/>
  <c r="J308" i="1" s="1"/>
  <c r="B309" i="1"/>
  <c r="J309" i="1" s="1"/>
  <c r="B310" i="1"/>
  <c r="I310" i="1" s="1"/>
  <c r="B311" i="1"/>
  <c r="E311" i="1" s="1"/>
  <c r="B312" i="1"/>
  <c r="H312" i="1" s="1"/>
  <c r="B313" i="1"/>
  <c r="E313" i="1" s="1"/>
  <c r="B314" i="1"/>
  <c r="H314" i="1" s="1"/>
  <c r="B315" i="1"/>
  <c r="I315" i="1" s="1"/>
  <c r="B316" i="1"/>
  <c r="J316" i="1" s="1"/>
  <c r="B317" i="1"/>
  <c r="J317" i="1" s="1"/>
  <c r="B318" i="1"/>
  <c r="J318" i="1" s="1"/>
  <c r="B319" i="1"/>
  <c r="I319" i="1" s="1"/>
  <c r="B320" i="1"/>
  <c r="J320" i="1" s="1"/>
  <c r="B321" i="1"/>
  <c r="J321" i="1" s="1"/>
  <c r="B322" i="1"/>
  <c r="J322" i="1" s="1"/>
  <c r="B323" i="1"/>
  <c r="I323" i="1" s="1"/>
  <c r="B324" i="1"/>
  <c r="J324" i="1" s="1"/>
  <c r="B325" i="1"/>
  <c r="J325" i="1" s="1"/>
  <c r="B326" i="1"/>
  <c r="J326" i="1" s="1"/>
  <c r="B327" i="1"/>
  <c r="E327" i="1" s="1"/>
  <c r="B328" i="1"/>
  <c r="J328" i="1" s="1"/>
  <c r="B329" i="1"/>
  <c r="J329" i="1" s="1"/>
  <c r="B330" i="1"/>
  <c r="J330" i="1" s="1"/>
  <c r="B331" i="1"/>
  <c r="I331" i="1" s="1"/>
  <c r="B332" i="1"/>
  <c r="J332" i="1" s="1"/>
  <c r="B333" i="1"/>
  <c r="J333" i="1" s="1"/>
  <c r="B334" i="1"/>
  <c r="J334" i="1" s="1"/>
  <c r="B335" i="1"/>
  <c r="E335" i="1" s="1"/>
  <c r="B336" i="1"/>
  <c r="J336" i="1" s="1"/>
  <c r="B337" i="1"/>
  <c r="J337" i="1" s="1"/>
  <c r="B338" i="1"/>
  <c r="J338" i="1" s="1"/>
  <c r="B339" i="1"/>
  <c r="I339" i="1" s="1"/>
  <c r="B340" i="1"/>
  <c r="H340" i="1" s="1"/>
  <c r="B341" i="1"/>
  <c r="J341" i="1" s="1"/>
  <c r="B342" i="1"/>
  <c r="E342" i="1" s="1"/>
  <c r="B343" i="1"/>
  <c r="F343" i="1" s="1"/>
  <c r="B344" i="1"/>
  <c r="H344" i="1" s="1"/>
  <c r="B345" i="1"/>
  <c r="J345" i="1" s="1"/>
  <c r="B346" i="1"/>
  <c r="J346" i="1" s="1"/>
  <c r="B347" i="1"/>
  <c r="H347" i="1" s="1"/>
  <c r="B348" i="1"/>
  <c r="H348" i="1" s="1"/>
  <c r="B349" i="1"/>
  <c r="J349" i="1" s="1"/>
  <c r="B350" i="1"/>
  <c r="E350" i="1" s="1"/>
  <c r="B351" i="1"/>
  <c r="J351" i="1" s="1"/>
  <c r="B352" i="1"/>
  <c r="J352" i="1" s="1"/>
  <c r="B353" i="1"/>
  <c r="J353" i="1" s="1"/>
  <c r="B354" i="1"/>
  <c r="E354" i="1" s="1"/>
  <c r="B355" i="1"/>
  <c r="F355" i="1" s="1"/>
  <c r="B356" i="1"/>
  <c r="J356" i="1" s="1"/>
  <c r="B357" i="1"/>
  <c r="F357" i="1" s="1"/>
  <c r="B358" i="1"/>
  <c r="J358" i="1" s="1"/>
  <c r="B359" i="1"/>
  <c r="E359" i="1" s="1"/>
  <c r="B360" i="1"/>
  <c r="H360" i="1" s="1"/>
  <c r="B361" i="1"/>
  <c r="F361" i="1" s="1"/>
  <c r="B362" i="1"/>
  <c r="I362" i="1" s="1"/>
  <c r="B363" i="1"/>
  <c r="E363" i="1" s="1"/>
  <c r="B364" i="1"/>
  <c r="J364" i="1" s="1"/>
  <c r="B365" i="1"/>
  <c r="J365" i="1" s="1"/>
  <c r="B366" i="1"/>
  <c r="I366" i="1" s="1"/>
  <c r="B367" i="1"/>
  <c r="E367" i="1" s="1"/>
  <c r="B368" i="1"/>
  <c r="H368" i="1" s="1"/>
  <c r="B369" i="1"/>
  <c r="F369" i="1" s="1"/>
  <c r="B370" i="1"/>
  <c r="E370" i="1" s="1"/>
  <c r="B371" i="1"/>
  <c r="E371" i="1" s="1"/>
  <c r="B372" i="1"/>
  <c r="H372" i="1" s="1"/>
  <c r="B373" i="1"/>
  <c r="E373" i="1" s="1"/>
  <c r="B374" i="1"/>
  <c r="F374" i="1" s="1"/>
  <c r="B375" i="1"/>
  <c r="H375" i="1" s="1"/>
  <c r="B376" i="1"/>
  <c r="J376" i="1" s="1"/>
  <c r="B377" i="1"/>
  <c r="J377" i="1" s="1"/>
  <c r="B378" i="1"/>
  <c r="I378" i="1" s="1"/>
  <c r="B379" i="1"/>
  <c r="I379" i="1" s="1"/>
  <c r="B380" i="1"/>
  <c r="J380" i="1" s="1"/>
  <c r="B381" i="1"/>
  <c r="E381" i="1" s="1"/>
  <c r="B382" i="1"/>
  <c r="J382" i="1" s="1"/>
  <c r="B383" i="1"/>
  <c r="H383" i="1" s="1"/>
  <c r="B384" i="1"/>
  <c r="I384" i="1" s="1"/>
  <c r="B385" i="1"/>
  <c r="F385" i="1" s="1"/>
  <c r="B386" i="1"/>
  <c r="E386" i="1" s="1"/>
  <c r="B387" i="1"/>
  <c r="E387" i="1" s="1"/>
  <c r="B388" i="1"/>
  <c r="E388" i="1" s="1"/>
  <c r="B389" i="1"/>
  <c r="J389" i="1" s="1"/>
  <c r="B390" i="1"/>
  <c r="J390" i="1" s="1"/>
  <c r="B391" i="1"/>
  <c r="H391" i="1" s="1"/>
  <c r="B392" i="1"/>
  <c r="H392" i="1" s="1"/>
  <c r="B393" i="1"/>
  <c r="F393" i="1" s="1"/>
  <c r="B394" i="1"/>
  <c r="I394" i="1" s="1"/>
  <c r="B395" i="1"/>
  <c r="J395" i="1" s="1"/>
  <c r="B396" i="1"/>
  <c r="J396" i="1" s="1"/>
  <c r="B397" i="1"/>
  <c r="H397" i="1" s="1"/>
  <c r="B398" i="1"/>
  <c r="F398" i="1" s="1"/>
  <c r="B399" i="1"/>
  <c r="F399" i="1" s="1"/>
  <c r="B400" i="1"/>
  <c r="E400" i="1" s="1"/>
  <c r="B401" i="1"/>
  <c r="J401" i="1" s="1"/>
  <c r="B402" i="1"/>
  <c r="H402" i="1" s="1"/>
  <c r="B403" i="1"/>
  <c r="I403" i="1" s="1"/>
  <c r="B404" i="1"/>
  <c r="E404" i="1" s="1"/>
  <c r="B405" i="1"/>
  <c r="I405" i="1" s="1"/>
  <c r="B406" i="1"/>
  <c r="H406" i="1" s="1"/>
  <c r="B407" i="1"/>
  <c r="H407" i="1" s="1"/>
  <c r="B408" i="1"/>
  <c r="F408" i="1" s="1"/>
  <c r="B409" i="1"/>
  <c r="J409" i="1" s="1"/>
  <c r="B410" i="1"/>
  <c r="H410" i="1" s="1"/>
  <c r="B411" i="1"/>
  <c r="E411" i="1" s="1"/>
  <c r="B412" i="1"/>
  <c r="H412" i="1" s="1"/>
  <c r="B413" i="1"/>
  <c r="I413" i="1" s="1"/>
  <c r="B414" i="1"/>
  <c r="J414" i="1" s="1"/>
  <c r="B415" i="1"/>
  <c r="E415" i="1" s="1"/>
  <c r="B416" i="1"/>
  <c r="F416" i="1" s="1"/>
  <c r="B417" i="1"/>
  <c r="I417" i="1" s="1"/>
  <c r="B418" i="1"/>
  <c r="H418" i="1" s="1"/>
  <c r="B419" i="1"/>
  <c r="E419" i="1" s="1"/>
  <c r="B420" i="1"/>
  <c r="E420" i="1" s="1"/>
  <c r="B421" i="1"/>
  <c r="J421" i="1" s="1"/>
  <c r="B422" i="1"/>
  <c r="H422" i="1" s="1"/>
  <c r="B423" i="1"/>
  <c r="H423" i="1" s="1"/>
  <c r="B424" i="1"/>
  <c r="E424" i="1" s="1"/>
  <c r="B425" i="1"/>
  <c r="I425" i="1" s="1"/>
  <c r="B426" i="1"/>
  <c r="J426" i="1" s="1"/>
  <c r="B427" i="1"/>
  <c r="F427" i="1" s="1"/>
  <c r="B428" i="1"/>
  <c r="I428" i="1" s="1"/>
  <c r="B429" i="1"/>
  <c r="I429" i="1" s="1"/>
  <c r="B430" i="1"/>
  <c r="I430" i="1" s="1"/>
  <c r="B431" i="1"/>
  <c r="E431" i="1" s="1"/>
  <c r="B432" i="1"/>
  <c r="F432" i="1" s="1"/>
  <c r="B433" i="1"/>
  <c r="J433" i="1" s="1"/>
  <c r="B434" i="1"/>
  <c r="H434" i="1" s="1"/>
  <c r="B435" i="1"/>
  <c r="E435" i="1" s="1"/>
  <c r="B436" i="1"/>
  <c r="E436" i="1" s="1"/>
  <c r="B437" i="1"/>
  <c r="I437" i="1" s="1"/>
  <c r="B438" i="1"/>
  <c r="H438" i="1" s="1"/>
  <c r="B439" i="1"/>
  <c r="E439" i="1" s="1"/>
  <c r="B440" i="1"/>
  <c r="E440" i="1" s="1"/>
  <c r="B441" i="1"/>
  <c r="J441" i="1" s="1"/>
  <c r="B442" i="1"/>
  <c r="H442" i="1" s="1"/>
  <c r="B443" i="1"/>
  <c r="H443" i="1" s="1"/>
  <c r="B444" i="1"/>
  <c r="E444" i="1" s="1"/>
  <c r="B445" i="1"/>
  <c r="J445" i="1" s="1"/>
  <c r="B446" i="1"/>
  <c r="J446" i="1" s="1"/>
  <c r="B447" i="1"/>
  <c r="E447" i="1" s="1"/>
  <c r="B448" i="1"/>
  <c r="H448" i="1" s="1"/>
  <c r="B449" i="1"/>
  <c r="J449" i="1" s="1"/>
  <c r="B450" i="1"/>
  <c r="E450" i="1" s="1"/>
  <c r="B451" i="1"/>
  <c r="E451" i="1" s="1"/>
  <c r="B452" i="1"/>
  <c r="F452" i="1" s="1"/>
  <c r="B453" i="1"/>
  <c r="J453" i="1" s="1"/>
  <c r="B454" i="1"/>
  <c r="H454" i="1" s="1"/>
  <c r="B455" i="1"/>
  <c r="F455" i="1" s="1"/>
  <c r="B456" i="1"/>
  <c r="E456" i="1" s="1"/>
  <c r="B457" i="1"/>
  <c r="H457" i="1" s="1"/>
  <c r="B458" i="1"/>
  <c r="F458" i="1" s="1"/>
  <c r="B459" i="1"/>
  <c r="J459" i="1" s="1"/>
  <c r="B460" i="1"/>
  <c r="F460" i="1" s="1"/>
  <c r="B461" i="1"/>
  <c r="H461" i="1" s="1"/>
  <c r="B462" i="1"/>
  <c r="F462" i="1" s="1"/>
  <c r="B463" i="1"/>
  <c r="E463" i="1" s="1"/>
  <c r="B464" i="1"/>
  <c r="E464" i="1" s="1"/>
  <c r="B465" i="1"/>
  <c r="H465" i="1" s="1"/>
  <c r="B466" i="1"/>
  <c r="F466" i="1" s="1"/>
  <c r="B467" i="1"/>
  <c r="E467" i="1" s="1"/>
  <c r="B468" i="1"/>
  <c r="E468" i="1" s="1"/>
  <c r="B469" i="1"/>
  <c r="H469" i="1" s="1"/>
  <c r="B470" i="1"/>
  <c r="F470" i="1" s="1"/>
  <c r="B471" i="1"/>
  <c r="E471" i="1" s="1"/>
  <c r="B472" i="1"/>
  <c r="E472" i="1" s="1"/>
  <c r="B473" i="1"/>
  <c r="H473" i="1" s="1"/>
  <c r="B474" i="1"/>
  <c r="F474" i="1" s="1"/>
  <c r="B475" i="1"/>
  <c r="H475" i="1" s="1"/>
  <c r="B476" i="1"/>
  <c r="E476" i="1" s="1"/>
  <c r="B477" i="1"/>
  <c r="H477" i="1" s="1"/>
  <c r="B478" i="1"/>
  <c r="F478" i="1" s="1"/>
  <c r="B479" i="1"/>
  <c r="E479" i="1" s="1"/>
  <c r="B480" i="1"/>
  <c r="I480" i="1" s="1"/>
  <c r="B481" i="1"/>
  <c r="H481" i="1" s="1"/>
  <c r="B482" i="1"/>
  <c r="F482" i="1" s="1"/>
  <c r="B483" i="1"/>
  <c r="E483" i="1" s="1"/>
  <c r="B484" i="1"/>
  <c r="H484" i="1" s="1"/>
  <c r="B485" i="1"/>
  <c r="H485" i="1" s="1"/>
  <c r="B486" i="1"/>
  <c r="F486" i="1" s="1"/>
  <c r="B487" i="1"/>
  <c r="H487" i="1" s="1"/>
  <c r="B488" i="1"/>
  <c r="H488" i="1" s="1"/>
  <c r="B489" i="1"/>
  <c r="F489" i="1" s="1"/>
  <c r="B490" i="1"/>
  <c r="H490" i="1" s="1"/>
  <c r="B491" i="1"/>
  <c r="E491" i="1" s="1"/>
  <c r="B492" i="1"/>
  <c r="H492" i="1" s="1"/>
  <c r="B493" i="1"/>
  <c r="F493" i="1" s="1"/>
  <c r="B494" i="1"/>
  <c r="F494" i="1" s="1"/>
  <c r="B495" i="1"/>
  <c r="I495" i="1" s="1"/>
  <c r="B496" i="1"/>
  <c r="H496" i="1" s="1"/>
  <c r="B497" i="1"/>
  <c r="F497" i="1" s="1"/>
  <c r="B498" i="1"/>
  <c r="F498" i="1" s="1"/>
  <c r="B499" i="1"/>
  <c r="H499" i="1" s="1"/>
  <c r="B500" i="1"/>
  <c r="H500" i="1" s="1"/>
  <c r="B501" i="1"/>
  <c r="F501" i="1" s="1"/>
  <c r="C2" i="1"/>
  <c r="B3" i="1"/>
  <c r="E3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F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" i="1"/>
  <c r="E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E36" i="1" l="1"/>
  <c r="I371" i="1"/>
  <c r="E497" i="1"/>
  <c r="H371" i="1"/>
  <c r="F348" i="1"/>
  <c r="H279" i="1"/>
  <c r="E79" i="1"/>
  <c r="F490" i="1"/>
  <c r="H468" i="1"/>
  <c r="E496" i="1"/>
  <c r="E482" i="1"/>
  <c r="I279" i="1"/>
  <c r="F448" i="1"/>
  <c r="E118" i="1"/>
  <c r="F79" i="1"/>
  <c r="E65" i="1"/>
  <c r="I50" i="1"/>
  <c r="E29" i="1"/>
  <c r="J298" i="1"/>
  <c r="H415" i="1"/>
  <c r="F193" i="1"/>
  <c r="J249" i="1"/>
  <c r="J202" i="1"/>
  <c r="F206" i="1"/>
  <c r="J137" i="1"/>
  <c r="F276" i="1"/>
  <c r="F32" i="1"/>
  <c r="J481" i="1"/>
  <c r="J97" i="1"/>
  <c r="I472" i="1"/>
  <c r="H327" i="1"/>
  <c r="E304" i="1"/>
  <c r="F159" i="1"/>
  <c r="E113" i="1"/>
  <c r="J434" i="1"/>
  <c r="H181" i="1"/>
  <c r="J385" i="1"/>
  <c r="J41" i="1"/>
  <c r="F279" i="1"/>
  <c r="H196" i="1"/>
  <c r="E137" i="1"/>
  <c r="J474" i="1"/>
  <c r="J378" i="1"/>
  <c r="J201" i="1"/>
  <c r="J162" i="1"/>
  <c r="J130" i="1"/>
  <c r="J90" i="1"/>
  <c r="J42" i="1"/>
  <c r="J473" i="1"/>
  <c r="J410" i="1"/>
  <c r="J194" i="1"/>
  <c r="J161" i="1"/>
  <c r="J129" i="1"/>
  <c r="J89" i="1"/>
  <c r="E446" i="1"/>
  <c r="I439" i="1"/>
  <c r="I424" i="1"/>
  <c r="I410" i="1"/>
  <c r="F375" i="1"/>
  <c r="I340" i="1"/>
  <c r="F319" i="1"/>
  <c r="F312" i="1"/>
  <c r="J466" i="1"/>
  <c r="J370" i="1"/>
  <c r="J266" i="1"/>
  <c r="J225" i="1"/>
  <c r="J186" i="1"/>
  <c r="J154" i="1"/>
  <c r="J82" i="1"/>
  <c r="J34" i="1"/>
  <c r="I451" i="1"/>
  <c r="I395" i="1"/>
  <c r="F340" i="1"/>
  <c r="F105" i="1"/>
  <c r="F90" i="1"/>
  <c r="J458" i="1"/>
  <c r="J402" i="1"/>
  <c r="J369" i="1"/>
  <c r="J314" i="1"/>
  <c r="J218" i="1"/>
  <c r="J185" i="1"/>
  <c r="J153" i="1"/>
  <c r="J121" i="1"/>
  <c r="J81" i="1"/>
  <c r="J33" i="1"/>
  <c r="H395" i="1"/>
  <c r="J450" i="1"/>
  <c r="J394" i="1"/>
  <c r="J362" i="1"/>
  <c r="J313" i="1"/>
  <c r="J258" i="1"/>
  <c r="J217" i="1"/>
  <c r="J146" i="1"/>
  <c r="J114" i="1"/>
  <c r="J74" i="1"/>
  <c r="J26" i="1"/>
  <c r="E408" i="1"/>
  <c r="F395" i="1"/>
  <c r="F236" i="1"/>
  <c r="H81" i="1"/>
  <c r="J490" i="1"/>
  <c r="J442" i="1"/>
  <c r="J393" i="1"/>
  <c r="J361" i="1"/>
  <c r="J257" i="1"/>
  <c r="J210" i="1"/>
  <c r="J177" i="1"/>
  <c r="J145" i="1"/>
  <c r="J105" i="1"/>
  <c r="J66" i="1"/>
  <c r="J18" i="1"/>
  <c r="E343" i="1"/>
  <c r="E309" i="1"/>
  <c r="F197" i="1"/>
  <c r="E81" i="1"/>
  <c r="J482" i="1"/>
  <c r="J386" i="1"/>
  <c r="J354" i="1"/>
  <c r="J209" i="1"/>
  <c r="J138" i="1"/>
  <c r="J98" i="1"/>
  <c r="J50" i="1"/>
  <c r="J10" i="1"/>
  <c r="J497" i="1"/>
  <c r="J489" i="1"/>
  <c r="J465" i="1"/>
  <c r="J457" i="1"/>
  <c r="J425" i="1"/>
  <c r="J417" i="1"/>
  <c r="J289" i="1"/>
  <c r="J281" i="1"/>
  <c r="J241" i="1"/>
  <c r="J233" i="1"/>
  <c r="J193" i="1"/>
  <c r="J113" i="1"/>
  <c r="J73" i="1"/>
  <c r="J25" i="1"/>
  <c r="J17" i="1"/>
  <c r="J9" i="1"/>
  <c r="E457" i="1"/>
  <c r="I445" i="1"/>
  <c r="F407" i="1"/>
  <c r="E375" i="1"/>
  <c r="E348" i="1"/>
  <c r="F232" i="1"/>
  <c r="I202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68" i="1"/>
  <c r="J360" i="1"/>
  <c r="J344" i="1"/>
  <c r="J312" i="1"/>
  <c r="J304" i="1"/>
  <c r="J296" i="1"/>
  <c r="J288" i="1"/>
  <c r="J280" i="1"/>
  <c r="J248" i="1"/>
  <c r="J240" i="1"/>
  <c r="J232" i="1"/>
  <c r="J224" i="1"/>
  <c r="J216" i="1"/>
  <c r="J200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56" i="1"/>
  <c r="J48" i="1"/>
  <c r="J40" i="1"/>
  <c r="J32" i="1"/>
  <c r="J24" i="1"/>
  <c r="J16" i="1"/>
  <c r="J8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43" i="1"/>
  <c r="J335" i="1"/>
  <c r="J327" i="1"/>
  <c r="J319" i="1"/>
  <c r="J311" i="1"/>
  <c r="J303" i="1"/>
  <c r="J295" i="1"/>
  <c r="J287" i="1"/>
  <c r="J279" i="1"/>
  <c r="J271" i="1"/>
  <c r="J263" i="1"/>
  <c r="J239" i="1"/>
  <c r="J231" i="1"/>
  <c r="J215" i="1"/>
  <c r="J207" i="1"/>
  <c r="J191" i="1"/>
  <c r="J183" i="1"/>
  <c r="J175" i="1"/>
  <c r="J143" i="1"/>
  <c r="J135" i="1"/>
  <c r="J127" i="1"/>
  <c r="J119" i="1"/>
  <c r="J103" i="1"/>
  <c r="J95" i="1"/>
  <c r="J79" i="1"/>
  <c r="J63" i="1"/>
  <c r="J55" i="1"/>
  <c r="J47" i="1"/>
  <c r="J23" i="1"/>
  <c r="J15" i="1"/>
  <c r="J7" i="1"/>
  <c r="J234" i="1"/>
  <c r="J106" i="1"/>
  <c r="J58" i="1"/>
  <c r="E489" i="1"/>
  <c r="E395" i="1"/>
  <c r="E374" i="1"/>
  <c r="F327" i="1"/>
  <c r="I307" i="1"/>
  <c r="E293" i="1"/>
  <c r="E116" i="1"/>
  <c r="J494" i="1"/>
  <c r="J486" i="1"/>
  <c r="J478" i="1"/>
  <c r="J470" i="1"/>
  <c r="J462" i="1"/>
  <c r="J454" i="1"/>
  <c r="J438" i="1"/>
  <c r="J430" i="1"/>
  <c r="J422" i="1"/>
  <c r="J406" i="1"/>
  <c r="J398" i="1"/>
  <c r="J374" i="1"/>
  <c r="J366" i="1"/>
  <c r="J350" i="1"/>
  <c r="J342" i="1"/>
  <c r="J310" i="1"/>
  <c r="J278" i="1"/>
  <c r="J270" i="1"/>
  <c r="J246" i="1"/>
  <c r="J238" i="1"/>
  <c r="J222" i="1"/>
  <c r="J214" i="1"/>
  <c r="J206" i="1"/>
  <c r="J198" i="1"/>
  <c r="J182" i="1"/>
  <c r="J174" i="1"/>
  <c r="J158" i="1"/>
  <c r="J150" i="1"/>
  <c r="J142" i="1"/>
  <c r="J126" i="1"/>
  <c r="J110" i="1"/>
  <c r="J102" i="1"/>
  <c r="J86" i="1"/>
  <c r="J70" i="1"/>
  <c r="J54" i="1"/>
  <c r="J46" i="1"/>
  <c r="J38" i="1"/>
  <c r="J22" i="1"/>
  <c r="J14" i="1"/>
  <c r="J6" i="1"/>
  <c r="J498" i="1"/>
  <c r="J418" i="1"/>
  <c r="J282" i="1"/>
  <c r="I408" i="1"/>
  <c r="J501" i="1"/>
  <c r="J493" i="1"/>
  <c r="J485" i="1"/>
  <c r="J477" i="1"/>
  <c r="J469" i="1"/>
  <c r="J461" i="1"/>
  <c r="J437" i="1"/>
  <c r="J429" i="1"/>
  <c r="J413" i="1"/>
  <c r="J405" i="1"/>
  <c r="J397" i="1"/>
  <c r="J381" i="1"/>
  <c r="J373" i="1"/>
  <c r="J357" i="1"/>
  <c r="J301" i="1"/>
  <c r="J293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77" i="1"/>
  <c r="J61" i="1"/>
  <c r="J45" i="1"/>
  <c r="J37" i="1"/>
  <c r="J29" i="1"/>
  <c r="J21" i="1"/>
  <c r="J13" i="1"/>
  <c r="J5" i="1"/>
  <c r="J290" i="1"/>
  <c r="F468" i="1"/>
  <c r="H408" i="1"/>
  <c r="F404" i="1"/>
  <c r="I397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88" i="1"/>
  <c r="J372" i="1"/>
  <c r="J348" i="1"/>
  <c r="J340" i="1"/>
  <c r="J292" i="1"/>
  <c r="J284" i="1"/>
  <c r="J276" i="1"/>
  <c r="J268" i="1"/>
  <c r="J260" i="1"/>
  <c r="J252" i="1"/>
  <c r="J244" i="1"/>
  <c r="J236" i="1"/>
  <c r="J220" i="1"/>
  <c r="J212" i="1"/>
  <c r="J204" i="1"/>
  <c r="J196" i="1"/>
  <c r="J188" i="1"/>
  <c r="J180" i="1"/>
  <c r="J172" i="1"/>
  <c r="J164" i="1"/>
  <c r="J132" i="1"/>
  <c r="J124" i="1"/>
  <c r="J116" i="1"/>
  <c r="J108" i="1"/>
  <c r="J100" i="1"/>
  <c r="J84" i="1"/>
  <c r="J68" i="1"/>
  <c r="J60" i="1"/>
  <c r="J52" i="1"/>
  <c r="J44" i="1"/>
  <c r="J36" i="1"/>
  <c r="J28" i="1"/>
  <c r="J20" i="1"/>
  <c r="J12" i="1"/>
  <c r="J4" i="1"/>
  <c r="I498" i="1"/>
  <c r="E487" i="1"/>
  <c r="E271" i="1"/>
  <c r="F248" i="1"/>
  <c r="F241" i="1"/>
  <c r="E198" i="1"/>
  <c r="H193" i="1"/>
  <c r="I187" i="1"/>
  <c r="H79" i="1"/>
  <c r="F44" i="1"/>
  <c r="J499" i="1"/>
  <c r="J491" i="1"/>
  <c r="J483" i="1"/>
  <c r="J475" i="1"/>
  <c r="J467" i="1"/>
  <c r="J451" i="1"/>
  <c r="J443" i="1"/>
  <c r="J435" i="1"/>
  <c r="J427" i="1"/>
  <c r="J419" i="1"/>
  <c r="J411" i="1"/>
  <c r="J403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59" i="1"/>
  <c r="J243" i="1"/>
  <c r="J235" i="1"/>
  <c r="J219" i="1"/>
  <c r="J211" i="1"/>
  <c r="J171" i="1"/>
  <c r="J163" i="1"/>
  <c r="J155" i="1"/>
  <c r="J147" i="1"/>
  <c r="J139" i="1"/>
  <c r="J99" i="1"/>
  <c r="J91" i="1"/>
  <c r="J83" i="1"/>
  <c r="J75" i="1"/>
  <c r="J67" i="1"/>
  <c r="J59" i="1"/>
  <c r="J51" i="1"/>
  <c r="J27" i="1"/>
  <c r="J19" i="1"/>
  <c r="J11" i="1"/>
  <c r="J3" i="1"/>
  <c r="F475" i="1"/>
  <c r="E454" i="1"/>
  <c r="H354" i="1"/>
  <c r="E268" i="1"/>
  <c r="H232" i="1"/>
  <c r="F125" i="1"/>
  <c r="H403" i="1"/>
  <c r="F354" i="1"/>
  <c r="H315" i="1"/>
  <c r="H295" i="1"/>
  <c r="F292" i="1"/>
  <c r="I218" i="1"/>
  <c r="I198" i="1"/>
  <c r="I193" i="1"/>
  <c r="F165" i="1"/>
  <c r="F128" i="1"/>
  <c r="E125" i="1"/>
  <c r="F403" i="1"/>
  <c r="F392" i="1"/>
  <c r="I245" i="1"/>
  <c r="E238" i="1"/>
  <c r="E225" i="1"/>
  <c r="F218" i="1"/>
  <c r="H108" i="1"/>
  <c r="H394" i="1"/>
  <c r="E146" i="1"/>
  <c r="F108" i="1"/>
  <c r="I487" i="1"/>
  <c r="F463" i="1"/>
  <c r="E427" i="1"/>
  <c r="H424" i="1"/>
  <c r="F394" i="1"/>
  <c r="I355" i="1"/>
  <c r="I314" i="1"/>
  <c r="E287" i="1"/>
  <c r="E259" i="1"/>
  <c r="I231" i="1"/>
  <c r="I200" i="1"/>
  <c r="I171" i="1"/>
  <c r="H160" i="1"/>
  <c r="H120" i="1"/>
  <c r="E108" i="1"/>
  <c r="E97" i="1"/>
  <c r="H77" i="1"/>
  <c r="H70" i="1"/>
  <c r="I51" i="1"/>
  <c r="E493" i="1"/>
  <c r="F487" i="1"/>
  <c r="H404" i="1"/>
  <c r="H398" i="1"/>
  <c r="E394" i="1"/>
  <c r="H355" i="1"/>
  <c r="I327" i="1"/>
  <c r="F311" i="1"/>
  <c r="H209" i="1"/>
  <c r="I206" i="1"/>
  <c r="H197" i="1"/>
  <c r="I181" i="1"/>
  <c r="F160" i="1"/>
  <c r="F120" i="1"/>
  <c r="E77" i="1"/>
  <c r="H51" i="1"/>
  <c r="E48" i="1"/>
  <c r="J2" i="1"/>
  <c r="F74" i="1"/>
  <c r="E68" i="1"/>
  <c r="E495" i="1"/>
  <c r="E492" i="1"/>
  <c r="E475" i="1"/>
  <c r="H472" i="1"/>
  <c r="I456" i="1"/>
  <c r="F444" i="1"/>
  <c r="H439" i="1"/>
  <c r="H387" i="1"/>
  <c r="E369" i="1"/>
  <c r="H342" i="1"/>
  <c r="E312" i="1"/>
  <c r="H307" i="1"/>
  <c r="H291" i="1"/>
  <c r="E276" i="1"/>
  <c r="H245" i="1"/>
  <c r="H240" i="1"/>
  <c r="I220" i="1"/>
  <c r="F181" i="1"/>
  <c r="H171" i="1"/>
  <c r="I158" i="1"/>
  <c r="I155" i="1"/>
  <c r="I147" i="1"/>
  <c r="E142" i="1"/>
  <c r="I139" i="1"/>
  <c r="I127" i="1"/>
  <c r="I112" i="1"/>
  <c r="H104" i="1"/>
  <c r="F101" i="1"/>
  <c r="I98" i="1"/>
  <c r="H86" i="1"/>
  <c r="F83" i="1"/>
  <c r="H61" i="1"/>
  <c r="E32" i="1"/>
  <c r="F439" i="1"/>
  <c r="I400" i="1"/>
  <c r="E339" i="1"/>
  <c r="H323" i="1"/>
  <c r="F291" i="1"/>
  <c r="E284" i="1"/>
  <c r="H263" i="1"/>
  <c r="F245" i="1"/>
  <c r="F240" i="1"/>
  <c r="I237" i="1"/>
  <c r="H213" i="1"/>
  <c r="H205" i="1"/>
  <c r="I152" i="1"/>
  <c r="I150" i="1"/>
  <c r="H147" i="1"/>
  <c r="E117" i="1"/>
  <c r="H112" i="1"/>
  <c r="F104" i="1"/>
  <c r="E101" i="1"/>
  <c r="E98" i="1"/>
  <c r="E83" i="1"/>
  <c r="E73" i="1"/>
  <c r="F67" i="1"/>
  <c r="I440" i="1"/>
  <c r="I431" i="1"/>
  <c r="I419" i="1"/>
  <c r="I335" i="1"/>
  <c r="F323" i="1"/>
  <c r="I299" i="1"/>
  <c r="I259" i="1"/>
  <c r="I257" i="1"/>
  <c r="F237" i="1"/>
  <c r="F213" i="1"/>
  <c r="F205" i="1"/>
  <c r="H152" i="1"/>
  <c r="F144" i="1"/>
  <c r="H132" i="1"/>
  <c r="I124" i="1"/>
  <c r="I119" i="1"/>
  <c r="F88" i="1"/>
  <c r="I75" i="1"/>
  <c r="I47" i="1"/>
  <c r="I491" i="1"/>
  <c r="F483" i="1"/>
  <c r="H480" i="1"/>
  <c r="F464" i="1"/>
  <c r="I461" i="1"/>
  <c r="E455" i="1"/>
  <c r="E452" i="1"/>
  <c r="F443" i="1"/>
  <c r="H440" i="1"/>
  <c r="H431" i="1"/>
  <c r="H428" i="1"/>
  <c r="I422" i="1"/>
  <c r="H419" i="1"/>
  <c r="I386" i="1"/>
  <c r="I375" i="1"/>
  <c r="F350" i="1"/>
  <c r="H335" i="1"/>
  <c r="E323" i="1"/>
  <c r="I311" i="1"/>
  <c r="H299" i="1"/>
  <c r="I271" i="1"/>
  <c r="H259" i="1"/>
  <c r="I241" i="1"/>
  <c r="E237" i="1"/>
  <c r="I234" i="1"/>
  <c r="I229" i="1"/>
  <c r="E213" i="1"/>
  <c r="E205" i="1"/>
  <c r="I185" i="1"/>
  <c r="F157" i="1"/>
  <c r="H154" i="1"/>
  <c r="F152" i="1"/>
  <c r="E144" i="1"/>
  <c r="F141" i="1"/>
  <c r="H138" i="1"/>
  <c r="F132" i="1"/>
  <c r="I126" i="1"/>
  <c r="H124" i="1"/>
  <c r="F121" i="1"/>
  <c r="H75" i="1"/>
  <c r="E63" i="1"/>
  <c r="E56" i="1"/>
  <c r="E47" i="1"/>
  <c r="F40" i="1"/>
  <c r="F499" i="1"/>
  <c r="F491" i="1"/>
  <c r="F480" i="1"/>
  <c r="F461" i="1"/>
  <c r="F440" i="1"/>
  <c r="F412" i="1"/>
  <c r="I404" i="1"/>
  <c r="E399" i="1"/>
  <c r="I392" i="1"/>
  <c r="F335" i="1"/>
  <c r="H319" i="1"/>
  <c r="H311" i="1"/>
  <c r="I295" i="1"/>
  <c r="I283" i="1"/>
  <c r="H271" i="1"/>
  <c r="F268" i="1"/>
  <c r="E249" i="1"/>
  <c r="E246" i="1"/>
  <c r="F244" i="1"/>
  <c r="H241" i="1"/>
  <c r="F234" i="1"/>
  <c r="F225" i="1"/>
  <c r="I209" i="1"/>
  <c r="F185" i="1"/>
  <c r="H162" i="1"/>
  <c r="E154" i="1"/>
  <c r="H146" i="1"/>
  <c r="E138" i="1"/>
  <c r="H128" i="1"/>
  <c r="F124" i="1"/>
  <c r="F116" i="1"/>
  <c r="F113" i="1"/>
  <c r="F97" i="1"/>
  <c r="F72" i="1"/>
  <c r="E40" i="1"/>
  <c r="E33" i="1"/>
  <c r="E499" i="1"/>
  <c r="I470" i="1"/>
  <c r="H456" i="1"/>
  <c r="F424" i="1"/>
  <c r="E403" i="1"/>
  <c r="H400" i="1"/>
  <c r="E392" i="1"/>
  <c r="H367" i="1"/>
  <c r="E361" i="1"/>
  <c r="E319" i="1"/>
  <c r="E307" i="1"/>
  <c r="F295" i="1"/>
  <c r="I281" i="1"/>
  <c r="E269" i="1"/>
  <c r="I263" i="1"/>
  <c r="I261" i="1"/>
  <c r="E244" i="1"/>
  <c r="E236" i="1"/>
  <c r="E234" i="1"/>
  <c r="E232" i="1"/>
  <c r="H188" i="1"/>
  <c r="F175" i="1"/>
  <c r="E162" i="1"/>
  <c r="E160" i="1"/>
  <c r="H155" i="1"/>
  <c r="H139" i="1"/>
  <c r="F129" i="1"/>
  <c r="E106" i="1"/>
  <c r="E59" i="1"/>
  <c r="I54" i="1"/>
  <c r="E44" i="1"/>
  <c r="E28" i="1"/>
  <c r="E501" i="1"/>
  <c r="H491" i="1"/>
  <c r="F484" i="1"/>
  <c r="E480" i="1"/>
  <c r="H474" i="1"/>
  <c r="F472" i="1"/>
  <c r="I467" i="1"/>
  <c r="E461" i="1"/>
  <c r="H451" i="1"/>
  <c r="I435" i="1"/>
  <c r="F428" i="1"/>
  <c r="F419" i="1"/>
  <c r="E416" i="1"/>
  <c r="I406" i="1"/>
  <c r="H386" i="1"/>
  <c r="F371" i="1"/>
  <c r="E355" i="1"/>
  <c r="F347" i="1"/>
  <c r="F342" i="1"/>
  <c r="F315" i="1"/>
  <c r="I313" i="1"/>
  <c r="I303" i="1"/>
  <c r="I301" i="1"/>
  <c r="E299" i="1"/>
  <c r="F296" i="1"/>
  <c r="E292" i="1"/>
  <c r="H290" i="1"/>
  <c r="H283" i="1"/>
  <c r="F263" i="1"/>
  <c r="F253" i="1"/>
  <c r="H239" i="1"/>
  <c r="H229" i="1"/>
  <c r="F209" i="1"/>
  <c r="H185" i="1"/>
  <c r="I172" i="1"/>
  <c r="F171" i="1"/>
  <c r="I136" i="1"/>
  <c r="I96" i="1"/>
  <c r="I91" i="1"/>
  <c r="E67" i="1"/>
  <c r="I55" i="1"/>
  <c r="F51" i="1"/>
  <c r="I46" i="1"/>
  <c r="H467" i="1"/>
  <c r="I455" i="1"/>
  <c r="H435" i="1"/>
  <c r="E428" i="1"/>
  <c r="F423" i="1"/>
  <c r="I420" i="1"/>
  <c r="I399" i="1"/>
  <c r="F391" i="1"/>
  <c r="H379" i="1"/>
  <c r="H366" i="1"/>
  <c r="I360" i="1"/>
  <c r="E347" i="1"/>
  <c r="H331" i="1"/>
  <c r="E315" i="1"/>
  <c r="H303" i="1"/>
  <c r="E296" i="1"/>
  <c r="I287" i="1"/>
  <c r="F283" i="1"/>
  <c r="E253" i="1"/>
  <c r="H235" i="1"/>
  <c r="I222" i="1"/>
  <c r="I210" i="1"/>
  <c r="H174" i="1"/>
  <c r="H172" i="1"/>
  <c r="H136" i="1"/>
  <c r="H96" i="1"/>
  <c r="H91" i="1"/>
  <c r="H55" i="1"/>
  <c r="F36" i="1"/>
  <c r="H495" i="1"/>
  <c r="H486" i="1"/>
  <c r="F481" i="1"/>
  <c r="F467" i="1"/>
  <c r="I464" i="1"/>
  <c r="H462" i="1"/>
  <c r="H455" i="1"/>
  <c r="I444" i="1"/>
  <c r="I442" i="1"/>
  <c r="F435" i="1"/>
  <c r="H420" i="1"/>
  <c r="H399" i="1"/>
  <c r="F379" i="1"/>
  <c r="H374" i="1"/>
  <c r="I372" i="1"/>
  <c r="F368" i="1"/>
  <c r="F362" i="1"/>
  <c r="F360" i="1"/>
  <c r="I343" i="1"/>
  <c r="H339" i="1"/>
  <c r="F331" i="1"/>
  <c r="F303" i="1"/>
  <c r="H287" i="1"/>
  <c r="I278" i="1"/>
  <c r="I270" i="1"/>
  <c r="I258" i="1"/>
  <c r="I249" i="1"/>
  <c r="F222" i="1"/>
  <c r="F217" i="1"/>
  <c r="I214" i="1"/>
  <c r="I212" i="1"/>
  <c r="F210" i="1"/>
  <c r="E206" i="1"/>
  <c r="H201" i="1"/>
  <c r="I194" i="1"/>
  <c r="H189" i="1"/>
  <c r="I180" i="1"/>
  <c r="F174" i="1"/>
  <c r="F172" i="1"/>
  <c r="H163" i="1"/>
  <c r="F149" i="1"/>
  <c r="I144" i="1"/>
  <c r="F136" i="1"/>
  <c r="I116" i="1"/>
  <c r="F112" i="1"/>
  <c r="F109" i="1"/>
  <c r="H100" i="1"/>
  <c r="F96" i="1"/>
  <c r="F91" i="1"/>
  <c r="H89" i="1"/>
  <c r="F84" i="1"/>
  <c r="H82" i="1"/>
  <c r="F80" i="1"/>
  <c r="F55" i="1"/>
  <c r="I27" i="1"/>
  <c r="F495" i="1"/>
  <c r="E486" i="1"/>
  <c r="I483" i="1"/>
  <c r="E481" i="1"/>
  <c r="I473" i="1"/>
  <c r="I468" i="1"/>
  <c r="H464" i="1"/>
  <c r="E462" i="1"/>
  <c r="E460" i="1"/>
  <c r="H444" i="1"/>
  <c r="E432" i="1"/>
  <c r="F420" i="1"/>
  <c r="I415" i="1"/>
  <c r="I387" i="1"/>
  <c r="E385" i="1"/>
  <c r="E379" i="1"/>
  <c r="E372" i="1"/>
  <c r="E368" i="1"/>
  <c r="E362" i="1"/>
  <c r="E360" i="1"/>
  <c r="I354" i="1"/>
  <c r="H343" i="1"/>
  <c r="F339" i="1"/>
  <c r="E331" i="1"/>
  <c r="I291" i="1"/>
  <c r="I289" i="1"/>
  <c r="F284" i="1"/>
  <c r="H249" i="1"/>
  <c r="I240" i="1"/>
  <c r="I238" i="1"/>
  <c r="E222" i="1"/>
  <c r="E217" i="1"/>
  <c r="E210" i="1"/>
  <c r="F201" i="1"/>
  <c r="E194" i="1"/>
  <c r="F189" i="1"/>
  <c r="E174" i="1"/>
  <c r="I142" i="1"/>
  <c r="F133" i="1"/>
  <c r="E109" i="1"/>
  <c r="E102" i="1"/>
  <c r="F100" i="1"/>
  <c r="E93" i="1"/>
  <c r="E89" i="1"/>
  <c r="F60" i="1"/>
  <c r="E52" i="1"/>
  <c r="E484" i="1"/>
  <c r="E474" i="1"/>
  <c r="E448" i="1"/>
  <c r="E443" i="1"/>
  <c r="H430" i="1"/>
  <c r="E423" i="1"/>
  <c r="E412" i="1"/>
  <c r="E407" i="1"/>
  <c r="E398" i="1"/>
  <c r="E391" i="1"/>
  <c r="F373" i="1"/>
  <c r="H373" i="1"/>
  <c r="I373" i="1"/>
  <c r="F367" i="1"/>
  <c r="F353" i="1"/>
  <c r="E353" i="1"/>
  <c r="H353" i="1"/>
  <c r="I353" i="1"/>
  <c r="H288" i="1"/>
  <c r="F288" i="1"/>
  <c r="E148" i="1"/>
  <c r="F148" i="1"/>
  <c r="H148" i="1"/>
  <c r="I148" i="1"/>
  <c r="E35" i="1"/>
  <c r="F35" i="1"/>
  <c r="H35" i="1"/>
  <c r="I35" i="1"/>
  <c r="H380" i="1"/>
  <c r="E380" i="1"/>
  <c r="F78" i="1"/>
  <c r="H78" i="1"/>
  <c r="E382" i="1"/>
  <c r="F382" i="1"/>
  <c r="H182" i="1"/>
  <c r="F182" i="1"/>
  <c r="I182" i="1"/>
  <c r="H164" i="1"/>
  <c r="F164" i="1"/>
  <c r="I92" i="1"/>
  <c r="E92" i="1"/>
  <c r="F92" i="1"/>
  <c r="H151" i="1"/>
  <c r="I151" i="1"/>
  <c r="E500" i="1"/>
  <c r="E470" i="1"/>
  <c r="F386" i="1"/>
  <c r="F349" i="1"/>
  <c r="E349" i="1"/>
  <c r="I349" i="1"/>
  <c r="H230" i="1"/>
  <c r="E230" i="1"/>
  <c r="F230" i="1"/>
  <c r="I230" i="1"/>
  <c r="H192" i="1"/>
  <c r="I192" i="1"/>
  <c r="H302" i="1"/>
  <c r="I302" i="1"/>
  <c r="E267" i="1"/>
  <c r="F267" i="1"/>
  <c r="H267" i="1"/>
  <c r="I267" i="1"/>
  <c r="H242" i="1"/>
  <c r="F242" i="1"/>
  <c r="I476" i="1"/>
  <c r="I447" i="1"/>
  <c r="I436" i="1"/>
  <c r="I411" i="1"/>
  <c r="H308" i="1"/>
  <c r="E308" i="1"/>
  <c r="F308" i="1"/>
  <c r="H186" i="1"/>
  <c r="F186" i="1"/>
  <c r="I186" i="1"/>
  <c r="H170" i="1"/>
  <c r="I170" i="1"/>
  <c r="H159" i="1"/>
  <c r="I159" i="1"/>
  <c r="H143" i="1"/>
  <c r="I143" i="1"/>
  <c r="H115" i="1"/>
  <c r="I115" i="1"/>
  <c r="F85" i="1"/>
  <c r="E85" i="1"/>
  <c r="H85" i="1"/>
  <c r="E31" i="1"/>
  <c r="F31" i="1"/>
  <c r="H31" i="1"/>
  <c r="I31" i="1"/>
  <c r="H264" i="1"/>
  <c r="F264" i="1"/>
  <c r="H498" i="1"/>
  <c r="I494" i="1"/>
  <c r="H476" i="1"/>
  <c r="F473" i="1"/>
  <c r="I460" i="1"/>
  <c r="F456" i="1"/>
  <c r="I452" i="1"/>
  <c r="F451" i="1"/>
  <c r="H447" i="1"/>
  <c r="H436" i="1"/>
  <c r="I432" i="1"/>
  <c r="F431" i="1"/>
  <c r="I427" i="1"/>
  <c r="I416" i="1"/>
  <c r="F415" i="1"/>
  <c r="H411" i="1"/>
  <c r="F400" i="1"/>
  <c r="H393" i="1"/>
  <c r="F387" i="1"/>
  <c r="I383" i="1"/>
  <c r="F381" i="1"/>
  <c r="I381" i="1"/>
  <c r="F366" i="1"/>
  <c r="I363" i="1"/>
  <c r="H356" i="1"/>
  <c r="E356" i="1"/>
  <c r="E351" i="1"/>
  <c r="F351" i="1"/>
  <c r="H351" i="1"/>
  <c r="I351" i="1"/>
  <c r="F341" i="1"/>
  <c r="E341" i="1"/>
  <c r="H341" i="1"/>
  <c r="I341" i="1"/>
  <c r="H280" i="1"/>
  <c r="F280" i="1"/>
  <c r="I221" i="1"/>
  <c r="F221" i="1"/>
  <c r="H221" i="1"/>
  <c r="E156" i="1"/>
  <c r="F156" i="1"/>
  <c r="H156" i="1"/>
  <c r="I156" i="1"/>
  <c r="F69" i="1"/>
  <c r="E69" i="1"/>
  <c r="H69" i="1"/>
  <c r="E43" i="1"/>
  <c r="F43" i="1"/>
  <c r="H43" i="1"/>
  <c r="I43" i="1"/>
  <c r="E275" i="1"/>
  <c r="F275" i="1"/>
  <c r="H275" i="1"/>
  <c r="I275" i="1"/>
  <c r="I499" i="1"/>
  <c r="H494" i="1"/>
  <c r="I490" i="1"/>
  <c r="E488" i="1"/>
  <c r="I484" i="1"/>
  <c r="F476" i="1"/>
  <c r="E473" i="1"/>
  <c r="F469" i="1"/>
  <c r="H460" i="1"/>
  <c r="H452" i="1"/>
  <c r="I448" i="1"/>
  <c r="F447" i="1"/>
  <c r="I443" i="1"/>
  <c r="I438" i="1"/>
  <c r="F436" i="1"/>
  <c r="H432" i="1"/>
  <c r="H427" i="1"/>
  <c r="I423" i="1"/>
  <c r="I418" i="1"/>
  <c r="H416" i="1"/>
  <c r="I412" i="1"/>
  <c r="F411" i="1"/>
  <c r="I407" i="1"/>
  <c r="E393" i="1"/>
  <c r="I391" i="1"/>
  <c r="I385" i="1"/>
  <c r="F383" i="1"/>
  <c r="E366" i="1"/>
  <c r="H363" i="1"/>
  <c r="H310" i="1"/>
  <c r="H300" i="1"/>
  <c r="E300" i="1"/>
  <c r="F300" i="1"/>
  <c r="H282" i="1"/>
  <c r="H272" i="1"/>
  <c r="E272" i="1"/>
  <c r="F272" i="1"/>
  <c r="H260" i="1"/>
  <c r="F260" i="1"/>
  <c r="E140" i="1"/>
  <c r="F140" i="1"/>
  <c r="H140" i="1"/>
  <c r="I140" i="1"/>
  <c r="E87" i="1"/>
  <c r="F87" i="1"/>
  <c r="H87" i="1"/>
  <c r="I87" i="1"/>
  <c r="E76" i="1"/>
  <c r="F76" i="1"/>
  <c r="I486" i="1"/>
  <c r="I478" i="1"/>
  <c r="I474" i="1"/>
  <c r="E469" i="1"/>
  <c r="I457" i="1"/>
  <c r="I398" i="1"/>
  <c r="H385" i="1"/>
  <c r="E383" i="1"/>
  <c r="F380" i="1"/>
  <c r="I367" i="1"/>
  <c r="F363" i="1"/>
  <c r="F359" i="1"/>
  <c r="H359" i="1"/>
  <c r="I359" i="1"/>
  <c r="E264" i="1"/>
  <c r="E242" i="1"/>
  <c r="F233" i="1"/>
  <c r="H233" i="1"/>
  <c r="I233" i="1"/>
  <c r="H190" i="1"/>
  <c r="E190" i="1"/>
  <c r="F190" i="1"/>
  <c r="I190" i="1"/>
  <c r="I173" i="1"/>
  <c r="F173" i="1"/>
  <c r="H173" i="1"/>
  <c r="F151" i="1"/>
  <c r="E130" i="1"/>
  <c r="E71" i="1"/>
  <c r="F71" i="1"/>
  <c r="H71" i="1"/>
  <c r="I71" i="1"/>
  <c r="E39" i="1"/>
  <c r="F39" i="1"/>
  <c r="H39" i="1"/>
  <c r="I39" i="1"/>
  <c r="E201" i="1"/>
  <c r="E197" i="1"/>
  <c r="E132" i="1"/>
  <c r="E128" i="1"/>
  <c r="E120" i="1"/>
  <c r="E104" i="1"/>
  <c r="E100" i="1"/>
  <c r="F372" i="1"/>
  <c r="I368" i="1"/>
  <c r="H361" i="1"/>
  <c r="E340" i="1"/>
  <c r="F304" i="1"/>
  <c r="F238" i="1"/>
  <c r="F229" i="1"/>
  <c r="E218" i="1"/>
  <c r="I216" i="1"/>
  <c r="F214" i="1"/>
  <c r="F202" i="1"/>
  <c r="F198" i="1"/>
  <c r="F194" i="1"/>
  <c r="E189" i="1"/>
  <c r="E165" i="1"/>
  <c r="F163" i="1"/>
  <c r="F161" i="1"/>
  <c r="H158" i="1"/>
  <c r="F153" i="1"/>
  <c r="H150" i="1"/>
  <c r="F145" i="1"/>
  <c r="H142" i="1"/>
  <c r="E133" i="1"/>
  <c r="E129" i="1"/>
  <c r="E121" i="1"/>
  <c r="F117" i="1"/>
  <c r="E105" i="1"/>
  <c r="F75" i="1"/>
  <c r="H73" i="1"/>
  <c r="H66" i="1"/>
  <c r="H47" i="1"/>
  <c r="H27" i="1"/>
  <c r="E214" i="1"/>
  <c r="E202" i="1"/>
  <c r="E158" i="1"/>
  <c r="E150" i="1"/>
  <c r="I63" i="1"/>
  <c r="I59" i="1"/>
  <c r="E41" i="1"/>
  <c r="E37" i="1"/>
  <c r="F27" i="1"/>
  <c r="I347" i="1"/>
  <c r="I236" i="1"/>
  <c r="I225" i="1"/>
  <c r="I83" i="1"/>
  <c r="I67" i="1"/>
  <c r="H63" i="1"/>
  <c r="H59" i="1"/>
  <c r="H253" i="1"/>
  <c r="H217" i="1"/>
  <c r="I162" i="1"/>
  <c r="I154" i="1"/>
  <c r="I146" i="1"/>
  <c r="I138" i="1"/>
  <c r="F56" i="1"/>
  <c r="F52" i="1"/>
  <c r="F48" i="1"/>
  <c r="F28" i="1"/>
  <c r="F500" i="1"/>
  <c r="F496" i="1"/>
  <c r="F492" i="1"/>
  <c r="F488" i="1"/>
  <c r="E449" i="1"/>
  <c r="F449" i="1"/>
  <c r="H449" i="1"/>
  <c r="F446" i="1"/>
  <c r="E421" i="1"/>
  <c r="F421" i="1"/>
  <c r="H421" i="1"/>
  <c r="E414" i="1"/>
  <c r="F414" i="1"/>
  <c r="E390" i="1"/>
  <c r="F390" i="1"/>
  <c r="H390" i="1"/>
  <c r="E358" i="1"/>
  <c r="F358" i="1"/>
  <c r="H358" i="1"/>
  <c r="I358" i="1"/>
  <c r="F345" i="1"/>
  <c r="E345" i="1"/>
  <c r="H345" i="1"/>
  <c r="I345" i="1"/>
  <c r="H328" i="1"/>
  <c r="I328" i="1"/>
  <c r="E328" i="1"/>
  <c r="F328" i="1"/>
  <c r="E322" i="1"/>
  <c r="F322" i="1"/>
  <c r="H322" i="1"/>
  <c r="I322" i="1"/>
  <c r="F305" i="1"/>
  <c r="H305" i="1"/>
  <c r="E305" i="1"/>
  <c r="I305" i="1"/>
  <c r="F285" i="1"/>
  <c r="H285" i="1"/>
  <c r="E285" i="1"/>
  <c r="I285" i="1"/>
  <c r="F273" i="1"/>
  <c r="H273" i="1"/>
  <c r="E273" i="1"/>
  <c r="I273" i="1"/>
  <c r="H256" i="1"/>
  <c r="I256" i="1"/>
  <c r="E256" i="1"/>
  <c r="F256" i="1"/>
  <c r="H226" i="1"/>
  <c r="E226" i="1"/>
  <c r="F226" i="1"/>
  <c r="I226" i="1"/>
  <c r="E179" i="1"/>
  <c r="F179" i="1"/>
  <c r="H179" i="1"/>
  <c r="I179" i="1"/>
  <c r="H396" i="1"/>
  <c r="E396" i="1"/>
  <c r="F396" i="1"/>
  <c r="I485" i="1"/>
  <c r="I479" i="1"/>
  <c r="I466" i="1"/>
  <c r="E453" i="1"/>
  <c r="F453" i="1"/>
  <c r="H453" i="1"/>
  <c r="F450" i="1"/>
  <c r="E441" i="1"/>
  <c r="F441" i="1"/>
  <c r="H441" i="1"/>
  <c r="E434" i="1"/>
  <c r="F434" i="1"/>
  <c r="E409" i="1"/>
  <c r="F409" i="1"/>
  <c r="H409" i="1"/>
  <c r="E402" i="1"/>
  <c r="F402" i="1"/>
  <c r="H332" i="1"/>
  <c r="I332" i="1"/>
  <c r="E332" i="1"/>
  <c r="F332" i="1"/>
  <c r="E326" i="1"/>
  <c r="F326" i="1"/>
  <c r="H326" i="1"/>
  <c r="I326" i="1"/>
  <c r="E433" i="1"/>
  <c r="F433" i="1"/>
  <c r="H433" i="1"/>
  <c r="E401" i="1"/>
  <c r="F401" i="1"/>
  <c r="H401" i="1"/>
  <c r="E318" i="1"/>
  <c r="F318" i="1"/>
  <c r="H318" i="1"/>
  <c r="I318" i="1"/>
  <c r="H479" i="1"/>
  <c r="H466" i="1"/>
  <c r="I465" i="1"/>
  <c r="I459" i="1"/>
  <c r="F454" i="1"/>
  <c r="E429" i="1"/>
  <c r="F429" i="1"/>
  <c r="H429" i="1"/>
  <c r="E422" i="1"/>
  <c r="F422" i="1"/>
  <c r="F397" i="1"/>
  <c r="E397" i="1"/>
  <c r="F365" i="1"/>
  <c r="E365" i="1"/>
  <c r="H365" i="1"/>
  <c r="I365" i="1"/>
  <c r="H336" i="1"/>
  <c r="I336" i="1"/>
  <c r="E336" i="1"/>
  <c r="F336" i="1"/>
  <c r="E330" i="1"/>
  <c r="F330" i="1"/>
  <c r="H330" i="1"/>
  <c r="I330" i="1"/>
  <c r="F317" i="1"/>
  <c r="E317" i="1"/>
  <c r="H317" i="1"/>
  <c r="I317" i="1"/>
  <c r="E426" i="1"/>
  <c r="F426" i="1"/>
  <c r="F377" i="1"/>
  <c r="E377" i="1"/>
  <c r="H377" i="1"/>
  <c r="I377" i="1"/>
  <c r="F337" i="1"/>
  <c r="E337" i="1"/>
  <c r="H337" i="1"/>
  <c r="I337" i="1"/>
  <c r="I501" i="1"/>
  <c r="I497" i="1"/>
  <c r="I493" i="1"/>
  <c r="I489" i="1"/>
  <c r="F485" i="1"/>
  <c r="H478" i="1"/>
  <c r="I477" i="1"/>
  <c r="I471" i="1"/>
  <c r="H459" i="1"/>
  <c r="I458" i="1"/>
  <c r="E442" i="1"/>
  <c r="F442" i="1"/>
  <c r="E417" i="1"/>
  <c r="F417" i="1"/>
  <c r="H417" i="1"/>
  <c r="E410" i="1"/>
  <c r="F410" i="1"/>
  <c r="H388" i="1"/>
  <c r="F388" i="1"/>
  <c r="I388" i="1"/>
  <c r="H382" i="1"/>
  <c r="I382" i="1"/>
  <c r="E378" i="1"/>
  <c r="F378" i="1"/>
  <c r="H378" i="1"/>
  <c r="E334" i="1"/>
  <c r="F334" i="1"/>
  <c r="H334" i="1"/>
  <c r="I334" i="1"/>
  <c r="F321" i="1"/>
  <c r="E321" i="1"/>
  <c r="H321" i="1"/>
  <c r="I321" i="1"/>
  <c r="H324" i="1"/>
  <c r="I324" i="1"/>
  <c r="E324" i="1"/>
  <c r="F324" i="1"/>
  <c r="H497" i="1"/>
  <c r="H489" i="1"/>
  <c r="E485" i="1"/>
  <c r="F479" i="1"/>
  <c r="H471" i="1"/>
  <c r="E466" i="1"/>
  <c r="F465" i="1"/>
  <c r="H458" i="1"/>
  <c r="I449" i="1"/>
  <c r="I446" i="1"/>
  <c r="E437" i="1"/>
  <c r="F437" i="1"/>
  <c r="H437" i="1"/>
  <c r="I433" i="1"/>
  <c r="E430" i="1"/>
  <c r="F430" i="1"/>
  <c r="I426" i="1"/>
  <c r="E405" i="1"/>
  <c r="F405" i="1"/>
  <c r="H405" i="1"/>
  <c r="I401" i="1"/>
  <c r="H384" i="1"/>
  <c r="E384" i="1"/>
  <c r="F384" i="1"/>
  <c r="H376" i="1"/>
  <c r="E376" i="1"/>
  <c r="F376" i="1"/>
  <c r="I376" i="1"/>
  <c r="H352" i="1"/>
  <c r="E352" i="1"/>
  <c r="F352" i="1"/>
  <c r="I352" i="1"/>
  <c r="E346" i="1"/>
  <c r="F346" i="1"/>
  <c r="H346" i="1"/>
  <c r="I346" i="1"/>
  <c r="E338" i="1"/>
  <c r="F338" i="1"/>
  <c r="H338" i="1"/>
  <c r="I338" i="1"/>
  <c r="F325" i="1"/>
  <c r="E325" i="1"/>
  <c r="H325" i="1"/>
  <c r="I325" i="1"/>
  <c r="A28" i="1"/>
  <c r="C27" i="1"/>
  <c r="I500" i="1"/>
  <c r="E498" i="1"/>
  <c r="I496" i="1"/>
  <c r="E494" i="1"/>
  <c r="I492" i="1"/>
  <c r="E490" i="1"/>
  <c r="I488" i="1"/>
  <c r="H483" i="1"/>
  <c r="I482" i="1"/>
  <c r="E478" i="1"/>
  <c r="F477" i="1"/>
  <c r="H470" i="1"/>
  <c r="I469" i="1"/>
  <c r="E465" i="1"/>
  <c r="I463" i="1"/>
  <c r="F459" i="1"/>
  <c r="I453" i="1"/>
  <c r="I450" i="1"/>
  <c r="H446" i="1"/>
  <c r="H426" i="1"/>
  <c r="E425" i="1"/>
  <c r="F425" i="1"/>
  <c r="H425" i="1"/>
  <c r="I421" i="1"/>
  <c r="E418" i="1"/>
  <c r="F418" i="1"/>
  <c r="I414" i="1"/>
  <c r="I396" i="1"/>
  <c r="F389" i="1"/>
  <c r="E389" i="1"/>
  <c r="H389" i="1"/>
  <c r="I389" i="1"/>
  <c r="F329" i="1"/>
  <c r="E329" i="1"/>
  <c r="H329" i="1"/>
  <c r="I329" i="1"/>
  <c r="H316" i="1"/>
  <c r="I316" i="1"/>
  <c r="E316" i="1"/>
  <c r="F316" i="1"/>
  <c r="H250" i="1"/>
  <c r="E250" i="1"/>
  <c r="F250" i="1"/>
  <c r="I250" i="1"/>
  <c r="H501" i="1"/>
  <c r="H493" i="1"/>
  <c r="H482" i="1"/>
  <c r="I481" i="1"/>
  <c r="E477" i="1"/>
  <c r="I475" i="1"/>
  <c r="F471" i="1"/>
  <c r="H463" i="1"/>
  <c r="I462" i="1"/>
  <c r="E459" i="1"/>
  <c r="E458" i="1"/>
  <c r="F457" i="1"/>
  <c r="I454" i="1"/>
  <c r="H450" i="1"/>
  <c r="E445" i="1"/>
  <c r="F445" i="1"/>
  <c r="H445" i="1"/>
  <c r="I441" i="1"/>
  <c r="E438" i="1"/>
  <c r="F438" i="1"/>
  <c r="I434" i="1"/>
  <c r="H414" i="1"/>
  <c r="E413" i="1"/>
  <c r="F413" i="1"/>
  <c r="H413" i="1"/>
  <c r="I409" i="1"/>
  <c r="E406" i="1"/>
  <c r="F406" i="1"/>
  <c r="I402" i="1"/>
  <c r="I390" i="1"/>
  <c r="H364" i="1"/>
  <c r="E364" i="1"/>
  <c r="F364" i="1"/>
  <c r="I364" i="1"/>
  <c r="F333" i="1"/>
  <c r="E333" i="1"/>
  <c r="H333" i="1"/>
  <c r="I333" i="1"/>
  <c r="H320" i="1"/>
  <c r="I320" i="1"/>
  <c r="E320" i="1"/>
  <c r="F320" i="1"/>
  <c r="E306" i="1"/>
  <c r="F306" i="1"/>
  <c r="H306" i="1"/>
  <c r="I306" i="1"/>
  <c r="E294" i="1"/>
  <c r="F294" i="1"/>
  <c r="H294" i="1"/>
  <c r="I294" i="1"/>
  <c r="E274" i="1"/>
  <c r="F274" i="1"/>
  <c r="H274" i="1"/>
  <c r="I274" i="1"/>
  <c r="E262" i="1"/>
  <c r="F262" i="1"/>
  <c r="H262" i="1"/>
  <c r="I262" i="1"/>
  <c r="F297" i="1"/>
  <c r="H297" i="1"/>
  <c r="E286" i="1"/>
  <c r="F286" i="1"/>
  <c r="F265" i="1"/>
  <c r="H265" i="1"/>
  <c r="H254" i="1"/>
  <c r="E254" i="1"/>
  <c r="F254" i="1"/>
  <c r="I254" i="1"/>
  <c r="E203" i="1"/>
  <c r="F203" i="1"/>
  <c r="H203" i="1"/>
  <c r="I203" i="1"/>
  <c r="H176" i="1"/>
  <c r="I176" i="1"/>
  <c r="E176" i="1"/>
  <c r="F176" i="1"/>
  <c r="I169" i="1"/>
  <c r="E169" i="1"/>
  <c r="F169" i="1"/>
  <c r="H169" i="1"/>
  <c r="F309" i="1"/>
  <c r="H309" i="1"/>
  <c r="E298" i="1"/>
  <c r="F298" i="1"/>
  <c r="F277" i="1"/>
  <c r="H277" i="1"/>
  <c r="E266" i="1"/>
  <c r="F266" i="1"/>
  <c r="E251" i="1"/>
  <c r="F251" i="1"/>
  <c r="H251" i="1"/>
  <c r="I251" i="1"/>
  <c r="E228" i="1"/>
  <c r="F228" i="1"/>
  <c r="H228" i="1"/>
  <c r="I228" i="1"/>
  <c r="F166" i="1"/>
  <c r="H166" i="1"/>
  <c r="I166" i="1"/>
  <c r="E166" i="1"/>
  <c r="I370" i="1"/>
  <c r="I357" i="1"/>
  <c r="I344" i="1"/>
  <c r="E310" i="1"/>
  <c r="F310" i="1"/>
  <c r="F289" i="1"/>
  <c r="H289" i="1"/>
  <c r="E278" i="1"/>
  <c r="F278" i="1"/>
  <c r="F257" i="1"/>
  <c r="H257" i="1"/>
  <c r="F252" i="1"/>
  <c r="E199" i="1"/>
  <c r="F199" i="1"/>
  <c r="H199" i="1"/>
  <c r="I199" i="1"/>
  <c r="E184" i="1"/>
  <c r="F184" i="1"/>
  <c r="H184" i="1"/>
  <c r="I184" i="1"/>
  <c r="H370" i="1"/>
  <c r="I369" i="1"/>
  <c r="H357" i="1"/>
  <c r="I356" i="1"/>
  <c r="I350" i="1"/>
  <c r="F301" i="1"/>
  <c r="H301" i="1"/>
  <c r="E290" i="1"/>
  <c r="F290" i="1"/>
  <c r="F269" i="1"/>
  <c r="H269" i="1"/>
  <c r="E258" i="1"/>
  <c r="F258" i="1"/>
  <c r="E255" i="1"/>
  <c r="F255" i="1"/>
  <c r="H255" i="1"/>
  <c r="I255" i="1"/>
  <c r="F224" i="1"/>
  <c r="H224" i="1"/>
  <c r="I224" i="1"/>
  <c r="H369" i="1"/>
  <c r="H350" i="1"/>
  <c r="F344" i="1"/>
  <c r="F313" i="1"/>
  <c r="H313" i="1"/>
  <c r="E302" i="1"/>
  <c r="F302" i="1"/>
  <c r="I297" i="1"/>
  <c r="I286" i="1"/>
  <c r="F281" i="1"/>
  <c r="H281" i="1"/>
  <c r="E270" i="1"/>
  <c r="F270" i="1"/>
  <c r="I265" i="1"/>
  <c r="H252" i="1"/>
  <c r="I252" i="1"/>
  <c r="E227" i="1"/>
  <c r="F227" i="1"/>
  <c r="H227" i="1"/>
  <c r="I227" i="1"/>
  <c r="E208" i="1"/>
  <c r="F208" i="1"/>
  <c r="H208" i="1"/>
  <c r="I208" i="1"/>
  <c r="I393" i="1"/>
  <c r="H381" i="1"/>
  <c r="I380" i="1"/>
  <c r="I374" i="1"/>
  <c r="F370" i="1"/>
  <c r="H362" i="1"/>
  <c r="I361" i="1"/>
  <c r="E357" i="1"/>
  <c r="F356" i="1"/>
  <c r="H349" i="1"/>
  <c r="I348" i="1"/>
  <c r="E344" i="1"/>
  <c r="I342" i="1"/>
  <c r="E314" i="1"/>
  <c r="F314" i="1"/>
  <c r="I309" i="1"/>
  <c r="I298" i="1"/>
  <c r="E297" i="1"/>
  <c r="F293" i="1"/>
  <c r="H293" i="1"/>
  <c r="H286" i="1"/>
  <c r="E282" i="1"/>
  <c r="F282" i="1"/>
  <c r="I277" i="1"/>
  <c r="I266" i="1"/>
  <c r="E265" i="1"/>
  <c r="F261" i="1"/>
  <c r="H261" i="1"/>
  <c r="E223" i="1"/>
  <c r="F223" i="1"/>
  <c r="H223" i="1"/>
  <c r="I223" i="1"/>
  <c r="E204" i="1"/>
  <c r="F204" i="1"/>
  <c r="E195" i="1"/>
  <c r="F195" i="1"/>
  <c r="H195" i="1"/>
  <c r="E167" i="1"/>
  <c r="F167" i="1"/>
  <c r="H167" i="1"/>
  <c r="I167" i="1"/>
  <c r="E247" i="1"/>
  <c r="F247" i="1"/>
  <c r="E219" i="1"/>
  <c r="F219" i="1"/>
  <c r="H219" i="1"/>
  <c r="E200" i="1"/>
  <c r="F200" i="1"/>
  <c r="E180" i="1"/>
  <c r="F180" i="1"/>
  <c r="I177" i="1"/>
  <c r="F177" i="1"/>
  <c r="H177" i="1"/>
  <c r="E243" i="1"/>
  <c r="F243" i="1"/>
  <c r="E215" i="1"/>
  <c r="F215" i="1"/>
  <c r="H215" i="1"/>
  <c r="E196" i="1"/>
  <c r="F196" i="1"/>
  <c r="E191" i="1"/>
  <c r="F191" i="1"/>
  <c r="H191" i="1"/>
  <c r="E170" i="1"/>
  <c r="F170" i="1"/>
  <c r="E239" i="1"/>
  <c r="F239" i="1"/>
  <c r="E220" i="1"/>
  <c r="F220" i="1"/>
  <c r="E211" i="1"/>
  <c r="F211" i="1"/>
  <c r="H211" i="1"/>
  <c r="E187" i="1"/>
  <c r="F187" i="1"/>
  <c r="H187" i="1"/>
  <c r="E178" i="1"/>
  <c r="F178" i="1"/>
  <c r="H178" i="1"/>
  <c r="I178" i="1"/>
  <c r="E168" i="1"/>
  <c r="F168" i="1"/>
  <c r="H168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48" i="1"/>
  <c r="I247" i="1"/>
  <c r="I246" i="1"/>
  <c r="E235" i="1"/>
  <c r="F235" i="1"/>
  <c r="E216" i="1"/>
  <c r="F216" i="1"/>
  <c r="E192" i="1"/>
  <c r="F192" i="1"/>
  <c r="H248" i="1"/>
  <c r="H247" i="1"/>
  <c r="F246" i="1"/>
  <c r="I244" i="1"/>
  <c r="I243" i="1"/>
  <c r="I242" i="1"/>
  <c r="E231" i="1"/>
  <c r="F231" i="1"/>
  <c r="E212" i="1"/>
  <c r="F212" i="1"/>
  <c r="E207" i="1"/>
  <c r="F207" i="1"/>
  <c r="H207" i="1"/>
  <c r="I204" i="1"/>
  <c r="I195" i="1"/>
  <c r="E188" i="1"/>
  <c r="F188" i="1"/>
  <c r="E183" i="1"/>
  <c r="F183" i="1"/>
  <c r="H183" i="1"/>
  <c r="E131" i="1"/>
  <c r="F131" i="1"/>
  <c r="E111" i="1"/>
  <c r="F111" i="1"/>
  <c r="E107" i="1"/>
  <c r="F107" i="1"/>
  <c r="H107" i="1"/>
  <c r="F122" i="1"/>
  <c r="H122" i="1"/>
  <c r="F134" i="1"/>
  <c r="H134" i="1"/>
  <c r="E123" i="1"/>
  <c r="F123" i="1"/>
  <c r="E135" i="1"/>
  <c r="F135" i="1"/>
  <c r="E94" i="1"/>
  <c r="F94" i="1"/>
  <c r="H94" i="1"/>
  <c r="I94" i="1"/>
  <c r="I131" i="1"/>
  <c r="F126" i="1"/>
  <c r="H126" i="1"/>
  <c r="F118" i="1"/>
  <c r="H118" i="1"/>
  <c r="I118" i="1"/>
  <c r="H161" i="1"/>
  <c r="I161" i="1"/>
  <c r="E159" i="1"/>
  <c r="H157" i="1"/>
  <c r="I157" i="1"/>
  <c r="E155" i="1"/>
  <c r="H153" i="1"/>
  <c r="I153" i="1"/>
  <c r="E151" i="1"/>
  <c r="H149" i="1"/>
  <c r="I149" i="1"/>
  <c r="E147" i="1"/>
  <c r="H145" i="1"/>
  <c r="I145" i="1"/>
  <c r="E143" i="1"/>
  <c r="H141" i="1"/>
  <c r="I141" i="1"/>
  <c r="E139" i="1"/>
  <c r="H137" i="1"/>
  <c r="I137" i="1"/>
  <c r="H131" i="1"/>
  <c r="E127" i="1"/>
  <c r="F127" i="1"/>
  <c r="I122" i="1"/>
  <c r="F114" i="1"/>
  <c r="H114" i="1"/>
  <c r="I114" i="1"/>
  <c r="I111" i="1"/>
  <c r="I175" i="1"/>
  <c r="H165" i="1"/>
  <c r="I164" i="1"/>
  <c r="I134" i="1"/>
  <c r="I123" i="1"/>
  <c r="E122" i="1"/>
  <c r="E119" i="1"/>
  <c r="F119" i="1"/>
  <c r="H111" i="1"/>
  <c r="F110" i="1"/>
  <c r="H110" i="1"/>
  <c r="I110" i="1"/>
  <c r="I107" i="1"/>
  <c r="E99" i="1"/>
  <c r="F99" i="1"/>
  <c r="H99" i="1"/>
  <c r="E95" i="1"/>
  <c r="F95" i="1"/>
  <c r="H95" i="1"/>
  <c r="H175" i="1"/>
  <c r="I163" i="1"/>
  <c r="I135" i="1"/>
  <c r="E134" i="1"/>
  <c r="F130" i="1"/>
  <c r="H130" i="1"/>
  <c r="H123" i="1"/>
  <c r="E115" i="1"/>
  <c r="F115" i="1"/>
  <c r="E103" i="1"/>
  <c r="F103" i="1"/>
  <c r="H103" i="1"/>
  <c r="E62" i="1"/>
  <c r="F57" i="1"/>
  <c r="H57" i="1"/>
  <c r="I57" i="1"/>
  <c r="E30" i="1"/>
  <c r="F30" i="1"/>
  <c r="H30" i="1"/>
  <c r="I30" i="1"/>
  <c r="H64" i="1"/>
  <c r="I64" i="1"/>
  <c r="F53" i="1"/>
  <c r="H53" i="1"/>
  <c r="I53" i="1"/>
  <c r="E58" i="1"/>
  <c r="F58" i="1"/>
  <c r="F49" i="1"/>
  <c r="H49" i="1"/>
  <c r="I49" i="1"/>
  <c r="F65" i="1"/>
  <c r="I65" i="1"/>
  <c r="E54" i="1"/>
  <c r="F54" i="1"/>
  <c r="F45" i="1"/>
  <c r="H45" i="1"/>
  <c r="I45" i="1"/>
  <c r="E34" i="1"/>
  <c r="F34" i="1"/>
  <c r="H34" i="1"/>
  <c r="I106" i="1"/>
  <c r="I102" i="1"/>
  <c r="E90" i="1"/>
  <c r="H88" i="1"/>
  <c r="I88" i="1"/>
  <c r="E86" i="1"/>
  <c r="H84" i="1"/>
  <c r="I84" i="1"/>
  <c r="E82" i="1"/>
  <c r="H80" i="1"/>
  <c r="I80" i="1"/>
  <c r="E78" i="1"/>
  <c r="H76" i="1"/>
  <c r="I76" i="1"/>
  <c r="E74" i="1"/>
  <c r="H72" i="1"/>
  <c r="I72" i="1"/>
  <c r="E70" i="1"/>
  <c r="H68" i="1"/>
  <c r="I68" i="1"/>
  <c r="E66" i="1"/>
  <c r="I62" i="1"/>
  <c r="E50" i="1"/>
  <c r="F50" i="1"/>
  <c r="E38" i="1"/>
  <c r="F38" i="1"/>
  <c r="H38" i="1"/>
  <c r="H106" i="1"/>
  <c r="H102" i="1"/>
  <c r="H98" i="1"/>
  <c r="I93" i="1"/>
  <c r="H62" i="1"/>
  <c r="H60" i="1"/>
  <c r="I60" i="1"/>
  <c r="E57" i="1"/>
  <c r="E46" i="1"/>
  <c r="F46" i="1"/>
  <c r="E42" i="1"/>
  <c r="F42" i="1"/>
  <c r="H42" i="1"/>
  <c r="I133" i="1"/>
  <c r="I129" i="1"/>
  <c r="I125" i="1"/>
  <c r="I121" i="1"/>
  <c r="I117" i="1"/>
  <c r="I113" i="1"/>
  <c r="I109" i="1"/>
  <c r="I105" i="1"/>
  <c r="I101" i="1"/>
  <c r="I97" i="1"/>
  <c r="H93" i="1"/>
  <c r="H92" i="1"/>
  <c r="F64" i="1"/>
  <c r="F62" i="1"/>
  <c r="E53" i="1"/>
  <c r="I90" i="1"/>
  <c r="I89" i="1"/>
  <c r="I86" i="1"/>
  <c r="I85" i="1"/>
  <c r="I82" i="1"/>
  <c r="I81" i="1"/>
  <c r="I78" i="1"/>
  <c r="I77" i="1"/>
  <c r="I74" i="1"/>
  <c r="I73" i="1"/>
  <c r="I70" i="1"/>
  <c r="I69" i="1"/>
  <c r="I66" i="1"/>
  <c r="H65" i="1"/>
  <c r="E64" i="1"/>
  <c r="F61" i="1"/>
  <c r="I61" i="1"/>
  <c r="I58" i="1"/>
  <c r="E49" i="1"/>
  <c r="I41" i="1"/>
  <c r="I37" i="1"/>
  <c r="I33" i="1"/>
  <c r="I29" i="1"/>
  <c r="H41" i="1"/>
  <c r="H37" i="1"/>
  <c r="H33" i="1"/>
  <c r="H29" i="1"/>
  <c r="I56" i="1"/>
  <c r="I52" i="1"/>
  <c r="I48" i="1"/>
  <c r="I44" i="1"/>
  <c r="I40" i="1"/>
  <c r="I36" i="1"/>
  <c r="I32" i="1"/>
  <c r="I28" i="1"/>
  <c r="G2" i="1"/>
  <c r="I26" i="1"/>
  <c r="I25" i="1"/>
  <c r="I18" i="1"/>
  <c r="I17" i="1"/>
  <c r="I10" i="1"/>
  <c r="I9" i="1"/>
  <c r="I23" i="1"/>
  <c r="I15" i="1"/>
  <c r="I7" i="1"/>
  <c r="I22" i="1"/>
  <c r="I14" i="1"/>
  <c r="I6" i="1"/>
  <c r="I8" i="1"/>
  <c r="I21" i="1"/>
  <c r="I13" i="1"/>
  <c r="I5" i="1"/>
  <c r="I24" i="1"/>
  <c r="I20" i="1"/>
  <c r="I12" i="1"/>
  <c r="I4" i="1"/>
  <c r="I16" i="1"/>
  <c r="I2" i="1"/>
  <c r="I19" i="1"/>
  <c r="I11" i="1"/>
  <c r="I3" i="1"/>
  <c r="H26" i="1"/>
  <c r="H18" i="1"/>
  <c r="H10" i="1"/>
  <c r="H25" i="1"/>
  <c r="H17" i="1"/>
  <c r="H9" i="1"/>
  <c r="H24" i="1"/>
  <c r="H16" i="1"/>
  <c r="H8" i="1"/>
  <c r="H23" i="1"/>
  <c r="H15" i="1"/>
  <c r="H7" i="1"/>
  <c r="H22" i="1"/>
  <c r="H14" i="1"/>
  <c r="H6" i="1"/>
  <c r="H21" i="1"/>
  <c r="H13" i="1"/>
  <c r="H5" i="1"/>
  <c r="H20" i="1"/>
  <c r="H12" i="1"/>
  <c r="H4" i="1"/>
  <c r="H19" i="1"/>
  <c r="H11" i="1"/>
  <c r="H3" i="1"/>
  <c r="H2" i="1"/>
  <c r="F26" i="1"/>
  <c r="F18" i="1"/>
  <c r="F10" i="1"/>
  <c r="F24" i="1"/>
  <c r="F16" i="1"/>
  <c r="F8" i="1"/>
  <c r="F23" i="1"/>
  <c r="F15" i="1"/>
  <c r="F7" i="1"/>
  <c r="F17" i="1"/>
  <c r="F22" i="1"/>
  <c r="F14" i="1"/>
  <c r="F6" i="1"/>
  <c r="F21" i="1"/>
  <c r="F13" i="1"/>
  <c r="F5" i="1"/>
  <c r="F9" i="1"/>
  <c r="F20" i="1"/>
  <c r="F12" i="1"/>
  <c r="F4" i="1"/>
  <c r="F25" i="1"/>
  <c r="F11" i="1"/>
  <c r="F3" i="1"/>
  <c r="F2" i="1"/>
  <c r="E19" i="1"/>
  <c r="C26" i="1"/>
  <c r="G26" i="1" s="1"/>
  <c r="C25" i="1"/>
  <c r="G25" i="1" s="1"/>
  <c r="C18" i="1"/>
  <c r="G18" i="1" s="1"/>
  <c r="C17" i="1"/>
  <c r="G17" i="1" s="1"/>
  <c r="C10" i="1"/>
  <c r="G10" i="1" s="1"/>
  <c r="C9" i="1"/>
  <c r="G9" i="1" s="1"/>
  <c r="C24" i="1"/>
  <c r="G24" i="1" s="1"/>
  <c r="C16" i="1"/>
  <c r="G16" i="1" s="1"/>
  <c r="C8" i="1"/>
  <c r="G8" i="1" s="1"/>
  <c r="C23" i="1"/>
  <c r="G23" i="1" s="1"/>
  <c r="C15" i="1"/>
  <c r="G15" i="1" s="1"/>
  <c r="C7" i="1"/>
  <c r="G7" i="1" s="1"/>
  <c r="C22" i="1"/>
  <c r="G22" i="1" s="1"/>
  <c r="C14" i="1"/>
  <c r="G14" i="1" s="1"/>
  <c r="C6" i="1"/>
  <c r="G6" i="1" s="1"/>
  <c r="C21" i="1"/>
  <c r="G21" i="1" s="1"/>
  <c r="C13" i="1"/>
  <c r="G13" i="1" s="1"/>
  <c r="C5" i="1"/>
  <c r="G5" i="1" s="1"/>
  <c r="C20" i="1"/>
  <c r="G20" i="1" s="1"/>
  <c r="C12" i="1"/>
  <c r="G12" i="1" s="1"/>
  <c r="C4" i="1"/>
  <c r="G4" i="1" s="1"/>
  <c r="C19" i="1"/>
  <c r="G19" i="1" s="1"/>
  <c r="C11" i="1"/>
  <c r="G11" i="1" s="1"/>
  <c r="C3" i="1"/>
  <c r="G3" i="1" s="1"/>
  <c r="D2" i="1"/>
  <c r="K2" i="1" s="1"/>
  <c r="D27" i="1" l="1"/>
  <c r="K27" i="1" s="1"/>
  <c r="G27" i="1"/>
  <c r="A29" i="1"/>
  <c r="C28" i="1"/>
  <c r="D17" i="1"/>
  <c r="K17" i="1" s="1"/>
  <c r="D15" i="1"/>
  <c r="K15" i="1" s="1"/>
  <c r="D23" i="1"/>
  <c r="K23" i="1" s="1"/>
  <c r="D13" i="1"/>
  <c r="K13" i="1" s="1"/>
  <c r="D8" i="1"/>
  <c r="K8" i="1" s="1"/>
  <c r="D21" i="1"/>
  <c r="K21" i="1" s="1"/>
  <c r="D16" i="1"/>
  <c r="K16" i="1" s="1"/>
  <c r="D9" i="1"/>
  <c r="K9" i="1" s="1"/>
  <c r="D7" i="1"/>
  <c r="K7" i="1" s="1"/>
  <c r="D5" i="1"/>
  <c r="K5" i="1" s="1"/>
  <c r="D25" i="1"/>
  <c r="K25" i="1" s="1"/>
  <c r="D24" i="1"/>
  <c r="K24" i="1" s="1"/>
  <c r="D3" i="1"/>
  <c r="K3" i="1" s="1"/>
  <c r="D11" i="1"/>
  <c r="K11" i="1" s="1"/>
  <c r="D19" i="1"/>
  <c r="K19" i="1" s="1"/>
  <c r="D6" i="1"/>
  <c r="K6" i="1" s="1"/>
  <c r="D22" i="1"/>
  <c r="K22" i="1" s="1"/>
  <c r="D14" i="1"/>
  <c r="K14" i="1" s="1"/>
  <c r="D4" i="1"/>
  <c r="K4" i="1" s="1"/>
  <c r="D12" i="1"/>
  <c r="K12" i="1" s="1"/>
  <c r="D20" i="1"/>
  <c r="K20" i="1" s="1"/>
  <c r="D10" i="1"/>
  <c r="K10" i="1" s="1"/>
  <c r="D18" i="1"/>
  <c r="K18" i="1" s="1"/>
  <c r="D26" i="1"/>
  <c r="K26" i="1" s="1"/>
  <c r="D28" i="1" l="1"/>
  <c r="K28" i="1" s="1"/>
  <c r="G28" i="1"/>
  <c r="A30" i="1"/>
  <c r="C29" i="1"/>
  <c r="A31" i="1" l="1"/>
  <c r="C30" i="1"/>
  <c r="G29" i="1"/>
  <c r="D29" i="1"/>
  <c r="K29" i="1" s="1"/>
  <c r="G30" i="1" l="1"/>
  <c r="D30" i="1"/>
  <c r="K30" i="1" s="1"/>
  <c r="A32" i="1"/>
  <c r="C31" i="1"/>
  <c r="D31" i="1" l="1"/>
  <c r="K31" i="1" s="1"/>
  <c r="G31" i="1"/>
  <c r="A33" i="1"/>
  <c r="C32" i="1"/>
  <c r="D32" i="1" l="1"/>
  <c r="K32" i="1" s="1"/>
  <c r="G32" i="1"/>
  <c r="A34" i="1"/>
  <c r="C33" i="1"/>
  <c r="G33" i="1" l="1"/>
  <c r="D33" i="1"/>
  <c r="K33" i="1" s="1"/>
  <c r="A35" i="1"/>
  <c r="C34" i="1"/>
  <c r="G34" i="1" l="1"/>
  <c r="D34" i="1"/>
  <c r="K34" i="1" s="1"/>
  <c r="A36" i="1"/>
  <c r="C35" i="1"/>
  <c r="D35" i="1" l="1"/>
  <c r="K35" i="1" s="1"/>
  <c r="G35" i="1"/>
  <c r="A37" i="1"/>
  <c r="C36" i="1"/>
  <c r="D36" i="1" l="1"/>
  <c r="K36" i="1" s="1"/>
  <c r="G36" i="1"/>
  <c r="A38" i="1"/>
  <c r="C37" i="1"/>
  <c r="A39" i="1" l="1"/>
  <c r="C38" i="1"/>
  <c r="G37" i="1"/>
  <c r="D37" i="1"/>
  <c r="K37" i="1" s="1"/>
  <c r="G38" i="1" l="1"/>
  <c r="D38" i="1"/>
  <c r="K38" i="1" s="1"/>
  <c r="A40" i="1"/>
  <c r="C39" i="1"/>
  <c r="D39" i="1" l="1"/>
  <c r="K39" i="1" s="1"/>
  <c r="G39" i="1"/>
  <c r="A41" i="1"/>
  <c r="C40" i="1"/>
  <c r="A42" i="1" l="1"/>
  <c r="C41" i="1"/>
  <c r="D40" i="1"/>
  <c r="K40" i="1" s="1"/>
  <c r="G40" i="1"/>
  <c r="G41" i="1" l="1"/>
  <c r="D41" i="1"/>
  <c r="K41" i="1" s="1"/>
  <c r="A43" i="1"/>
  <c r="C42" i="1"/>
  <c r="G42" i="1" l="1"/>
  <c r="D42" i="1"/>
  <c r="K42" i="1" s="1"/>
  <c r="A44" i="1"/>
  <c r="C43" i="1"/>
  <c r="D43" i="1" l="1"/>
  <c r="K43" i="1" s="1"/>
  <c r="G43" i="1"/>
  <c r="A45" i="1"/>
  <c r="C44" i="1"/>
  <c r="A46" i="1" l="1"/>
  <c r="C45" i="1"/>
  <c r="G44" i="1"/>
  <c r="D44" i="1"/>
  <c r="K44" i="1" s="1"/>
  <c r="G45" i="1" l="1"/>
  <c r="D45" i="1"/>
  <c r="K45" i="1" s="1"/>
  <c r="A47" i="1"/>
  <c r="C46" i="1"/>
  <c r="G46" i="1" l="1"/>
  <c r="D46" i="1"/>
  <c r="K46" i="1" s="1"/>
  <c r="A48" i="1"/>
  <c r="C47" i="1"/>
  <c r="D47" i="1" l="1"/>
  <c r="K47" i="1" s="1"/>
  <c r="G47" i="1"/>
  <c r="A49" i="1"/>
  <c r="C48" i="1"/>
  <c r="D48" i="1" l="1"/>
  <c r="K48" i="1" s="1"/>
  <c r="G48" i="1"/>
  <c r="A50" i="1"/>
  <c r="C49" i="1"/>
  <c r="G49" i="1" l="1"/>
  <c r="D49" i="1"/>
  <c r="K49" i="1" s="1"/>
  <c r="A51" i="1"/>
  <c r="C50" i="1"/>
  <c r="G50" i="1" l="1"/>
  <c r="D50" i="1"/>
  <c r="K50" i="1" s="1"/>
  <c r="A52" i="1"/>
  <c r="C51" i="1"/>
  <c r="D51" i="1" l="1"/>
  <c r="K51" i="1" s="1"/>
  <c r="G51" i="1"/>
  <c r="A53" i="1"/>
  <c r="C52" i="1"/>
  <c r="A54" i="1" l="1"/>
  <c r="C53" i="1"/>
  <c r="D52" i="1"/>
  <c r="K52" i="1" s="1"/>
  <c r="G52" i="1"/>
  <c r="G53" i="1" l="1"/>
  <c r="D53" i="1"/>
  <c r="K53" i="1" s="1"/>
  <c r="A55" i="1"/>
  <c r="C54" i="1"/>
  <c r="A56" i="1" l="1"/>
  <c r="C55" i="1"/>
  <c r="G54" i="1"/>
  <c r="D54" i="1"/>
  <c r="K54" i="1" s="1"/>
  <c r="D55" i="1" l="1"/>
  <c r="K55" i="1" s="1"/>
  <c r="G55" i="1"/>
  <c r="A57" i="1"/>
  <c r="C56" i="1"/>
  <c r="D56" i="1" l="1"/>
  <c r="K56" i="1" s="1"/>
  <c r="G56" i="1"/>
  <c r="A58" i="1"/>
  <c r="C57" i="1"/>
  <c r="A59" i="1" l="1"/>
  <c r="C58" i="1"/>
  <c r="G57" i="1"/>
  <c r="D57" i="1"/>
  <c r="K57" i="1" s="1"/>
  <c r="G58" i="1" l="1"/>
  <c r="D58" i="1"/>
  <c r="K58" i="1" s="1"/>
  <c r="A60" i="1"/>
  <c r="C59" i="1"/>
  <c r="A61" i="1" l="1"/>
  <c r="C60" i="1"/>
  <c r="D59" i="1"/>
  <c r="K59" i="1" s="1"/>
  <c r="G59" i="1"/>
  <c r="D60" i="1" l="1"/>
  <c r="K60" i="1" s="1"/>
  <c r="G60" i="1"/>
  <c r="A62" i="1"/>
  <c r="C61" i="1"/>
  <c r="A63" i="1" l="1"/>
  <c r="C62" i="1"/>
  <c r="G61" i="1"/>
  <c r="D61" i="1"/>
  <c r="K61" i="1" s="1"/>
  <c r="G62" i="1" l="1"/>
  <c r="D62" i="1"/>
  <c r="K62" i="1" s="1"/>
  <c r="A64" i="1"/>
  <c r="C63" i="1"/>
  <c r="G63" i="1" l="1"/>
  <c r="D63" i="1"/>
  <c r="K63" i="1" s="1"/>
  <c r="A65" i="1"/>
  <c r="C64" i="1"/>
  <c r="A66" i="1" l="1"/>
  <c r="C65" i="1"/>
  <c r="G64" i="1"/>
  <c r="D64" i="1"/>
  <c r="K64" i="1" s="1"/>
  <c r="G65" i="1" l="1"/>
  <c r="D65" i="1"/>
  <c r="K65" i="1" s="1"/>
  <c r="A67" i="1"/>
  <c r="C66" i="1"/>
  <c r="G66" i="1" l="1"/>
  <c r="D66" i="1"/>
  <c r="K66" i="1" s="1"/>
  <c r="A68" i="1"/>
  <c r="C67" i="1"/>
  <c r="A69" i="1" l="1"/>
  <c r="C68" i="1"/>
  <c r="D67" i="1"/>
  <c r="K67" i="1" s="1"/>
  <c r="G67" i="1"/>
  <c r="G68" i="1" l="1"/>
  <c r="D68" i="1"/>
  <c r="K68" i="1" s="1"/>
  <c r="A70" i="1"/>
  <c r="C69" i="1"/>
  <c r="A71" i="1" l="1"/>
  <c r="C70" i="1"/>
  <c r="G69" i="1"/>
  <c r="D69" i="1"/>
  <c r="K69" i="1" s="1"/>
  <c r="G70" i="1" l="1"/>
  <c r="D70" i="1"/>
  <c r="K70" i="1" s="1"/>
  <c r="A72" i="1"/>
  <c r="C71" i="1"/>
  <c r="A73" i="1" l="1"/>
  <c r="C72" i="1"/>
  <c r="D71" i="1"/>
  <c r="K71" i="1" s="1"/>
  <c r="G71" i="1"/>
  <c r="G72" i="1" l="1"/>
  <c r="D72" i="1"/>
  <c r="K72" i="1" s="1"/>
  <c r="A74" i="1"/>
  <c r="C73" i="1"/>
  <c r="G73" i="1" l="1"/>
  <c r="D73" i="1"/>
  <c r="K73" i="1" s="1"/>
  <c r="A75" i="1"/>
  <c r="C74" i="1"/>
  <c r="G74" i="1" l="1"/>
  <c r="D74" i="1"/>
  <c r="K74" i="1" s="1"/>
  <c r="A76" i="1"/>
  <c r="C75" i="1"/>
  <c r="A77" i="1" l="1"/>
  <c r="C76" i="1"/>
  <c r="D75" i="1"/>
  <c r="K75" i="1" s="1"/>
  <c r="G75" i="1"/>
  <c r="G76" i="1" l="1"/>
  <c r="D76" i="1"/>
  <c r="K76" i="1" s="1"/>
  <c r="A78" i="1"/>
  <c r="C77" i="1"/>
  <c r="G77" i="1" l="1"/>
  <c r="D77" i="1"/>
  <c r="K77" i="1" s="1"/>
  <c r="A79" i="1"/>
  <c r="C78" i="1"/>
  <c r="A80" i="1" l="1"/>
  <c r="C79" i="1"/>
  <c r="G78" i="1"/>
  <c r="D78" i="1"/>
  <c r="K78" i="1" s="1"/>
  <c r="D79" i="1" l="1"/>
  <c r="K79" i="1" s="1"/>
  <c r="G79" i="1"/>
  <c r="A81" i="1"/>
  <c r="C80" i="1"/>
  <c r="G80" i="1" l="1"/>
  <c r="D80" i="1"/>
  <c r="K80" i="1" s="1"/>
  <c r="A82" i="1"/>
  <c r="C81" i="1"/>
  <c r="A83" i="1" l="1"/>
  <c r="C82" i="1"/>
  <c r="G81" i="1"/>
  <c r="D81" i="1"/>
  <c r="K81" i="1" s="1"/>
  <c r="G82" i="1" l="1"/>
  <c r="D82" i="1"/>
  <c r="K82" i="1" s="1"/>
  <c r="A84" i="1"/>
  <c r="C83" i="1"/>
  <c r="A85" i="1" l="1"/>
  <c r="C84" i="1"/>
  <c r="D83" i="1"/>
  <c r="K83" i="1" s="1"/>
  <c r="G83" i="1"/>
  <c r="G84" i="1" l="1"/>
  <c r="D84" i="1"/>
  <c r="K84" i="1" s="1"/>
  <c r="A86" i="1"/>
  <c r="C85" i="1"/>
  <c r="A87" i="1" l="1"/>
  <c r="C86" i="1"/>
  <c r="G85" i="1"/>
  <c r="D85" i="1"/>
  <c r="K85" i="1" s="1"/>
  <c r="G86" i="1" l="1"/>
  <c r="D86" i="1"/>
  <c r="K86" i="1" s="1"/>
  <c r="A88" i="1"/>
  <c r="C87" i="1"/>
  <c r="D87" i="1" l="1"/>
  <c r="K87" i="1" s="1"/>
  <c r="G87" i="1"/>
  <c r="A89" i="1"/>
  <c r="C88" i="1"/>
  <c r="A90" i="1" l="1"/>
  <c r="C89" i="1"/>
  <c r="G88" i="1"/>
  <c r="D88" i="1"/>
  <c r="K88" i="1" s="1"/>
  <c r="G89" i="1" l="1"/>
  <c r="D89" i="1"/>
  <c r="K89" i="1" s="1"/>
  <c r="A91" i="1"/>
  <c r="C90" i="1"/>
  <c r="G90" i="1" l="1"/>
  <c r="D90" i="1"/>
  <c r="K90" i="1" s="1"/>
  <c r="A92" i="1"/>
  <c r="C91" i="1"/>
  <c r="A93" i="1" l="1"/>
  <c r="C92" i="1"/>
  <c r="D91" i="1"/>
  <c r="K91" i="1" s="1"/>
  <c r="G91" i="1"/>
  <c r="G92" i="1" l="1"/>
  <c r="D92" i="1"/>
  <c r="K92" i="1" s="1"/>
  <c r="A94" i="1"/>
  <c r="C93" i="1"/>
  <c r="A95" i="1" l="1"/>
  <c r="C94" i="1"/>
  <c r="G93" i="1"/>
  <c r="D93" i="1"/>
  <c r="K93" i="1" s="1"/>
  <c r="G94" i="1" l="1"/>
  <c r="D94" i="1"/>
  <c r="K94" i="1" s="1"/>
  <c r="A96" i="1"/>
  <c r="C95" i="1"/>
  <c r="G95" i="1" l="1"/>
  <c r="D95" i="1"/>
  <c r="K95" i="1" s="1"/>
  <c r="A97" i="1"/>
  <c r="C96" i="1"/>
  <c r="A98" i="1" l="1"/>
  <c r="C97" i="1"/>
  <c r="D96" i="1"/>
  <c r="K96" i="1" s="1"/>
  <c r="G96" i="1"/>
  <c r="D97" i="1" l="1"/>
  <c r="K97" i="1" s="1"/>
  <c r="G97" i="1"/>
  <c r="A99" i="1"/>
  <c r="C98" i="1"/>
  <c r="A100" i="1" l="1"/>
  <c r="C99" i="1"/>
  <c r="G98" i="1"/>
  <c r="D98" i="1"/>
  <c r="K98" i="1" s="1"/>
  <c r="G99" i="1" l="1"/>
  <c r="D99" i="1"/>
  <c r="K99" i="1" s="1"/>
  <c r="A101" i="1"/>
  <c r="C100" i="1"/>
  <c r="D100" i="1" l="1"/>
  <c r="K100" i="1" s="1"/>
  <c r="G100" i="1"/>
  <c r="A102" i="1"/>
  <c r="C101" i="1"/>
  <c r="A103" i="1" l="1"/>
  <c r="C102" i="1"/>
  <c r="D101" i="1"/>
  <c r="K101" i="1" s="1"/>
  <c r="G101" i="1"/>
  <c r="G102" i="1" l="1"/>
  <c r="D102" i="1"/>
  <c r="K102" i="1" s="1"/>
  <c r="A104" i="1"/>
  <c r="C103" i="1"/>
  <c r="G103" i="1" l="1"/>
  <c r="D103" i="1"/>
  <c r="K103" i="1" s="1"/>
  <c r="A105" i="1"/>
  <c r="C104" i="1"/>
  <c r="D104" i="1" l="1"/>
  <c r="K104" i="1" s="1"/>
  <c r="G104" i="1"/>
  <c r="A106" i="1"/>
  <c r="C105" i="1"/>
  <c r="A107" i="1" l="1"/>
  <c r="C106" i="1"/>
  <c r="D105" i="1"/>
  <c r="K105" i="1" s="1"/>
  <c r="G105" i="1"/>
  <c r="G106" i="1" l="1"/>
  <c r="D106" i="1"/>
  <c r="K106" i="1" s="1"/>
  <c r="A108" i="1"/>
  <c r="C107" i="1"/>
  <c r="G107" i="1" l="1"/>
  <c r="D107" i="1"/>
  <c r="K107" i="1" s="1"/>
  <c r="A109" i="1"/>
  <c r="C108" i="1"/>
  <c r="A110" i="1" l="1"/>
  <c r="C109" i="1"/>
  <c r="D108" i="1"/>
  <c r="K108" i="1" s="1"/>
  <c r="G108" i="1"/>
  <c r="D109" i="1" l="1"/>
  <c r="K109" i="1" s="1"/>
  <c r="G109" i="1"/>
  <c r="A111" i="1"/>
  <c r="C110" i="1"/>
  <c r="A112" i="1" l="1"/>
  <c r="C111" i="1"/>
  <c r="G110" i="1"/>
  <c r="D110" i="1"/>
  <c r="K110" i="1" s="1"/>
  <c r="G111" i="1" l="1"/>
  <c r="D111" i="1"/>
  <c r="K111" i="1" s="1"/>
  <c r="A113" i="1"/>
  <c r="C112" i="1"/>
  <c r="A114" i="1" l="1"/>
  <c r="C113" i="1"/>
  <c r="D112" i="1"/>
  <c r="K112" i="1" s="1"/>
  <c r="G112" i="1"/>
  <c r="G113" i="1" l="1"/>
  <c r="D113" i="1"/>
  <c r="K113" i="1" s="1"/>
  <c r="A115" i="1"/>
  <c r="C114" i="1"/>
  <c r="G114" i="1" l="1"/>
  <c r="D114" i="1"/>
  <c r="K114" i="1" s="1"/>
  <c r="A116" i="1"/>
  <c r="C115" i="1"/>
  <c r="A117" i="1" l="1"/>
  <c r="C116" i="1"/>
  <c r="G115" i="1"/>
  <c r="D115" i="1"/>
  <c r="K115" i="1" s="1"/>
  <c r="D116" i="1" l="1"/>
  <c r="K116" i="1" s="1"/>
  <c r="G116" i="1"/>
  <c r="A118" i="1"/>
  <c r="C117" i="1"/>
  <c r="G117" i="1" l="1"/>
  <c r="D117" i="1"/>
  <c r="K117" i="1" s="1"/>
  <c r="A119" i="1"/>
  <c r="C118" i="1"/>
  <c r="A120" i="1" l="1"/>
  <c r="C119" i="1"/>
  <c r="G118" i="1"/>
  <c r="D118" i="1"/>
  <c r="K118" i="1" s="1"/>
  <c r="G119" i="1" l="1"/>
  <c r="D119" i="1"/>
  <c r="K119" i="1" s="1"/>
  <c r="A121" i="1"/>
  <c r="C120" i="1"/>
  <c r="A122" i="1" l="1"/>
  <c r="C121" i="1"/>
  <c r="D120" i="1"/>
  <c r="K120" i="1" s="1"/>
  <c r="G120" i="1"/>
  <c r="D121" i="1" l="1"/>
  <c r="K121" i="1" s="1"/>
  <c r="G121" i="1"/>
  <c r="A123" i="1"/>
  <c r="C122" i="1"/>
  <c r="G122" i="1" l="1"/>
  <c r="D122" i="1"/>
  <c r="K122" i="1" s="1"/>
  <c r="A124" i="1"/>
  <c r="C123" i="1"/>
  <c r="A125" i="1" l="1"/>
  <c r="C124" i="1"/>
  <c r="G123" i="1"/>
  <c r="D123" i="1"/>
  <c r="K123" i="1" s="1"/>
  <c r="D124" i="1" l="1"/>
  <c r="K124" i="1" s="1"/>
  <c r="G124" i="1"/>
  <c r="A126" i="1"/>
  <c r="C125" i="1"/>
  <c r="A127" i="1" l="1"/>
  <c r="C126" i="1"/>
  <c r="G125" i="1"/>
  <c r="D125" i="1"/>
  <c r="K125" i="1" s="1"/>
  <c r="G126" i="1" l="1"/>
  <c r="D126" i="1"/>
  <c r="K126" i="1" s="1"/>
  <c r="A128" i="1"/>
  <c r="C127" i="1"/>
  <c r="G127" i="1" l="1"/>
  <c r="D127" i="1"/>
  <c r="K127" i="1" s="1"/>
  <c r="A129" i="1"/>
  <c r="C128" i="1"/>
  <c r="D128" i="1" l="1"/>
  <c r="K128" i="1" s="1"/>
  <c r="G128" i="1"/>
  <c r="A130" i="1"/>
  <c r="C129" i="1"/>
  <c r="A131" i="1" l="1"/>
  <c r="C130" i="1"/>
  <c r="D129" i="1"/>
  <c r="K129" i="1" s="1"/>
  <c r="G129" i="1"/>
  <c r="G130" i="1" l="1"/>
  <c r="D130" i="1"/>
  <c r="K130" i="1" s="1"/>
  <c r="A132" i="1"/>
  <c r="C131" i="1"/>
  <c r="A133" i="1" l="1"/>
  <c r="C132" i="1"/>
  <c r="G131" i="1"/>
  <c r="D131" i="1"/>
  <c r="K131" i="1" s="1"/>
  <c r="D132" i="1" l="1"/>
  <c r="K132" i="1" s="1"/>
  <c r="G132" i="1"/>
  <c r="A134" i="1"/>
  <c r="C133" i="1"/>
  <c r="A135" i="1" l="1"/>
  <c r="C134" i="1"/>
  <c r="G133" i="1"/>
  <c r="D133" i="1"/>
  <c r="K133" i="1" s="1"/>
  <c r="G134" i="1" l="1"/>
  <c r="D134" i="1"/>
  <c r="K134" i="1" s="1"/>
  <c r="A136" i="1"/>
  <c r="C135" i="1"/>
  <c r="G135" i="1" l="1"/>
  <c r="D135" i="1"/>
  <c r="K135" i="1" s="1"/>
  <c r="A137" i="1"/>
  <c r="C136" i="1"/>
  <c r="D136" i="1" l="1"/>
  <c r="K136" i="1" s="1"/>
  <c r="G136" i="1"/>
  <c r="A138" i="1"/>
  <c r="C137" i="1"/>
  <c r="D137" i="1" l="1"/>
  <c r="K137" i="1" s="1"/>
  <c r="G137" i="1"/>
  <c r="A139" i="1"/>
  <c r="C138" i="1"/>
  <c r="G138" i="1" l="1"/>
  <c r="D138" i="1"/>
  <c r="K138" i="1" s="1"/>
  <c r="A140" i="1"/>
  <c r="C139" i="1"/>
  <c r="A141" i="1" l="1"/>
  <c r="C140" i="1"/>
  <c r="G139" i="1"/>
  <c r="D139" i="1"/>
  <c r="K139" i="1" s="1"/>
  <c r="D140" i="1" l="1"/>
  <c r="K140" i="1" s="1"/>
  <c r="G140" i="1"/>
  <c r="A142" i="1"/>
  <c r="C141" i="1"/>
  <c r="A143" i="1" l="1"/>
  <c r="C142" i="1"/>
  <c r="D141" i="1"/>
  <c r="K141" i="1" s="1"/>
  <c r="G141" i="1"/>
  <c r="G142" i="1" l="1"/>
  <c r="D142" i="1"/>
  <c r="K142" i="1" s="1"/>
  <c r="A144" i="1"/>
  <c r="C143" i="1"/>
  <c r="A145" i="1" l="1"/>
  <c r="C144" i="1"/>
  <c r="G143" i="1"/>
  <c r="D143" i="1"/>
  <c r="K143" i="1" s="1"/>
  <c r="D144" i="1" l="1"/>
  <c r="K144" i="1" s="1"/>
  <c r="G144" i="1"/>
  <c r="A146" i="1"/>
  <c r="C145" i="1"/>
  <c r="A147" i="1" l="1"/>
  <c r="C146" i="1"/>
  <c r="D145" i="1"/>
  <c r="K145" i="1" s="1"/>
  <c r="G145" i="1"/>
  <c r="G146" i="1" l="1"/>
  <c r="D146" i="1"/>
  <c r="K146" i="1" s="1"/>
  <c r="A148" i="1"/>
  <c r="C147" i="1"/>
  <c r="A149" i="1" l="1"/>
  <c r="C148" i="1"/>
  <c r="G147" i="1"/>
  <c r="D147" i="1"/>
  <c r="K147" i="1" s="1"/>
  <c r="D148" i="1" l="1"/>
  <c r="K148" i="1" s="1"/>
  <c r="G148" i="1"/>
  <c r="A150" i="1"/>
  <c r="C149" i="1"/>
  <c r="A151" i="1" l="1"/>
  <c r="C150" i="1"/>
  <c r="D149" i="1"/>
  <c r="K149" i="1" s="1"/>
  <c r="G149" i="1"/>
  <c r="G150" i="1" l="1"/>
  <c r="D150" i="1"/>
  <c r="K150" i="1" s="1"/>
  <c r="A152" i="1"/>
  <c r="C151" i="1"/>
  <c r="A153" i="1" l="1"/>
  <c r="C152" i="1"/>
  <c r="G151" i="1"/>
  <c r="D151" i="1"/>
  <c r="K151" i="1" s="1"/>
  <c r="D152" i="1" l="1"/>
  <c r="K152" i="1" s="1"/>
  <c r="G152" i="1"/>
  <c r="A154" i="1"/>
  <c r="C153" i="1"/>
  <c r="A155" i="1" l="1"/>
  <c r="C154" i="1"/>
  <c r="D153" i="1"/>
  <c r="K153" i="1" s="1"/>
  <c r="G153" i="1"/>
  <c r="G154" i="1" l="1"/>
  <c r="D154" i="1"/>
  <c r="K154" i="1" s="1"/>
  <c r="A156" i="1"/>
  <c r="C155" i="1"/>
  <c r="G155" i="1" l="1"/>
  <c r="D155" i="1"/>
  <c r="K155" i="1" s="1"/>
  <c r="A157" i="1"/>
  <c r="C156" i="1"/>
  <c r="A158" i="1" l="1"/>
  <c r="C157" i="1"/>
  <c r="D156" i="1"/>
  <c r="K156" i="1" s="1"/>
  <c r="G156" i="1"/>
  <c r="D157" i="1" l="1"/>
  <c r="K157" i="1" s="1"/>
  <c r="G157" i="1"/>
  <c r="A159" i="1"/>
  <c r="C158" i="1"/>
  <c r="A160" i="1" l="1"/>
  <c r="C159" i="1"/>
  <c r="G158" i="1"/>
  <c r="D158" i="1"/>
  <c r="K158" i="1" s="1"/>
  <c r="G159" i="1" l="1"/>
  <c r="D159" i="1"/>
  <c r="K159" i="1" s="1"/>
  <c r="A161" i="1"/>
  <c r="C160" i="1"/>
  <c r="D160" i="1" l="1"/>
  <c r="K160" i="1" s="1"/>
  <c r="G160" i="1"/>
  <c r="A162" i="1"/>
  <c r="C161" i="1"/>
  <c r="A163" i="1" l="1"/>
  <c r="C162" i="1"/>
  <c r="D161" i="1"/>
  <c r="K161" i="1" s="1"/>
  <c r="G161" i="1"/>
  <c r="G162" i="1" l="1"/>
  <c r="D162" i="1"/>
  <c r="K162" i="1" s="1"/>
  <c r="A164" i="1"/>
  <c r="C163" i="1"/>
  <c r="G163" i="1" l="1"/>
  <c r="D163" i="1"/>
  <c r="K163" i="1" s="1"/>
  <c r="A165" i="1"/>
  <c r="C164" i="1"/>
  <c r="D164" i="1" l="1"/>
  <c r="K164" i="1" s="1"/>
  <c r="G164" i="1"/>
  <c r="A166" i="1"/>
  <c r="C165" i="1"/>
  <c r="A167" i="1" l="1"/>
  <c r="C166" i="1"/>
  <c r="G165" i="1"/>
  <c r="D165" i="1"/>
  <c r="K165" i="1" s="1"/>
  <c r="G166" i="1" l="1"/>
  <c r="D166" i="1"/>
  <c r="K166" i="1" s="1"/>
  <c r="A168" i="1"/>
  <c r="C167" i="1"/>
  <c r="A169" i="1" l="1"/>
  <c r="C168" i="1"/>
  <c r="G167" i="1"/>
  <c r="D167" i="1"/>
  <c r="K167" i="1" s="1"/>
  <c r="G168" i="1" l="1"/>
  <c r="D168" i="1"/>
  <c r="K168" i="1" s="1"/>
  <c r="A170" i="1"/>
  <c r="C169" i="1"/>
  <c r="G169" i="1" l="1"/>
  <c r="D169" i="1"/>
  <c r="K169" i="1" s="1"/>
  <c r="A171" i="1"/>
  <c r="C170" i="1"/>
  <c r="G170" i="1" l="1"/>
  <c r="D170" i="1"/>
  <c r="K170" i="1" s="1"/>
  <c r="A172" i="1"/>
  <c r="C171" i="1"/>
  <c r="D171" i="1" l="1"/>
  <c r="K171" i="1" s="1"/>
  <c r="G171" i="1"/>
  <c r="A173" i="1"/>
  <c r="C172" i="1"/>
  <c r="A174" i="1" l="1"/>
  <c r="C173" i="1"/>
  <c r="D172" i="1"/>
  <c r="K172" i="1" s="1"/>
  <c r="G172" i="1"/>
  <c r="D173" i="1" l="1"/>
  <c r="K173" i="1" s="1"/>
  <c r="G173" i="1"/>
  <c r="A175" i="1"/>
  <c r="C174" i="1"/>
  <c r="G174" i="1" l="1"/>
  <c r="D174" i="1"/>
  <c r="K174" i="1" s="1"/>
  <c r="A176" i="1"/>
  <c r="C175" i="1"/>
  <c r="A177" i="1" l="1"/>
  <c r="C176" i="1"/>
  <c r="D175" i="1"/>
  <c r="K175" i="1" s="1"/>
  <c r="G175" i="1"/>
  <c r="G176" i="1" l="1"/>
  <c r="D176" i="1"/>
  <c r="K176" i="1" s="1"/>
  <c r="A178" i="1"/>
  <c r="C177" i="1"/>
  <c r="A179" i="1" l="1"/>
  <c r="C178" i="1"/>
  <c r="G177" i="1"/>
  <c r="D177" i="1"/>
  <c r="K177" i="1" s="1"/>
  <c r="G178" i="1" l="1"/>
  <c r="D178" i="1"/>
  <c r="K178" i="1" s="1"/>
  <c r="A180" i="1"/>
  <c r="C179" i="1"/>
  <c r="G179" i="1" l="1"/>
  <c r="D179" i="1"/>
  <c r="K179" i="1" s="1"/>
  <c r="A181" i="1"/>
  <c r="C180" i="1"/>
  <c r="G180" i="1" l="1"/>
  <c r="D180" i="1"/>
  <c r="K180" i="1" s="1"/>
  <c r="A182" i="1"/>
  <c r="C181" i="1"/>
  <c r="D181" i="1" l="1"/>
  <c r="K181" i="1" s="1"/>
  <c r="G181" i="1"/>
  <c r="A183" i="1"/>
  <c r="C182" i="1"/>
  <c r="A184" i="1" l="1"/>
  <c r="C183" i="1"/>
  <c r="G182" i="1"/>
  <c r="D182" i="1"/>
  <c r="K182" i="1" s="1"/>
  <c r="G183" i="1" l="1"/>
  <c r="D183" i="1"/>
  <c r="K183" i="1" s="1"/>
  <c r="A185" i="1"/>
  <c r="C184" i="1"/>
  <c r="G184" i="1" l="1"/>
  <c r="D184" i="1"/>
  <c r="K184" i="1" s="1"/>
  <c r="A186" i="1"/>
  <c r="C185" i="1"/>
  <c r="A187" i="1" l="1"/>
  <c r="C186" i="1"/>
  <c r="D185" i="1"/>
  <c r="K185" i="1" s="1"/>
  <c r="G185" i="1"/>
  <c r="G186" i="1" l="1"/>
  <c r="D186" i="1"/>
  <c r="K186" i="1" s="1"/>
  <c r="A188" i="1"/>
  <c r="C187" i="1"/>
  <c r="G187" i="1" l="1"/>
  <c r="D187" i="1"/>
  <c r="K187" i="1" s="1"/>
  <c r="A189" i="1"/>
  <c r="C188" i="1"/>
  <c r="G188" i="1" l="1"/>
  <c r="D188" i="1"/>
  <c r="K188" i="1" s="1"/>
  <c r="A190" i="1"/>
  <c r="C189" i="1"/>
  <c r="A191" i="1" l="1"/>
  <c r="C190" i="1"/>
  <c r="D189" i="1"/>
  <c r="K189" i="1" s="1"/>
  <c r="G189" i="1"/>
  <c r="G190" i="1" l="1"/>
  <c r="D190" i="1"/>
  <c r="K190" i="1" s="1"/>
  <c r="A192" i="1"/>
  <c r="C191" i="1"/>
  <c r="A193" i="1" l="1"/>
  <c r="C192" i="1"/>
  <c r="G191" i="1"/>
  <c r="D191" i="1"/>
  <c r="K191" i="1" s="1"/>
  <c r="G192" i="1" l="1"/>
  <c r="D192" i="1"/>
  <c r="K192" i="1" s="1"/>
  <c r="A194" i="1"/>
  <c r="C193" i="1"/>
  <c r="D193" i="1" l="1"/>
  <c r="K193" i="1" s="1"/>
  <c r="G193" i="1"/>
  <c r="A195" i="1"/>
  <c r="C194" i="1"/>
  <c r="A196" i="1" l="1"/>
  <c r="C195" i="1"/>
  <c r="G194" i="1"/>
  <c r="D194" i="1"/>
  <c r="K194" i="1" s="1"/>
  <c r="G195" i="1" l="1"/>
  <c r="D195" i="1"/>
  <c r="K195" i="1" s="1"/>
  <c r="A197" i="1"/>
  <c r="C196" i="1"/>
  <c r="G196" i="1" l="1"/>
  <c r="D196" i="1"/>
  <c r="K196" i="1" s="1"/>
  <c r="A198" i="1"/>
  <c r="C197" i="1"/>
  <c r="D197" i="1" l="1"/>
  <c r="K197" i="1" s="1"/>
  <c r="G197" i="1"/>
  <c r="A199" i="1"/>
  <c r="C198" i="1"/>
  <c r="A200" i="1" l="1"/>
  <c r="C199" i="1"/>
  <c r="G198" i="1"/>
  <c r="D198" i="1"/>
  <c r="K198" i="1" s="1"/>
  <c r="G199" i="1" l="1"/>
  <c r="D199" i="1"/>
  <c r="K199" i="1" s="1"/>
  <c r="A201" i="1"/>
  <c r="C200" i="1"/>
  <c r="G200" i="1" l="1"/>
  <c r="D200" i="1"/>
  <c r="K200" i="1" s="1"/>
  <c r="A202" i="1"/>
  <c r="C201" i="1"/>
  <c r="D201" i="1" l="1"/>
  <c r="K201" i="1" s="1"/>
  <c r="G201" i="1"/>
  <c r="A203" i="1"/>
  <c r="C202" i="1"/>
  <c r="G202" i="1" l="1"/>
  <c r="D202" i="1"/>
  <c r="K202" i="1" s="1"/>
  <c r="A204" i="1"/>
  <c r="C203" i="1"/>
  <c r="G203" i="1" l="1"/>
  <c r="D203" i="1"/>
  <c r="K203" i="1" s="1"/>
  <c r="A205" i="1"/>
  <c r="C204" i="1"/>
  <c r="G204" i="1" l="1"/>
  <c r="D204" i="1"/>
  <c r="K204" i="1" s="1"/>
  <c r="A206" i="1"/>
  <c r="C205" i="1"/>
  <c r="A207" i="1" l="1"/>
  <c r="C206" i="1"/>
  <c r="D205" i="1"/>
  <c r="K205" i="1" s="1"/>
  <c r="G205" i="1"/>
  <c r="G206" i="1" l="1"/>
  <c r="D206" i="1"/>
  <c r="K206" i="1" s="1"/>
  <c r="A208" i="1"/>
  <c r="C207" i="1"/>
  <c r="G207" i="1" l="1"/>
  <c r="D207" i="1"/>
  <c r="K207" i="1" s="1"/>
  <c r="A209" i="1"/>
  <c r="C208" i="1"/>
  <c r="A210" i="1" l="1"/>
  <c r="C209" i="1"/>
  <c r="G208" i="1"/>
  <c r="D208" i="1"/>
  <c r="K208" i="1" s="1"/>
  <c r="D209" i="1" l="1"/>
  <c r="K209" i="1" s="1"/>
  <c r="G209" i="1"/>
  <c r="A211" i="1"/>
  <c r="C210" i="1"/>
  <c r="A212" i="1" l="1"/>
  <c r="C211" i="1"/>
  <c r="G210" i="1"/>
  <c r="D210" i="1"/>
  <c r="K210" i="1" s="1"/>
  <c r="G211" i="1" l="1"/>
  <c r="D211" i="1"/>
  <c r="K211" i="1" s="1"/>
  <c r="A213" i="1"/>
  <c r="C212" i="1"/>
  <c r="G212" i="1" l="1"/>
  <c r="D212" i="1"/>
  <c r="K212" i="1" s="1"/>
  <c r="A214" i="1"/>
  <c r="C213" i="1"/>
  <c r="D213" i="1" l="1"/>
  <c r="K213" i="1" s="1"/>
  <c r="G213" i="1"/>
  <c r="A215" i="1"/>
  <c r="C214" i="1"/>
  <c r="A216" i="1" l="1"/>
  <c r="C215" i="1"/>
  <c r="G214" i="1"/>
  <c r="D214" i="1"/>
  <c r="K214" i="1" s="1"/>
  <c r="G215" i="1" l="1"/>
  <c r="D215" i="1"/>
  <c r="K215" i="1" s="1"/>
  <c r="A217" i="1"/>
  <c r="C216" i="1"/>
  <c r="A218" i="1" l="1"/>
  <c r="C217" i="1"/>
  <c r="G216" i="1"/>
  <c r="D216" i="1"/>
  <c r="K216" i="1" s="1"/>
  <c r="D217" i="1" l="1"/>
  <c r="K217" i="1" s="1"/>
  <c r="G217" i="1"/>
  <c r="A219" i="1"/>
  <c r="C218" i="1"/>
  <c r="A220" i="1" l="1"/>
  <c r="C219" i="1"/>
  <c r="G218" i="1"/>
  <c r="D218" i="1"/>
  <c r="K218" i="1" s="1"/>
  <c r="G219" i="1" l="1"/>
  <c r="D219" i="1"/>
  <c r="K219" i="1" s="1"/>
  <c r="A221" i="1"/>
  <c r="C220" i="1"/>
  <c r="G220" i="1" l="1"/>
  <c r="D220" i="1"/>
  <c r="K220" i="1" s="1"/>
  <c r="A222" i="1"/>
  <c r="C221" i="1"/>
  <c r="A223" i="1" l="1"/>
  <c r="C222" i="1"/>
  <c r="D221" i="1"/>
  <c r="K221" i="1" s="1"/>
  <c r="G221" i="1"/>
  <c r="G222" i="1" l="1"/>
  <c r="D222" i="1"/>
  <c r="K222" i="1" s="1"/>
  <c r="A224" i="1"/>
  <c r="C223" i="1"/>
  <c r="A225" i="1" l="1"/>
  <c r="C224" i="1"/>
  <c r="G223" i="1"/>
  <c r="D223" i="1"/>
  <c r="K223" i="1" s="1"/>
  <c r="G224" i="1" l="1"/>
  <c r="D224" i="1"/>
  <c r="K224" i="1" s="1"/>
  <c r="A226" i="1"/>
  <c r="C225" i="1"/>
  <c r="G225" i="1" l="1"/>
  <c r="D225" i="1"/>
  <c r="K225" i="1" s="1"/>
  <c r="A227" i="1"/>
  <c r="C226" i="1"/>
  <c r="G226" i="1" l="1"/>
  <c r="D226" i="1"/>
  <c r="K226" i="1" s="1"/>
  <c r="A228" i="1"/>
  <c r="C227" i="1"/>
  <c r="A229" i="1" l="1"/>
  <c r="C228" i="1"/>
  <c r="G227" i="1"/>
  <c r="D227" i="1"/>
  <c r="K227" i="1" s="1"/>
  <c r="G228" i="1" l="1"/>
  <c r="D228" i="1"/>
  <c r="K228" i="1" s="1"/>
  <c r="A230" i="1"/>
  <c r="C229" i="1"/>
  <c r="D229" i="1" l="1"/>
  <c r="K229" i="1" s="1"/>
  <c r="G229" i="1"/>
  <c r="A231" i="1"/>
  <c r="C230" i="1"/>
  <c r="A232" i="1" l="1"/>
  <c r="C231" i="1"/>
  <c r="G230" i="1"/>
  <c r="D230" i="1"/>
  <c r="K230" i="1" s="1"/>
  <c r="D231" i="1" l="1"/>
  <c r="K231" i="1" s="1"/>
  <c r="G231" i="1"/>
  <c r="A233" i="1"/>
  <c r="C232" i="1"/>
  <c r="G232" i="1" l="1"/>
  <c r="D232" i="1"/>
  <c r="K232" i="1" s="1"/>
  <c r="A234" i="1"/>
  <c r="C233" i="1"/>
  <c r="D233" i="1" l="1"/>
  <c r="K233" i="1" s="1"/>
  <c r="G233" i="1"/>
  <c r="A235" i="1"/>
  <c r="C234" i="1"/>
  <c r="G234" i="1" l="1"/>
  <c r="D234" i="1"/>
  <c r="K234" i="1" s="1"/>
  <c r="A236" i="1"/>
  <c r="C235" i="1"/>
  <c r="A237" i="1" l="1"/>
  <c r="C236" i="1"/>
  <c r="D235" i="1"/>
  <c r="K235" i="1" s="1"/>
  <c r="G235" i="1"/>
  <c r="G236" i="1" l="1"/>
  <c r="D236" i="1"/>
  <c r="K236" i="1" s="1"/>
  <c r="A238" i="1"/>
  <c r="C237" i="1"/>
  <c r="A239" i="1" l="1"/>
  <c r="C238" i="1"/>
  <c r="D237" i="1"/>
  <c r="K237" i="1" s="1"/>
  <c r="G237" i="1"/>
  <c r="G238" i="1" l="1"/>
  <c r="D238" i="1"/>
  <c r="K238" i="1" s="1"/>
  <c r="A240" i="1"/>
  <c r="C239" i="1"/>
  <c r="A241" i="1" l="1"/>
  <c r="C240" i="1"/>
  <c r="D239" i="1"/>
  <c r="K239" i="1" s="1"/>
  <c r="G239" i="1"/>
  <c r="G240" i="1" l="1"/>
  <c r="D240" i="1"/>
  <c r="K240" i="1" s="1"/>
  <c r="A242" i="1"/>
  <c r="C241" i="1"/>
  <c r="D241" i="1" l="1"/>
  <c r="K241" i="1" s="1"/>
  <c r="G241" i="1"/>
  <c r="A243" i="1"/>
  <c r="C242" i="1"/>
  <c r="A244" i="1" l="1"/>
  <c r="C243" i="1"/>
  <c r="G242" i="1"/>
  <c r="D242" i="1"/>
  <c r="K242" i="1" s="1"/>
  <c r="G243" i="1" l="1"/>
  <c r="D243" i="1"/>
  <c r="K243" i="1" s="1"/>
  <c r="A245" i="1"/>
  <c r="C244" i="1"/>
  <c r="A246" i="1" l="1"/>
  <c r="C245" i="1"/>
  <c r="G244" i="1"/>
  <c r="D244" i="1"/>
  <c r="K244" i="1" s="1"/>
  <c r="D245" i="1" l="1"/>
  <c r="K245" i="1" s="1"/>
  <c r="G245" i="1"/>
  <c r="A247" i="1"/>
  <c r="C246" i="1"/>
  <c r="A248" i="1" l="1"/>
  <c r="C247" i="1"/>
  <c r="G246" i="1"/>
  <c r="D246" i="1"/>
  <c r="K246" i="1" s="1"/>
  <c r="D247" i="1" l="1"/>
  <c r="K247" i="1" s="1"/>
  <c r="G247" i="1"/>
  <c r="A249" i="1"/>
  <c r="C248" i="1"/>
  <c r="A250" i="1" l="1"/>
  <c r="C249" i="1"/>
  <c r="G248" i="1"/>
  <c r="D248" i="1"/>
  <c r="K248" i="1" s="1"/>
  <c r="G249" i="1" l="1"/>
  <c r="D249" i="1"/>
  <c r="K249" i="1" s="1"/>
  <c r="A251" i="1"/>
  <c r="C250" i="1"/>
  <c r="G250" i="1" l="1"/>
  <c r="D250" i="1"/>
  <c r="K250" i="1" s="1"/>
  <c r="A252" i="1"/>
  <c r="C251" i="1"/>
  <c r="G251" i="1" l="1"/>
  <c r="D251" i="1"/>
  <c r="K251" i="1" s="1"/>
  <c r="A253" i="1"/>
  <c r="C252" i="1"/>
  <c r="A254" i="1" l="1"/>
  <c r="C253" i="1"/>
  <c r="G252" i="1"/>
  <c r="D252" i="1"/>
  <c r="K252" i="1" s="1"/>
  <c r="G253" i="1" l="1"/>
  <c r="D253" i="1"/>
  <c r="K253" i="1" s="1"/>
  <c r="A255" i="1"/>
  <c r="C254" i="1"/>
  <c r="A256" i="1" l="1"/>
  <c r="C255" i="1"/>
  <c r="G254" i="1"/>
  <c r="D254" i="1"/>
  <c r="K254" i="1" s="1"/>
  <c r="G255" i="1" l="1"/>
  <c r="D255" i="1"/>
  <c r="K255" i="1" s="1"/>
  <c r="A257" i="1"/>
  <c r="C256" i="1"/>
  <c r="A258" i="1" l="1"/>
  <c r="C257" i="1"/>
  <c r="G256" i="1"/>
  <c r="D256" i="1"/>
  <c r="K256" i="1" s="1"/>
  <c r="G257" i="1" l="1"/>
  <c r="D257" i="1"/>
  <c r="K257" i="1" s="1"/>
  <c r="A259" i="1"/>
  <c r="C258" i="1"/>
  <c r="A260" i="1" l="1"/>
  <c r="C259" i="1"/>
  <c r="G258" i="1"/>
  <c r="D258" i="1"/>
  <c r="K258" i="1" s="1"/>
  <c r="D259" i="1" l="1"/>
  <c r="K259" i="1" s="1"/>
  <c r="G259" i="1"/>
  <c r="A261" i="1"/>
  <c r="C260" i="1"/>
  <c r="A262" i="1" l="1"/>
  <c r="C261" i="1"/>
  <c r="D260" i="1"/>
  <c r="K260" i="1" s="1"/>
  <c r="G260" i="1"/>
  <c r="G261" i="1" l="1"/>
  <c r="D261" i="1"/>
  <c r="K261" i="1" s="1"/>
  <c r="A263" i="1"/>
  <c r="C262" i="1"/>
  <c r="A264" i="1" l="1"/>
  <c r="C263" i="1"/>
  <c r="G262" i="1"/>
  <c r="D262" i="1"/>
  <c r="K262" i="1" s="1"/>
  <c r="D263" i="1" l="1"/>
  <c r="K263" i="1" s="1"/>
  <c r="G263" i="1"/>
  <c r="A265" i="1"/>
  <c r="C264" i="1"/>
  <c r="A266" i="1" l="1"/>
  <c r="C265" i="1"/>
  <c r="G264" i="1"/>
  <c r="D264" i="1"/>
  <c r="K264" i="1" s="1"/>
  <c r="G265" i="1" l="1"/>
  <c r="D265" i="1"/>
  <c r="K265" i="1" s="1"/>
  <c r="A267" i="1"/>
  <c r="C266" i="1"/>
  <c r="A268" i="1" l="1"/>
  <c r="C267" i="1"/>
  <c r="G266" i="1"/>
  <c r="D266" i="1"/>
  <c r="K266" i="1" s="1"/>
  <c r="D267" i="1" l="1"/>
  <c r="K267" i="1" s="1"/>
  <c r="G267" i="1"/>
  <c r="A269" i="1"/>
  <c r="C268" i="1"/>
  <c r="A270" i="1" l="1"/>
  <c r="C269" i="1"/>
  <c r="D268" i="1"/>
  <c r="K268" i="1" s="1"/>
  <c r="G268" i="1"/>
  <c r="G269" i="1" l="1"/>
  <c r="D269" i="1"/>
  <c r="K269" i="1" s="1"/>
  <c r="A271" i="1"/>
  <c r="C270" i="1"/>
  <c r="G270" i="1" l="1"/>
  <c r="D270" i="1"/>
  <c r="K270" i="1" s="1"/>
  <c r="A272" i="1"/>
  <c r="C271" i="1"/>
  <c r="A273" i="1" l="1"/>
  <c r="C272" i="1"/>
  <c r="D271" i="1"/>
  <c r="K271" i="1" s="1"/>
  <c r="G271" i="1"/>
  <c r="D272" i="1" l="1"/>
  <c r="K272" i="1" s="1"/>
  <c r="G272" i="1"/>
  <c r="A274" i="1"/>
  <c r="C273" i="1"/>
  <c r="A275" i="1" l="1"/>
  <c r="C274" i="1"/>
  <c r="G273" i="1"/>
  <c r="D273" i="1"/>
  <c r="K273" i="1" s="1"/>
  <c r="G274" i="1" l="1"/>
  <c r="D274" i="1"/>
  <c r="K274" i="1" s="1"/>
  <c r="A276" i="1"/>
  <c r="C275" i="1"/>
  <c r="A277" i="1" l="1"/>
  <c r="C276" i="1"/>
  <c r="D275" i="1"/>
  <c r="K275" i="1" s="1"/>
  <c r="G275" i="1"/>
  <c r="G276" i="1" l="1"/>
  <c r="D276" i="1"/>
  <c r="K276" i="1" s="1"/>
  <c r="A278" i="1"/>
  <c r="C277" i="1"/>
  <c r="G277" i="1" l="1"/>
  <c r="D277" i="1"/>
  <c r="K277" i="1" s="1"/>
  <c r="A279" i="1"/>
  <c r="C278" i="1"/>
  <c r="A280" i="1" l="1"/>
  <c r="C279" i="1"/>
  <c r="G278" i="1"/>
  <c r="D278" i="1"/>
  <c r="K278" i="1" s="1"/>
  <c r="D279" i="1" l="1"/>
  <c r="K279" i="1" s="1"/>
  <c r="G279" i="1"/>
  <c r="A281" i="1"/>
  <c r="C280" i="1"/>
  <c r="A282" i="1" l="1"/>
  <c r="C281" i="1"/>
  <c r="D280" i="1"/>
  <c r="K280" i="1" s="1"/>
  <c r="G280" i="1"/>
  <c r="G281" i="1" l="1"/>
  <c r="D281" i="1"/>
  <c r="K281" i="1" s="1"/>
  <c r="A283" i="1"/>
  <c r="C282" i="1"/>
  <c r="G282" i="1" l="1"/>
  <c r="D282" i="1"/>
  <c r="K282" i="1" s="1"/>
  <c r="A284" i="1"/>
  <c r="C283" i="1"/>
  <c r="D283" i="1" l="1"/>
  <c r="K283" i="1" s="1"/>
  <c r="G283" i="1"/>
  <c r="A285" i="1"/>
  <c r="C284" i="1"/>
  <c r="D284" i="1" l="1"/>
  <c r="K284" i="1" s="1"/>
  <c r="G284" i="1"/>
  <c r="A286" i="1"/>
  <c r="C285" i="1"/>
  <c r="G285" i="1" l="1"/>
  <c r="D285" i="1"/>
  <c r="K285" i="1" s="1"/>
  <c r="A287" i="1"/>
  <c r="C286" i="1"/>
  <c r="G286" i="1" l="1"/>
  <c r="D286" i="1"/>
  <c r="K286" i="1" s="1"/>
  <c r="A288" i="1"/>
  <c r="C287" i="1"/>
  <c r="D287" i="1" l="1"/>
  <c r="K287" i="1" s="1"/>
  <c r="G287" i="1"/>
  <c r="A289" i="1"/>
  <c r="C288" i="1"/>
  <c r="G288" i="1" l="1"/>
  <c r="D288" i="1"/>
  <c r="K288" i="1" s="1"/>
  <c r="A290" i="1"/>
  <c r="C289" i="1"/>
  <c r="G289" i="1" l="1"/>
  <c r="D289" i="1"/>
  <c r="K289" i="1" s="1"/>
  <c r="A291" i="1"/>
  <c r="C290" i="1"/>
  <c r="A292" i="1" l="1"/>
  <c r="C291" i="1"/>
  <c r="G290" i="1"/>
  <c r="D290" i="1"/>
  <c r="K290" i="1" s="1"/>
  <c r="D291" i="1" l="1"/>
  <c r="K291" i="1" s="1"/>
  <c r="G291" i="1"/>
  <c r="A293" i="1"/>
  <c r="C292" i="1"/>
  <c r="A294" i="1" l="1"/>
  <c r="C293" i="1"/>
  <c r="D292" i="1"/>
  <c r="K292" i="1" s="1"/>
  <c r="G292" i="1"/>
  <c r="G293" i="1" l="1"/>
  <c r="D293" i="1"/>
  <c r="K293" i="1" s="1"/>
  <c r="A295" i="1"/>
  <c r="C294" i="1"/>
  <c r="A296" i="1" l="1"/>
  <c r="C295" i="1"/>
  <c r="G294" i="1"/>
  <c r="D294" i="1"/>
  <c r="K294" i="1" s="1"/>
  <c r="D295" i="1" l="1"/>
  <c r="K295" i="1" s="1"/>
  <c r="G295" i="1"/>
  <c r="A297" i="1"/>
  <c r="C296" i="1"/>
  <c r="A298" i="1" l="1"/>
  <c r="C297" i="1"/>
  <c r="G296" i="1"/>
  <c r="D296" i="1"/>
  <c r="K296" i="1" s="1"/>
  <c r="G297" i="1" l="1"/>
  <c r="D297" i="1"/>
  <c r="K297" i="1" s="1"/>
  <c r="A299" i="1"/>
  <c r="C298" i="1"/>
  <c r="A300" i="1" l="1"/>
  <c r="C299" i="1"/>
  <c r="G298" i="1"/>
  <c r="D298" i="1"/>
  <c r="K298" i="1" s="1"/>
  <c r="D299" i="1" l="1"/>
  <c r="K299" i="1" s="1"/>
  <c r="G299" i="1"/>
  <c r="A301" i="1"/>
  <c r="C300" i="1"/>
  <c r="A302" i="1" l="1"/>
  <c r="C301" i="1"/>
  <c r="D300" i="1"/>
  <c r="K300" i="1" s="1"/>
  <c r="G300" i="1"/>
  <c r="G301" i="1" l="1"/>
  <c r="D301" i="1"/>
  <c r="K301" i="1" s="1"/>
  <c r="A303" i="1"/>
  <c r="C302" i="1"/>
  <c r="A304" i="1" l="1"/>
  <c r="C303" i="1"/>
  <c r="G302" i="1"/>
  <c r="D302" i="1"/>
  <c r="K302" i="1" s="1"/>
  <c r="D303" i="1" l="1"/>
  <c r="K303" i="1" s="1"/>
  <c r="G303" i="1"/>
  <c r="A305" i="1"/>
  <c r="C304" i="1"/>
  <c r="D304" i="1" l="1"/>
  <c r="K304" i="1" s="1"/>
  <c r="G304" i="1"/>
  <c r="A306" i="1"/>
  <c r="C305" i="1"/>
  <c r="A307" i="1" l="1"/>
  <c r="C306" i="1"/>
  <c r="G305" i="1"/>
  <c r="D305" i="1"/>
  <c r="K305" i="1" s="1"/>
  <c r="G306" i="1" l="1"/>
  <c r="D306" i="1"/>
  <c r="K306" i="1" s="1"/>
  <c r="A308" i="1"/>
  <c r="C307" i="1"/>
  <c r="D307" i="1" l="1"/>
  <c r="K307" i="1" s="1"/>
  <c r="G307" i="1"/>
  <c r="A309" i="1"/>
  <c r="C308" i="1"/>
  <c r="A310" i="1" l="1"/>
  <c r="C309" i="1"/>
  <c r="G308" i="1"/>
  <c r="D308" i="1"/>
  <c r="K308" i="1" s="1"/>
  <c r="G309" i="1" l="1"/>
  <c r="D309" i="1"/>
  <c r="K309" i="1" s="1"/>
  <c r="A311" i="1"/>
  <c r="C310" i="1"/>
  <c r="G310" i="1" l="1"/>
  <c r="D310" i="1"/>
  <c r="K310" i="1" s="1"/>
  <c r="A312" i="1"/>
  <c r="C311" i="1"/>
  <c r="D311" i="1" l="1"/>
  <c r="K311" i="1" s="1"/>
  <c r="G311" i="1"/>
  <c r="A313" i="1"/>
  <c r="C312" i="1"/>
  <c r="A314" i="1" l="1"/>
  <c r="C313" i="1"/>
  <c r="D312" i="1"/>
  <c r="K312" i="1" s="1"/>
  <c r="G312" i="1"/>
  <c r="G313" i="1" l="1"/>
  <c r="D313" i="1"/>
  <c r="K313" i="1" s="1"/>
  <c r="A315" i="1"/>
  <c r="C314" i="1"/>
  <c r="G314" i="1" l="1"/>
  <c r="D314" i="1"/>
  <c r="K314" i="1" s="1"/>
  <c r="A316" i="1"/>
  <c r="C315" i="1"/>
  <c r="D315" i="1" l="1"/>
  <c r="K315" i="1" s="1"/>
  <c r="G315" i="1"/>
  <c r="A317" i="1"/>
  <c r="C316" i="1"/>
  <c r="G316" i="1" l="1"/>
  <c r="D316" i="1"/>
  <c r="K316" i="1" s="1"/>
  <c r="A318" i="1"/>
  <c r="C317" i="1"/>
  <c r="G317" i="1" l="1"/>
  <c r="D317" i="1"/>
  <c r="K317" i="1" s="1"/>
  <c r="A319" i="1"/>
  <c r="C318" i="1"/>
  <c r="A320" i="1" l="1"/>
  <c r="C319" i="1"/>
  <c r="G318" i="1"/>
  <c r="D318" i="1"/>
  <c r="K318" i="1" s="1"/>
  <c r="D319" i="1" l="1"/>
  <c r="K319" i="1" s="1"/>
  <c r="G319" i="1"/>
  <c r="A321" i="1"/>
  <c r="C320" i="1"/>
  <c r="G320" i="1" l="1"/>
  <c r="D320" i="1"/>
  <c r="K320" i="1" s="1"/>
  <c r="A322" i="1"/>
  <c r="C321" i="1"/>
  <c r="A323" i="1" l="1"/>
  <c r="C322" i="1"/>
  <c r="G321" i="1"/>
  <c r="D321" i="1"/>
  <c r="K321" i="1" s="1"/>
  <c r="G322" i="1" l="1"/>
  <c r="D322" i="1"/>
  <c r="K322" i="1" s="1"/>
  <c r="A324" i="1"/>
  <c r="C323" i="1"/>
  <c r="A325" i="1" l="1"/>
  <c r="C324" i="1"/>
  <c r="D323" i="1"/>
  <c r="K323" i="1" s="1"/>
  <c r="G323" i="1"/>
  <c r="G324" i="1" l="1"/>
  <c r="D324" i="1"/>
  <c r="K324" i="1" s="1"/>
  <c r="A326" i="1"/>
  <c r="C325" i="1"/>
  <c r="G325" i="1" l="1"/>
  <c r="D325" i="1"/>
  <c r="K325" i="1" s="1"/>
  <c r="A327" i="1"/>
  <c r="C326" i="1"/>
  <c r="A328" i="1" l="1"/>
  <c r="C327" i="1"/>
  <c r="G326" i="1"/>
  <c r="D326" i="1"/>
  <c r="K326" i="1" s="1"/>
  <c r="D327" i="1" l="1"/>
  <c r="K327" i="1" s="1"/>
  <c r="G327" i="1"/>
  <c r="A329" i="1"/>
  <c r="C328" i="1"/>
  <c r="A330" i="1" l="1"/>
  <c r="C329" i="1"/>
  <c r="G328" i="1"/>
  <c r="D328" i="1"/>
  <c r="K328" i="1" s="1"/>
  <c r="G329" i="1" l="1"/>
  <c r="D329" i="1"/>
  <c r="K329" i="1" s="1"/>
  <c r="A331" i="1"/>
  <c r="C330" i="1"/>
  <c r="A332" i="1" l="1"/>
  <c r="C331" i="1"/>
  <c r="G330" i="1"/>
  <c r="D330" i="1"/>
  <c r="K330" i="1" s="1"/>
  <c r="D331" i="1" l="1"/>
  <c r="K331" i="1" s="1"/>
  <c r="G331" i="1"/>
  <c r="A333" i="1"/>
  <c r="C332" i="1"/>
  <c r="A334" i="1" l="1"/>
  <c r="C333" i="1"/>
  <c r="G332" i="1"/>
  <c r="D332" i="1"/>
  <c r="K332" i="1" s="1"/>
  <c r="G333" i="1" l="1"/>
  <c r="D333" i="1"/>
  <c r="K333" i="1" s="1"/>
  <c r="A335" i="1"/>
  <c r="C334" i="1"/>
  <c r="A336" i="1" l="1"/>
  <c r="C335" i="1"/>
  <c r="G334" i="1"/>
  <c r="D334" i="1"/>
  <c r="K334" i="1" s="1"/>
  <c r="D335" i="1" l="1"/>
  <c r="K335" i="1" s="1"/>
  <c r="G335" i="1"/>
  <c r="A337" i="1"/>
  <c r="C336" i="1"/>
  <c r="G336" i="1" l="1"/>
  <c r="D336" i="1"/>
  <c r="K336" i="1" s="1"/>
  <c r="A338" i="1"/>
  <c r="C337" i="1"/>
  <c r="A339" i="1" l="1"/>
  <c r="C338" i="1"/>
  <c r="G337" i="1"/>
  <c r="D337" i="1"/>
  <c r="K337" i="1" s="1"/>
  <c r="G338" i="1" l="1"/>
  <c r="D338" i="1"/>
  <c r="K338" i="1" s="1"/>
  <c r="A340" i="1"/>
  <c r="C339" i="1"/>
  <c r="D339" i="1" l="1"/>
  <c r="K339" i="1" s="1"/>
  <c r="G339" i="1"/>
  <c r="A341" i="1"/>
  <c r="C340" i="1"/>
  <c r="D340" i="1" l="1"/>
  <c r="K340" i="1" s="1"/>
  <c r="G340" i="1"/>
  <c r="A342" i="1"/>
  <c r="C341" i="1"/>
  <c r="G341" i="1" l="1"/>
  <c r="D341" i="1"/>
  <c r="K341" i="1" s="1"/>
  <c r="A343" i="1"/>
  <c r="C342" i="1"/>
  <c r="A344" i="1" l="1"/>
  <c r="C343" i="1"/>
  <c r="G342" i="1"/>
  <c r="D342" i="1"/>
  <c r="K342" i="1" s="1"/>
  <c r="G343" i="1" l="1"/>
  <c r="D343" i="1"/>
  <c r="K343" i="1" s="1"/>
  <c r="A345" i="1"/>
  <c r="C344" i="1"/>
  <c r="G344" i="1" l="1"/>
  <c r="D344" i="1"/>
  <c r="K344" i="1" s="1"/>
  <c r="A346" i="1"/>
  <c r="C345" i="1"/>
  <c r="A347" i="1" l="1"/>
  <c r="C346" i="1"/>
  <c r="G345" i="1"/>
  <c r="D345" i="1"/>
  <c r="K345" i="1" s="1"/>
  <c r="G346" i="1" l="1"/>
  <c r="D346" i="1"/>
  <c r="K346" i="1" s="1"/>
  <c r="A348" i="1"/>
  <c r="C347" i="1"/>
  <c r="A349" i="1" l="1"/>
  <c r="C348" i="1"/>
  <c r="D347" i="1"/>
  <c r="K347" i="1" s="1"/>
  <c r="G347" i="1"/>
  <c r="D348" i="1" l="1"/>
  <c r="K348" i="1" s="1"/>
  <c r="G348" i="1"/>
  <c r="A350" i="1"/>
  <c r="C349" i="1"/>
  <c r="D349" i="1" l="1"/>
  <c r="K349" i="1" s="1"/>
  <c r="G349" i="1"/>
  <c r="A351" i="1"/>
  <c r="C350" i="1"/>
  <c r="A352" i="1" l="1"/>
  <c r="C351" i="1"/>
  <c r="G350" i="1"/>
  <c r="D350" i="1"/>
  <c r="K350" i="1" s="1"/>
  <c r="G351" i="1" l="1"/>
  <c r="D351" i="1"/>
  <c r="K351" i="1" s="1"/>
  <c r="A353" i="1"/>
  <c r="C352" i="1"/>
  <c r="A354" i="1" l="1"/>
  <c r="C353" i="1"/>
  <c r="G352" i="1"/>
  <c r="D352" i="1"/>
  <c r="K352" i="1" s="1"/>
  <c r="D353" i="1" l="1"/>
  <c r="K353" i="1" s="1"/>
  <c r="G353" i="1"/>
  <c r="A355" i="1"/>
  <c r="C354" i="1"/>
  <c r="A356" i="1" l="1"/>
  <c r="C355" i="1"/>
  <c r="G354" i="1"/>
  <c r="D354" i="1"/>
  <c r="K354" i="1" s="1"/>
  <c r="D355" i="1" l="1"/>
  <c r="K355" i="1" s="1"/>
  <c r="G355" i="1"/>
  <c r="A357" i="1"/>
  <c r="C356" i="1"/>
  <c r="A358" i="1" l="1"/>
  <c r="C357" i="1"/>
  <c r="G356" i="1"/>
  <c r="D356" i="1"/>
  <c r="K356" i="1" s="1"/>
  <c r="G357" i="1" l="1"/>
  <c r="D357" i="1"/>
  <c r="K357" i="1" s="1"/>
  <c r="A359" i="1"/>
  <c r="C358" i="1"/>
  <c r="G358" i="1" l="1"/>
  <c r="D358" i="1"/>
  <c r="K358" i="1" s="1"/>
  <c r="A360" i="1"/>
  <c r="C359" i="1"/>
  <c r="A361" i="1" l="1"/>
  <c r="C360" i="1"/>
  <c r="D359" i="1"/>
  <c r="K359" i="1" s="1"/>
  <c r="G359" i="1"/>
  <c r="G360" i="1" l="1"/>
  <c r="D360" i="1"/>
  <c r="K360" i="1" s="1"/>
  <c r="A362" i="1"/>
  <c r="C361" i="1"/>
  <c r="D361" i="1" l="1"/>
  <c r="K361" i="1" s="1"/>
  <c r="G361" i="1"/>
  <c r="A363" i="1"/>
  <c r="C362" i="1"/>
  <c r="G362" i="1" l="1"/>
  <c r="D362" i="1"/>
  <c r="K362" i="1" s="1"/>
  <c r="A364" i="1"/>
  <c r="C363" i="1"/>
  <c r="A365" i="1" l="1"/>
  <c r="C364" i="1"/>
  <c r="G363" i="1"/>
  <c r="D363" i="1"/>
  <c r="K363" i="1" s="1"/>
  <c r="G364" i="1" l="1"/>
  <c r="D364" i="1"/>
  <c r="K364" i="1" s="1"/>
  <c r="A366" i="1"/>
  <c r="C365" i="1"/>
  <c r="G365" i="1" l="1"/>
  <c r="D365" i="1"/>
  <c r="K365" i="1" s="1"/>
  <c r="A367" i="1"/>
  <c r="C366" i="1"/>
  <c r="G366" i="1" l="1"/>
  <c r="D366" i="1"/>
  <c r="K366" i="1" s="1"/>
  <c r="A368" i="1"/>
  <c r="C367" i="1"/>
  <c r="D367" i="1" l="1"/>
  <c r="K367" i="1" s="1"/>
  <c r="G367" i="1"/>
  <c r="A369" i="1"/>
  <c r="C368" i="1"/>
  <c r="A370" i="1" l="1"/>
  <c r="C369" i="1"/>
  <c r="G368" i="1"/>
  <c r="D368" i="1"/>
  <c r="K368" i="1" s="1"/>
  <c r="G369" i="1" l="1"/>
  <c r="D369" i="1"/>
  <c r="K369" i="1" s="1"/>
  <c r="A371" i="1"/>
  <c r="C370" i="1"/>
  <c r="A372" i="1" l="1"/>
  <c r="C371" i="1"/>
  <c r="G370" i="1"/>
  <c r="D370" i="1"/>
  <c r="K370" i="1" s="1"/>
  <c r="D371" i="1" l="1"/>
  <c r="K371" i="1" s="1"/>
  <c r="G371" i="1"/>
  <c r="A373" i="1"/>
  <c r="C372" i="1"/>
  <c r="D372" i="1" l="1"/>
  <c r="K372" i="1" s="1"/>
  <c r="G372" i="1"/>
  <c r="A374" i="1"/>
  <c r="C373" i="1"/>
  <c r="A375" i="1" l="1"/>
  <c r="C374" i="1"/>
  <c r="G373" i="1"/>
  <c r="D373" i="1"/>
  <c r="K373" i="1" s="1"/>
  <c r="G374" i="1" l="1"/>
  <c r="D374" i="1"/>
  <c r="K374" i="1" s="1"/>
  <c r="A376" i="1"/>
  <c r="C375" i="1"/>
  <c r="G375" i="1" l="1"/>
  <c r="D375" i="1"/>
  <c r="K375" i="1" s="1"/>
  <c r="A377" i="1"/>
  <c r="C376" i="1"/>
  <c r="G376" i="1" l="1"/>
  <c r="D376" i="1"/>
  <c r="K376" i="1" s="1"/>
  <c r="A378" i="1"/>
  <c r="C377" i="1"/>
  <c r="A379" i="1" l="1"/>
  <c r="C378" i="1"/>
  <c r="G377" i="1"/>
  <c r="D377" i="1"/>
  <c r="K377" i="1" s="1"/>
  <c r="G378" i="1" l="1"/>
  <c r="D378" i="1"/>
  <c r="K378" i="1" s="1"/>
  <c r="A380" i="1"/>
  <c r="C379" i="1"/>
  <c r="A381" i="1" l="1"/>
  <c r="C380" i="1"/>
  <c r="D379" i="1"/>
  <c r="K379" i="1" s="1"/>
  <c r="G379" i="1"/>
  <c r="G380" i="1" l="1"/>
  <c r="D380" i="1"/>
  <c r="K380" i="1" s="1"/>
  <c r="A382" i="1"/>
  <c r="C381" i="1"/>
  <c r="A383" i="1" l="1"/>
  <c r="C382" i="1"/>
  <c r="G381" i="1"/>
  <c r="D381" i="1"/>
  <c r="K381" i="1" s="1"/>
  <c r="G382" i="1" l="1"/>
  <c r="D382" i="1"/>
  <c r="K382" i="1" s="1"/>
  <c r="A384" i="1"/>
  <c r="C383" i="1"/>
  <c r="G383" i="1" l="1"/>
  <c r="D383" i="1"/>
  <c r="K383" i="1" s="1"/>
  <c r="A385" i="1"/>
  <c r="C384" i="1"/>
  <c r="A386" i="1" l="1"/>
  <c r="C385" i="1"/>
  <c r="G384" i="1"/>
  <c r="D384" i="1"/>
  <c r="K384" i="1" s="1"/>
  <c r="D385" i="1" l="1"/>
  <c r="K385" i="1" s="1"/>
  <c r="G385" i="1"/>
  <c r="A387" i="1"/>
  <c r="C386" i="1"/>
  <c r="G386" i="1" l="1"/>
  <c r="D386" i="1"/>
  <c r="K386" i="1" s="1"/>
  <c r="A388" i="1"/>
  <c r="C387" i="1"/>
  <c r="A389" i="1" l="1"/>
  <c r="C388" i="1"/>
  <c r="G387" i="1"/>
  <c r="D387" i="1"/>
  <c r="K387" i="1" s="1"/>
  <c r="G388" i="1" l="1"/>
  <c r="D388" i="1"/>
  <c r="K388" i="1" s="1"/>
  <c r="A390" i="1"/>
  <c r="C389" i="1"/>
  <c r="A391" i="1" l="1"/>
  <c r="C390" i="1"/>
  <c r="G389" i="1"/>
  <c r="D389" i="1"/>
  <c r="K389" i="1" s="1"/>
  <c r="G390" i="1" l="1"/>
  <c r="D390" i="1"/>
  <c r="K390" i="1" s="1"/>
  <c r="A392" i="1"/>
  <c r="C391" i="1"/>
  <c r="A393" i="1" l="1"/>
  <c r="C392" i="1"/>
  <c r="D391" i="1"/>
  <c r="K391" i="1" s="1"/>
  <c r="G391" i="1"/>
  <c r="G392" i="1" l="1"/>
  <c r="D392" i="1"/>
  <c r="K392" i="1" s="1"/>
  <c r="A394" i="1"/>
  <c r="C393" i="1"/>
  <c r="D393" i="1" l="1"/>
  <c r="K393" i="1" s="1"/>
  <c r="G393" i="1"/>
  <c r="A395" i="1"/>
  <c r="C394" i="1"/>
  <c r="A396" i="1" l="1"/>
  <c r="C395" i="1"/>
  <c r="G394" i="1"/>
  <c r="D394" i="1"/>
  <c r="K394" i="1" s="1"/>
  <c r="G395" i="1" l="1"/>
  <c r="D395" i="1"/>
  <c r="K395" i="1" s="1"/>
  <c r="A397" i="1"/>
  <c r="C396" i="1"/>
  <c r="A398" i="1" l="1"/>
  <c r="C397" i="1"/>
  <c r="G396" i="1"/>
  <c r="D396" i="1"/>
  <c r="K396" i="1" s="1"/>
  <c r="G397" i="1" l="1"/>
  <c r="D397" i="1"/>
  <c r="K397" i="1" s="1"/>
  <c r="A399" i="1"/>
  <c r="C398" i="1"/>
  <c r="G398" i="1" l="1"/>
  <c r="D398" i="1"/>
  <c r="K398" i="1" s="1"/>
  <c r="A400" i="1"/>
  <c r="C399" i="1"/>
  <c r="A401" i="1" l="1"/>
  <c r="C400" i="1"/>
  <c r="D399" i="1"/>
  <c r="K399" i="1" s="1"/>
  <c r="G399" i="1"/>
  <c r="G400" i="1" l="1"/>
  <c r="D400" i="1"/>
  <c r="K400" i="1" s="1"/>
  <c r="A402" i="1"/>
  <c r="C401" i="1"/>
  <c r="G401" i="1" l="1"/>
  <c r="D401" i="1"/>
  <c r="K401" i="1" s="1"/>
  <c r="A403" i="1"/>
  <c r="C402" i="1"/>
  <c r="A404" i="1" l="1"/>
  <c r="C403" i="1"/>
  <c r="G402" i="1"/>
  <c r="D402" i="1"/>
  <c r="K402" i="1" s="1"/>
  <c r="G403" i="1" l="1"/>
  <c r="D403" i="1"/>
  <c r="K403" i="1" s="1"/>
  <c r="A405" i="1"/>
  <c r="C404" i="1"/>
  <c r="A406" i="1" l="1"/>
  <c r="C405" i="1"/>
  <c r="G404" i="1"/>
  <c r="D404" i="1"/>
  <c r="K404" i="1" s="1"/>
  <c r="G405" i="1" l="1"/>
  <c r="D405" i="1"/>
  <c r="K405" i="1" s="1"/>
  <c r="A407" i="1"/>
  <c r="C406" i="1"/>
  <c r="G406" i="1" l="1"/>
  <c r="D406" i="1"/>
  <c r="K406" i="1" s="1"/>
  <c r="A408" i="1"/>
  <c r="C407" i="1"/>
  <c r="G407" i="1" l="1"/>
  <c r="D407" i="1"/>
  <c r="K407" i="1" s="1"/>
  <c r="A409" i="1"/>
  <c r="C408" i="1"/>
  <c r="A410" i="1" l="1"/>
  <c r="C409" i="1"/>
  <c r="G408" i="1"/>
  <c r="D408" i="1"/>
  <c r="K408" i="1" s="1"/>
  <c r="G409" i="1" l="1"/>
  <c r="D409" i="1"/>
  <c r="K409" i="1" s="1"/>
  <c r="A411" i="1"/>
  <c r="C410" i="1"/>
  <c r="A412" i="1" l="1"/>
  <c r="C411" i="1"/>
  <c r="G410" i="1"/>
  <c r="D410" i="1"/>
  <c r="K410" i="1" s="1"/>
  <c r="G411" i="1" l="1"/>
  <c r="D411" i="1"/>
  <c r="K411" i="1" s="1"/>
  <c r="A413" i="1"/>
  <c r="C412" i="1"/>
  <c r="A414" i="1" l="1"/>
  <c r="C413" i="1"/>
  <c r="G412" i="1"/>
  <c r="D412" i="1"/>
  <c r="K412" i="1" s="1"/>
  <c r="G413" i="1" l="1"/>
  <c r="D413" i="1"/>
  <c r="K413" i="1" s="1"/>
  <c r="A415" i="1"/>
  <c r="C414" i="1"/>
  <c r="A416" i="1" l="1"/>
  <c r="C415" i="1"/>
  <c r="G414" i="1"/>
  <c r="D414" i="1"/>
  <c r="K414" i="1" s="1"/>
  <c r="G415" i="1" l="1"/>
  <c r="D415" i="1"/>
  <c r="K415" i="1" s="1"/>
  <c r="A417" i="1"/>
  <c r="C416" i="1"/>
  <c r="A418" i="1" l="1"/>
  <c r="C417" i="1"/>
  <c r="G416" i="1"/>
  <c r="D416" i="1"/>
  <c r="K416" i="1" s="1"/>
  <c r="G417" i="1" l="1"/>
  <c r="D417" i="1"/>
  <c r="K417" i="1" s="1"/>
  <c r="A419" i="1"/>
  <c r="C418" i="1"/>
  <c r="A420" i="1" l="1"/>
  <c r="C419" i="1"/>
  <c r="G418" i="1"/>
  <c r="D418" i="1"/>
  <c r="K418" i="1" s="1"/>
  <c r="G419" i="1" l="1"/>
  <c r="D419" i="1"/>
  <c r="K419" i="1" s="1"/>
  <c r="A421" i="1"/>
  <c r="C420" i="1"/>
  <c r="A422" i="1" l="1"/>
  <c r="C421" i="1"/>
  <c r="G420" i="1"/>
  <c r="D420" i="1"/>
  <c r="K420" i="1" s="1"/>
  <c r="G421" i="1" l="1"/>
  <c r="D421" i="1"/>
  <c r="K421" i="1" s="1"/>
  <c r="A423" i="1"/>
  <c r="C422" i="1"/>
  <c r="A424" i="1" l="1"/>
  <c r="C423" i="1"/>
  <c r="G422" i="1"/>
  <c r="D422" i="1"/>
  <c r="K422" i="1" s="1"/>
  <c r="G423" i="1" l="1"/>
  <c r="D423" i="1"/>
  <c r="K423" i="1" s="1"/>
  <c r="A425" i="1"/>
  <c r="C424" i="1"/>
  <c r="A426" i="1" l="1"/>
  <c r="C425" i="1"/>
  <c r="G424" i="1"/>
  <c r="D424" i="1"/>
  <c r="K424" i="1" s="1"/>
  <c r="G425" i="1" l="1"/>
  <c r="D425" i="1"/>
  <c r="K425" i="1" s="1"/>
  <c r="A427" i="1"/>
  <c r="C426" i="1"/>
  <c r="A428" i="1" l="1"/>
  <c r="C427" i="1"/>
  <c r="G426" i="1"/>
  <c r="D426" i="1"/>
  <c r="K426" i="1" s="1"/>
  <c r="G427" i="1" l="1"/>
  <c r="D427" i="1"/>
  <c r="K427" i="1" s="1"/>
  <c r="A429" i="1"/>
  <c r="C428" i="1"/>
  <c r="A430" i="1" l="1"/>
  <c r="C429" i="1"/>
  <c r="G428" i="1"/>
  <c r="D428" i="1"/>
  <c r="K428" i="1" s="1"/>
  <c r="G429" i="1" l="1"/>
  <c r="D429" i="1"/>
  <c r="K429" i="1" s="1"/>
  <c r="A431" i="1"/>
  <c r="C430" i="1"/>
  <c r="A432" i="1" l="1"/>
  <c r="C431" i="1"/>
  <c r="G430" i="1"/>
  <c r="D430" i="1"/>
  <c r="K430" i="1" s="1"/>
  <c r="G431" i="1" l="1"/>
  <c r="D431" i="1"/>
  <c r="K431" i="1" s="1"/>
  <c r="A433" i="1"/>
  <c r="C432" i="1"/>
  <c r="A434" i="1" l="1"/>
  <c r="C433" i="1"/>
  <c r="G432" i="1"/>
  <c r="D432" i="1"/>
  <c r="K432" i="1" s="1"/>
  <c r="G433" i="1" l="1"/>
  <c r="D433" i="1"/>
  <c r="K433" i="1" s="1"/>
  <c r="A435" i="1"/>
  <c r="C434" i="1"/>
  <c r="A436" i="1" l="1"/>
  <c r="C435" i="1"/>
  <c r="G434" i="1"/>
  <c r="D434" i="1"/>
  <c r="K434" i="1" s="1"/>
  <c r="G435" i="1" l="1"/>
  <c r="D435" i="1"/>
  <c r="K435" i="1" s="1"/>
  <c r="A437" i="1"/>
  <c r="C436" i="1"/>
  <c r="A438" i="1" l="1"/>
  <c r="C437" i="1"/>
  <c r="G436" i="1"/>
  <c r="D436" i="1"/>
  <c r="K436" i="1" s="1"/>
  <c r="G437" i="1" l="1"/>
  <c r="D437" i="1"/>
  <c r="K437" i="1" s="1"/>
  <c r="A439" i="1"/>
  <c r="C438" i="1"/>
  <c r="G438" i="1" l="1"/>
  <c r="D438" i="1"/>
  <c r="K438" i="1" s="1"/>
  <c r="A440" i="1"/>
  <c r="C439" i="1"/>
  <c r="A441" i="1" l="1"/>
  <c r="C440" i="1"/>
  <c r="G439" i="1"/>
  <c r="D439" i="1"/>
  <c r="K439" i="1" s="1"/>
  <c r="G440" i="1" l="1"/>
  <c r="D440" i="1"/>
  <c r="K440" i="1" s="1"/>
  <c r="A442" i="1"/>
  <c r="C441" i="1"/>
  <c r="G441" i="1" l="1"/>
  <c r="D441" i="1"/>
  <c r="K441" i="1" s="1"/>
  <c r="A443" i="1"/>
  <c r="C442" i="1"/>
  <c r="A444" i="1" l="1"/>
  <c r="C443" i="1"/>
  <c r="G442" i="1"/>
  <c r="D442" i="1"/>
  <c r="K442" i="1" s="1"/>
  <c r="G443" i="1" l="1"/>
  <c r="D443" i="1"/>
  <c r="K443" i="1" s="1"/>
  <c r="A445" i="1"/>
  <c r="C444" i="1"/>
  <c r="A446" i="1" l="1"/>
  <c r="C445" i="1"/>
  <c r="G444" i="1"/>
  <c r="D444" i="1"/>
  <c r="K444" i="1" s="1"/>
  <c r="G445" i="1" l="1"/>
  <c r="D445" i="1"/>
  <c r="K445" i="1" s="1"/>
  <c r="A447" i="1"/>
  <c r="C446" i="1"/>
  <c r="A448" i="1" l="1"/>
  <c r="C447" i="1"/>
  <c r="G446" i="1"/>
  <c r="D446" i="1"/>
  <c r="K446" i="1" s="1"/>
  <c r="G447" i="1" l="1"/>
  <c r="D447" i="1"/>
  <c r="K447" i="1" s="1"/>
  <c r="A449" i="1"/>
  <c r="C448" i="1"/>
  <c r="A450" i="1" l="1"/>
  <c r="C449" i="1"/>
  <c r="G448" i="1"/>
  <c r="D448" i="1"/>
  <c r="K448" i="1" s="1"/>
  <c r="G449" i="1" l="1"/>
  <c r="D449" i="1"/>
  <c r="K449" i="1" s="1"/>
  <c r="A451" i="1"/>
  <c r="C450" i="1"/>
  <c r="G450" i="1" l="1"/>
  <c r="D450" i="1"/>
  <c r="K450" i="1" s="1"/>
  <c r="A452" i="1"/>
  <c r="C451" i="1"/>
  <c r="A453" i="1" l="1"/>
  <c r="C452" i="1"/>
  <c r="G451" i="1"/>
  <c r="D451" i="1"/>
  <c r="K451" i="1" s="1"/>
  <c r="G452" i="1" l="1"/>
  <c r="D452" i="1"/>
  <c r="K452" i="1" s="1"/>
  <c r="A454" i="1"/>
  <c r="C453" i="1"/>
  <c r="A455" i="1" l="1"/>
  <c r="C454" i="1"/>
  <c r="G453" i="1"/>
  <c r="D453" i="1"/>
  <c r="K453" i="1" s="1"/>
  <c r="G454" i="1" l="1"/>
  <c r="D454" i="1"/>
  <c r="K454" i="1" s="1"/>
  <c r="A456" i="1"/>
  <c r="C455" i="1"/>
  <c r="A457" i="1" l="1"/>
  <c r="C456" i="1"/>
  <c r="G455" i="1"/>
  <c r="D455" i="1"/>
  <c r="K455" i="1" s="1"/>
  <c r="G456" i="1" l="1"/>
  <c r="D456" i="1"/>
  <c r="K456" i="1" s="1"/>
  <c r="A458" i="1"/>
  <c r="C457" i="1"/>
  <c r="A459" i="1" l="1"/>
  <c r="C458" i="1"/>
  <c r="G457" i="1"/>
  <c r="D457" i="1"/>
  <c r="K457" i="1" s="1"/>
  <c r="G458" i="1" l="1"/>
  <c r="D458" i="1"/>
  <c r="K458" i="1" s="1"/>
  <c r="A460" i="1"/>
  <c r="C459" i="1"/>
  <c r="A461" i="1" l="1"/>
  <c r="C460" i="1"/>
  <c r="G459" i="1"/>
  <c r="D459" i="1"/>
  <c r="K459" i="1" s="1"/>
  <c r="D460" i="1" l="1"/>
  <c r="K460" i="1" s="1"/>
  <c r="G460" i="1"/>
  <c r="A462" i="1"/>
  <c r="C461" i="1"/>
  <c r="A463" i="1" l="1"/>
  <c r="C462" i="1"/>
  <c r="D461" i="1"/>
  <c r="K461" i="1" s="1"/>
  <c r="G461" i="1"/>
  <c r="D462" i="1" l="1"/>
  <c r="K462" i="1" s="1"/>
  <c r="G462" i="1"/>
  <c r="A464" i="1"/>
  <c r="C463" i="1"/>
  <c r="G463" i="1" l="1"/>
  <c r="D463" i="1"/>
  <c r="K463" i="1" s="1"/>
  <c r="A465" i="1"/>
  <c r="C464" i="1"/>
  <c r="A466" i="1" l="1"/>
  <c r="C465" i="1"/>
  <c r="G464" i="1"/>
  <c r="D464" i="1"/>
  <c r="K464" i="1" s="1"/>
  <c r="G465" i="1" l="1"/>
  <c r="D465" i="1"/>
  <c r="K465" i="1" s="1"/>
  <c r="A467" i="1"/>
  <c r="C466" i="1"/>
  <c r="A468" i="1" l="1"/>
  <c r="C467" i="1"/>
  <c r="G466" i="1"/>
  <c r="D466" i="1"/>
  <c r="K466" i="1" s="1"/>
  <c r="G467" i="1" l="1"/>
  <c r="D467" i="1"/>
  <c r="K467" i="1" s="1"/>
  <c r="A469" i="1"/>
  <c r="C468" i="1"/>
  <c r="D468" i="1" l="1"/>
  <c r="K468" i="1" s="1"/>
  <c r="G468" i="1"/>
  <c r="A470" i="1"/>
  <c r="C469" i="1"/>
  <c r="A471" i="1" l="1"/>
  <c r="C470" i="1"/>
  <c r="G469" i="1"/>
  <c r="D469" i="1"/>
  <c r="K469" i="1" s="1"/>
  <c r="G470" i="1" l="1"/>
  <c r="D470" i="1"/>
  <c r="K470" i="1" s="1"/>
  <c r="A472" i="1"/>
  <c r="C471" i="1"/>
  <c r="G471" i="1" l="1"/>
  <c r="D471" i="1"/>
  <c r="K471" i="1" s="1"/>
  <c r="A473" i="1"/>
  <c r="C472" i="1"/>
  <c r="A474" i="1" l="1"/>
  <c r="C473" i="1"/>
  <c r="D472" i="1"/>
  <c r="K472" i="1" s="1"/>
  <c r="G472" i="1"/>
  <c r="D473" i="1" l="1"/>
  <c r="K473" i="1" s="1"/>
  <c r="G473" i="1"/>
  <c r="A475" i="1"/>
  <c r="C474" i="1"/>
  <c r="A476" i="1" l="1"/>
  <c r="C475" i="1"/>
  <c r="D474" i="1"/>
  <c r="K474" i="1" s="1"/>
  <c r="G474" i="1"/>
  <c r="G475" i="1" l="1"/>
  <c r="D475" i="1"/>
  <c r="K475" i="1" s="1"/>
  <c r="A477" i="1"/>
  <c r="C476" i="1"/>
  <c r="G476" i="1" l="1"/>
  <c r="D476" i="1"/>
  <c r="K476" i="1" s="1"/>
  <c r="A478" i="1"/>
  <c r="C477" i="1"/>
  <c r="A479" i="1" l="1"/>
  <c r="C478" i="1"/>
  <c r="G477" i="1"/>
  <c r="D477" i="1"/>
  <c r="K477" i="1" s="1"/>
  <c r="G478" i="1" l="1"/>
  <c r="D478" i="1"/>
  <c r="K478" i="1" s="1"/>
  <c r="A480" i="1"/>
  <c r="C479" i="1"/>
  <c r="G479" i="1" l="1"/>
  <c r="D479" i="1"/>
  <c r="K479" i="1" s="1"/>
  <c r="A481" i="1"/>
  <c r="C480" i="1"/>
  <c r="D480" i="1" l="1"/>
  <c r="K480" i="1" s="1"/>
  <c r="G480" i="1"/>
  <c r="A482" i="1"/>
  <c r="C481" i="1"/>
  <c r="G481" i="1" l="1"/>
  <c r="D481" i="1"/>
  <c r="K481" i="1" s="1"/>
  <c r="A483" i="1"/>
  <c r="C482" i="1"/>
  <c r="G482" i="1" l="1"/>
  <c r="D482" i="1"/>
  <c r="K482" i="1" s="1"/>
  <c r="A484" i="1"/>
  <c r="C483" i="1"/>
  <c r="G483" i="1" l="1"/>
  <c r="D483" i="1"/>
  <c r="K483" i="1" s="1"/>
  <c r="A485" i="1"/>
  <c r="C484" i="1"/>
  <c r="A486" i="1" l="1"/>
  <c r="C485" i="1"/>
  <c r="G484" i="1"/>
  <c r="D484" i="1"/>
  <c r="K484" i="1" s="1"/>
  <c r="G485" i="1" l="1"/>
  <c r="D485" i="1"/>
  <c r="K485" i="1" s="1"/>
  <c r="A487" i="1"/>
  <c r="C486" i="1"/>
  <c r="D486" i="1" l="1"/>
  <c r="K486" i="1" s="1"/>
  <c r="G486" i="1"/>
  <c r="A488" i="1"/>
  <c r="C487" i="1"/>
  <c r="A489" i="1" l="1"/>
  <c r="C488" i="1"/>
  <c r="G487" i="1"/>
  <c r="D487" i="1"/>
  <c r="K487" i="1" s="1"/>
  <c r="G488" i="1" l="1"/>
  <c r="D488" i="1"/>
  <c r="K488" i="1" s="1"/>
  <c r="A490" i="1"/>
  <c r="C489" i="1"/>
  <c r="G489" i="1" l="1"/>
  <c r="D489" i="1"/>
  <c r="K489" i="1" s="1"/>
  <c r="A491" i="1"/>
  <c r="C490" i="1"/>
  <c r="G490" i="1" l="1"/>
  <c r="D490" i="1"/>
  <c r="K490" i="1" s="1"/>
  <c r="A492" i="1"/>
  <c r="C491" i="1"/>
  <c r="D491" i="1" l="1"/>
  <c r="K491" i="1" s="1"/>
  <c r="G491" i="1"/>
  <c r="A493" i="1"/>
  <c r="C492" i="1"/>
  <c r="A494" i="1" l="1"/>
  <c r="C493" i="1"/>
  <c r="G492" i="1"/>
  <c r="D492" i="1"/>
  <c r="K492" i="1" s="1"/>
  <c r="G493" i="1" l="1"/>
  <c r="D493" i="1"/>
  <c r="K493" i="1" s="1"/>
  <c r="A495" i="1"/>
  <c r="C494" i="1"/>
  <c r="G494" i="1" l="1"/>
  <c r="D494" i="1"/>
  <c r="K494" i="1" s="1"/>
  <c r="A496" i="1"/>
  <c r="C495" i="1"/>
  <c r="D495" i="1" l="1"/>
  <c r="K495" i="1" s="1"/>
  <c r="G495" i="1"/>
  <c r="A497" i="1"/>
  <c r="C496" i="1"/>
  <c r="G496" i="1" l="1"/>
  <c r="D496" i="1"/>
  <c r="K496" i="1" s="1"/>
  <c r="A498" i="1"/>
  <c r="C497" i="1"/>
  <c r="G497" i="1" l="1"/>
  <c r="D497" i="1"/>
  <c r="K497" i="1" s="1"/>
  <c r="A499" i="1"/>
  <c r="C498" i="1"/>
  <c r="A500" i="1" l="1"/>
  <c r="C499" i="1"/>
  <c r="G498" i="1"/>
  <c r="D498" i="1"/>
  <c r="K498" i="1" s="1"/>
  <c r="D499" i="1" l="1"/>
  <c r="K499" i="1" s="1"/>
  <c r="G499" i="1"/>
  <c r="A501" i="1"/>
  <c r="C501" i="1" s="1"/>
  <c r="C500" i="1"/>
  <c r="G501" i="1" l="1"/>
  <c r="D501" i="1"/>
  <c r="K501" i="1" s="1"/>
  <c r="D500" i="1"/>
  <c r="K500" i="1" s="1"/>
  <c r="G500" i="1"/>
</calcChain>
</file>

<file path=xl/sharedStrings.xml><?xml version="1.0" encoding="utf-8"?>
<sst xmlns="http://schemas.openxmlformats.org/spreadsheetml/2006/main" count="428" uniqueCount="259">
  <si>
    <t>Timestamp</t>
  </si>
  <si>
    <t>air_temp</t>
  </si>
  <si>
    <t>ec</t>
  </si>
  <si>
    <t>humidity</t>
  </si>
  <si>
    <t>lux</t>
  </si>
  <si>
    <t>moisture</t>
  </si>
  <si>
    <t>pH</t>
  </si>
  <si>
    <t>pressure</t>
  </si>
  <si>
    <t>sub_temp</t>
  </si>
  <si>
    <t>RAND</t>
  </si>
  <si>
    <t>vigour 1</t>
  </si>
  <si>
    <t>vigour 2</t>
  </si>
  <si>
    <t>vigour 3</t>
  </si>
  <si>
    <t>vigour 4</t>
  </si>
  <si>
    <t>vigour 5</t>
  </si>
  <si>
    <t>vigour 6</t>
  </si>
  <si>
    <t>vigour 7</t>
  </si>
  <si>
    <t>vigour 8</t>
  </si>
  <si>
    <t>vigour 9</t>
  </si>
  <si>
    <t>vigour 10</t>
  </si>
  <si>
    <t>vigour 11</t>
  </si>
  <si>
    <t>vigour 12</t>
  </si>
  <si>
    <t>vigour 13</t>
  </si>
  <si>
    <t>vigour 14</t>
  </si>
  <si>
    <t>vigour 15</t>
  </si>
  <si>
    <t>vigour 16</t>
  </si>
  <si>
    <t>vigour 17</t>
  </si>
  <si>
    <t>vigour 18</t>
  </si>
  <si>
    <t>height 1</t>
  </si>
  <si>
    <t>height 2</t>
  </si>
  <si>
    <t>height 3</t>
  </si>
  <si>
    <t>height 4</t>
  </si>
  <si>
    <t>height 5</t>
  </si>
  <si>
    <t>height 6</t>
  </si>
  <si>
    <t>height 7</t>
  </si>
  <si>
    <t>height 8</t>
  </si>
  <si>
    <t>height 9</t>
  </si>
  <si>
    <t>height 10</t>
  </si>
  <si>
    <t>height 11</t>
  </si>
  <si>
    <t>height 12</t>
  </si>
  <si>
    <t>height 13</t>
  </si>
  <si>
    <t>height 14</t>
  </si>
  <si>
    <t>height 15</t>
  </si>
  <si>
    <t>height 16</t>
  </si>
  <si>
    <t>height 17</t>
  </si>
  <si>
    <t>height 18</t>
  </si>
  <si>
    <t>count 1</t>
  </si>
  <si>
    <t>count 2</t>
  </si>
  <si>
    <t>count 3</t>
  </si>
  <si>
    <t>count 4</t>
  </si>
  <si>
    <t>count 5</t>
  </si>
  <si>
    <t>count 6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</si>
  <si>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</si>
  <si>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</si>
  <si>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</si>
  <si>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</si>
  <si>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</si>
  <si>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</si>
  <si>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</si>
  <si>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</si>
  <si>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15</t>
  </si>
  <si>
    <t>count 16</t>
  </si>
  <si>
    <t>count 17</t>
  </si>
  <si>
    <t>count 18</t>
  </si>
  <si>
    <t>colour 1</t>
  </si>
  <si>
    <t>colour 2</t>
  </si>
  <si>
    <t>colour 3</t>
  </si>
  <si>
    <t>colour 4</t>
  </si>
  <si>
    <t>colour 5</t>
  </si>
  <si>
    <t>colour 6</t>
  </si>
  <si>
    <t>colour 7</t>
  </si>
  <si>
    <t>colour 8</t>
  </si>
  <si>
    <t>colour 9</t>
  </si>
  <si>
    <t>colour 10</t>
  </si>
  <si>
    <t>colour 11</t>
  </si>
  <si>
    <t>colour 12</t>
  </si>
  <si>
    <t>colour 13</t>
  </si>
  <si>
    <t>colour 14</t>
  </si>
  <si>
    <t>colour 15</t>
  </si>
  <si>
    <t>colour 16</t>
  </si>
  <si>
    <t>colour 17</t>
  </si>
  <si>
    <t>colour 18</t>
  </si>
  <si>
    <t>mid green</t>
  </si>
  <si>
    <t>dark green</t>
  </si>
  <si>
    <t>Vigour</t>
  </si>
  <si>
    <t>Dead</t>
  </si>
  <si>
    <t>stems very thin and weak (like thread)</t>
  </si>
  <si>
    <t xml:space="preserve">stems quite thin and slightly weak </t>
  </si>
  <si>
    <t>some stems moderately thick and getting stronger</t>
  </si>
  <si>
    <t>most stems moderately strong and thick (springy to light touch)  (like soft brush)</t>
  </si>
  <si>
    <t>all plants very strong with thick stems (more rigid to light touch) (like brush)</t>
  </si>
  <si>
    <t>Leaf colour</t>
  </si>
  <si>
    <t>pale yellow</t>
  </si>
  <si>
    <t>bright yellow</t>
  </si>
  <si>
    <t>light green</t>
  </si>
  <si>
    <t>school1_vigour 1</t>
  </si>
  <si>
    <t>school1_vigour 2</t>
  </si>
  <si>
    <t>school1_vigour 3</t>
  </si>
  <si>
    <t>school1_vigour 4</t>
  </si>
  <si>
    <t>school1_vigour 5</t>
  </si>
  <si>
    <t>school1_vigour 6</t>
  </si>
  <si>
    <t>school1_vigour 7</t>
  </si>
  <si>
    <t>school1_vigour 8</t>
  </si>
  <si>
    <t>school1_vigour 9</t>
  </si>
  <si>
    <t>school1_vigour 10</t>
  </si>
  <si>
    <t>school1_vigour 11</t>
  </si>
  <si>
    <t>school1_vigour 12</t>
  </si>
  <si>
    <t>school1_vigour 13</t>
  </si>
  <si>
    <t>school1_vigour 14</t>
  </si>
  <si>
    <t>school1_vigour 15</t>
  </si>
  <si>
    <t>school1_vigour 16</t>
  </si>
  <si>
    <t>school1_vigour 17</t>
  </si>
  <si>
    <t>school1_vigour 18</t>
  </si>
  <si>
    <t>school1_height 1</t>
  </si>
  <si>
    <t>school1_height 2</t>
  </si>
  <si>
    <t>school1_height 3</t>
  </si>
  <si>
    <t>school1_height 4</t>
  </si>
  <si>
    <t>school1_height 5</t>
  </si>
  <si>
    <t>school1_height 6</t>
  </si>
  <si>
    <t>school1_height 7</t>
  </si>
  <si>
    <t>school1_height 8</t>
  </si>
  <si>
    <t>school1_height 9</t>
  </si>
  <si>
    <t>school1_height 10</t>
  </si>
  <si>
    <t>school1_height 11</t>
  </si>
  <si>
    <t>school1_height 12</t>
  </si>
  <si>
    <t>school1_height 13</t>
  </si>
  <si>
    <t>school1_height 14</t>
  </si>
  <si>
    <t>school1_height 15</t>
  </si>
  <si>
    <t>school1_height 16</t>
  </si>
  <si>
    <t>school1_height 17</t>
  </si>
  <si>
    <t>school1_height 18</t>
  </si>
  <si>
    <t>school1_count 1</t>
  </si>
  <si>
    <t>school1_count 2</t>
  </si>
  <si>
    <t>school1_count 3</t>
  </si>
  <si>
    <t>school1_count 4</t>
  </si>
  <si>
    <t>school1_count 5</t>
  </si>
  <si>
    <t>school1_count 6</t>
  </si>
  <si>
    <t>school1_count 7</t>
  </si>
  <si>
    <t>school1_count 8</t>
  </si>
  <si>
    <t>school1_count 9</t>
  </si>
  <si>
    <t>school1_count 10</t>
  </si>
  <si>
    <t>school1_count 11</t>
  </si>
  <si>
    <t>school1_count 12</t>
  </si>
  <si>
    <t>school1_count 13</t>
  </si>
  <si>
    <t>school1_count 14</t>
  </si>
  <si>
    <t>school1_count 15</t>
  </si>
  <si>
    <t>school1_count 16</t>
  </si>
  <si>
    <t>school1_count 17</t>
  </si>
  <si>
    <t>school1_count 18</t>
  </si>
  <si>
    <t>school1_colour 1</t>
  </si>
  <si>
    <t>school1_colour 2</t>
  </si>
  <si>
    <t>school1_colour 3</t>
  </si>
  <si>
    <t>school1_colour 4</t>
  </si>
  <si>
    <t>school1_colour 5</t>
  </si>
  <si>
    <t>school1_colour 6</t>
  </si>
  <si>
    <t>school1_colour 7</t>
  </si>
  <si>
    <t>school1_colour 8</t>
  </si>
  <si>
    <t>school1_colour 9</t>
  </si>
  <si>
    <t>school1_colour 10</t>
  </si>
  <si>
    <t>school1_colour 11</t>
  </si>
  <si>
    <t>school1_colour 12</t>
  </si>
  <si>
    <t>school1_colour 13</t>
  </si>
  <si>
    <t>school1_colour 14</t>
  </si>
  <si>
    <t>school1_colour 15</t>
  </si>
  <si>
    <t>school1_colour 16</t>
  </si>
  <si>
    <t>school1_colour 17</t>
  </si>
  <si>
    <t>school1_colour 18</t>
  </si>
  <si>
    <t>Order levels by sequence</t>
  </si>
  <si>
    <t>school2_vigour 1</t>
  </si>
  <si>
    <t>school2_vigour 2</t>
  </si>
  <si>
    <t>school2_vigour 3</t>
  </si>
  <si>
    <t>school2_vigour 4</t>
  </si>
  <si>
    <t>school2_vigour 5</t>
  </si>
  <si>
    <t>school2_vigour 6</t>
  </si>
  <si>
    <t>school2_vigour 7</t>
  </si>
  <si>
    <t>school2_vigour 8</t>
  </si>
  <si>
    <t>school2_vigour 9</t>
  </si>
  <si>
    <t>school2_vigour 10</t>
  </si>
  <si>
    <t>school2_vigour 11</t>
  </si>
  <si>
    <t>school2_vigour 12</t>
  </si>
  <si>
    <t>school2_vigour 13</t>
  </si>
  <si>
    <t>school2_vigour 14</t>
  </si>
  <si>
    <t>school2_vigour 15</t>
  </si>
  <si>
    <t>school2_vigour 16</t>
  </si>
  <si>
    <t>school2_vigour 17</t>
  </si>
  <si>
    <t>school2_vigour 18</t>
  </si>
  <si>
    <t>school2_height 1</t>
  </si>
  <si>
    <t>school2_height 2</t>
  </si>
  <si>
    <t>school2_height 3</t>
  </si>
  <si>
    <t>school2_height 4</t>
  </si>
  <si>
    <t>school2_height 5</t>
  </si>
  <si>
    <t>school2_height 6</t>
  </si>
  <si>
    <t>school2_height 7</t>
  </si>
  <si>
    <t>school2_height 8</t>
  </si>
  <si>
    <t>school2_height 9</t>
  </si>
  <si>
    <t>school2_height 10</t>
  </si>
  <si>
    <t>school2_height 11</t>
  </si>
  <si>
    <t>school2_height 12</t>
  </si>
  <si>
    <t>school2_height 13</t>
  </si>
  <si>
    <t>school2_height 14</t>
  </si>
  <si>
    <t>school2_height 15</t>
  </si>
  <si>
    <t>school2_height 16</t>
  </si>
  <si>
    <t>school2_height 17</t>
  </si>
  <si>
    <t>school2_height 18</t>
  </si>
  <si>
    <t>school2_count 1</t>
  </si>
  <si>
    <t>school2_count 2</t>
  </si>
  <si>
    <t>school2_count 3</t>
  </si>
  <si>
    <t>school2_count 4</t>
  </si>
  <si>
    <t>school2_count 5</t>
  </si>
  <si>
    <t>school2_count 6</t>
  </si>
  <si>
    <t>school2_count 7</t>
  </si>
  <si>
    <t>school2_count 8</t>
  </si>
  <si>
    <t>school2_count 9</t>
  </si>
  <si>
    <t>school2_count 10</t>
  </si>
  <si>
    <t>school2_count 11</t>
  </si>
  <si>
    <t>school2_count 12</t>
  </si>
  <si>
    <t>school2_count 13</t>
  </si>
  <si>
    <t>school2_count 14</t>
  </si>
  <si>
    <t>school2_count 15</t>
  </si>
  <si>
    <t>school2_count 16</t>
  </si>
  <si>
    <t>school2_count 17</t>
  </si>
  <si>
    <t>school2_count 18</t>
  </si>
  <si>
    <t>school2_colour 1</t>
  </si>
  <si>
    <t>school2_colour 2</t>
  </si>
  <si>
    <t>school2_colour 3</t>
  </si>
  <si>
    <t>school2_colour 4</t>
  </si>
  <si>
    <t>school2_colour 5</t>
  </si>
  <si>
    <t>school2_colour 6</t>
  </si>
  <si>
    <t>school2_colour 7</t>
  </si>
  <si>
    <t>school2_colour 8</t>
  </si>
  <si>
    <t>school2_colour 9</t>
  </si>
  <si>
    <t>school2_colour 10</t>
  </si>
  <si>
    <t>school2_colour 11</t>
  </si>
  <si>
    <t>school2_colour 12</t>
  </si>
  <si>
    <t>school2_colour 13</t>
  </si>
  <si>
    <t>school2_colour 14</t>
  </si>
  <si>
    <t>school2_colour 15</t>
  </si>
  <si>
    <t>school2_colour 16</t>
  </si>
  <si>
    <t>school2_colour 17</t>
  </si>
  <si>
    <t>school2_colour 18</t>
  </si>
  <si>
    <t>vigour_moderate</t>
  </si>
  <si>
    <t>vigour_gentle</t>
  </si>
  <si>
    <t>vigour_control</t>
  </si>
  <si>
    <t>once_control</t>
  </si>
  <si>
    <t>once_gentle</t>
  </si>
  <si>
    <t>once_moderate</t>
  </si>
  <si>
    <t>Germination</t>
  </si>
  <si>
    <t>Cotyledon</t>
  </si>
  <si>
    <t>First true leaves</t>
  </si>
  <si>
    <t>kohl rabi</t>
  </si>
  <si>
    <t>beetroot</t>
  </si>
  <si>
    <t>chives</t>
  </si>
  <si>
    <t>lemon balm</t>
  </si>
  <si>
    <t>lettuce</t>
  </si>
  <si>
    <t>sunflower</t>
  </si>
  <si>
    <t>control</t>
  </si>
  <si>
    <t>gentle</t>
  </si>
  <si>
    <t>moderate</t>
  </si>
  <si>
    <t>TV1 \ 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</si>
</sst>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22" fontId="0" fillId="0" borderId="0" xfId="0" applyNumberFormat="1" applyAlignment="1">
      <alignment textRotation="45"/>
    </xf>
    <xf numFmtId="0" fontId="0" fillId="0" borderId="0" xfId="0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TV+RV'!$B$1</c:f>
              <c:strCache>
                <c:ptCount val="1"/>
                <c:pt idx="0">
                  <c:v>school1_vigour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9-054D-A0E2-CD81AA8C9C67}"/>
            </c:ext>
          </c:extLst>
        </c:ser>
        <c:ser>
          <c:idx val="1"/>
          <c:order val="1"/>
          <c:tx>
            <c:strRef>
              <c:f>'ALL TV+RV'!$C$1</c:f>
              <c:strCache>
                <c:ptCount val="1"/>
                <c:pt idx="0">
                  <c:v>school2_vigour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TV+RV'!$C$2:$C$22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9-054D-A0E2-CD81AA8C9C67}"/>
            </c:ext>
          </c:extLst>
        </c:ser>
        <c:ser>
          <c:idx val="2"/>
          <c:order val="2"/>
          <c:tx>
            <c:strRef>
              <c:f>'ALL TV+RV'!$D$1</c:f>
              <c:strCache>
                <c:ptCount val="1"/>
                <c:pt idx="0">
                  <c:v>school1_vigour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TV+RV'!$D$2:$D$22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9-054D-A0E2-CD81AA8C9C67}"/>
            </c:ext>
          </c:extLst>
        </c:ser>
        <c:ser>
          <c:idx val="3"/>
          <c:order val="3"/>
          <c:tx>
            <c:strRef>
              <c:f>'ALL TV+RV'!$E$1</c:f>
              <c:strCache>
                <c:ptCount val="1"/>
                <c:pt idx="0">
                  <c:v>school2_vigour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TV+RV'!$E$2:$E$22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9-054D-A0E2-CD81AA8C9C67}"/>
            </c:ext>
          </c:extLst>
        </c:ser>
        <c:ser>
          <c:idx val="4"/>
          <c:order val="4"/>
          <c:tx>
            <c:strRef>
              <c:f>'ALL TV+RV'!$F$1</c:f>
              <c:strCache>
                <c:ptCount val="1"/>
                <c:pt idx="0">
                  <c:v>school1_vigour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TV+RV'!$F$2:$F$22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89-054D-A0E2-CD81AA8C9C67}"/>
            </c:ext>
          </c:extLst>
        </c:ser>
        <c:ser>
          <c:idx val="5"/>
          <c:order val="5"/>
          <c:tx>
            <c:strRef>
              <c:f>'ALL TV+RV'!$G$1</c:f>
              <c:strCache>
                <c:ptCount val="1"/>
                <c:pt idx="0">
                  <c:v>school2_vigour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TV+RV'!$G$2:$G$22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89-054D-A0E2-CD81AA8C9C67}"/>
            </c:ext>
          </c:extLst>
        </c:ser>
        <c:ser>
          <c:idx val="6"/>
          <c:order val="6"/>
          <c:tx>
            <c:strRef>
              <c:f>'ALL TV+RV'!$H$1</c:f>
              <c:strCache>
                <c:ptCount val="1"/>
                <c:pt idx="0">
                  <c:v>school1_vigour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TV+RV'!$H$2:$H$22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89-054D-A0E2-CD81AA8C9C67}"/>
            </c:ext>
          </c:extLst>
        </c:ser>
        <c:ser>
          <c:idx val="7"/>
          <c:order val="7"/>
          <c:tx>
            <c:strRef>
              <c:f>'ALL TV+RV'!$I$1</c:f>
              <c:strCache>
                <c:ptCount val="1"/>
                <c:pt idx="0">
                  <c:v>school2_vigour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TV+RV'!$I$2:$I$22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89-054D-A0E2-CD81AA8C9C67}"/>
            </c:ext>
          </c:extLst>
        </c:ser>
        <c:ser>
          <c:idx val="8"/>
          <c:order val="8"/>
          <c:tx>
            <c:strRef>
              <c:f>'ALL TV+RV'!$J$1</c:f>
              <c:strCache>
                <c:ptCount val="1"/>
                <c:pt idx="0">
                  <c:v>school1_vigour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TV+RV'!$J$2:$J$22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89-054D-A0E2-CD81AA8C9C67}"/>
            </c:ext>
          </c:extLst>
        </c:ser>
        <c:ser>
          <c:idx val="9"/>
          <c:order val="9"/>
          <c:tx>
            <c:strRef>
              <c:f>'ALL TV+RV'!$K$1</c:f>
              <c:strCache>
                <c:ptCount val="1"/>
                <c:pt idx="0">
                  <c:v>school2_vigour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TV+RV'!$K$2:$K$22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89-054D-A0E2-CD81AA8C9C67}"/>
            </c:ext>
          </c:extLst>
        </c:ser>
        <c:ser>
          <c:idx val="10"/>
          <c:order val="10"/>
          <c:tx>
            <c:strRef>
              <c:f>'ALL TV+RV'!$L$1</c:f>
              <c:strCache>
                <c:ptCount val="1"/>
                <c:pt idx="0">
                  <c:v>school1_vigour 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TV+RV'!$L$2:$L$22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89-054D-A0E2-CD81AA8C9C67}"/>
            </c:ext>
          </c:extLst>
        </c:ser>
        <c:ser>
          <c:idx val="11"/>
          <c:order val="11"/>
          <c:tx>
            <c:strRef>
              <c:f>'ALL TV+RV'!$M$1</c:f>
              <c:strCache>
                <c:ptCount val="1"/>
                <c:pt idx="0">
                  <c:v>school2_vigour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TV+RV'!$M$2:$M$22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89-054D-A0E2-CD81AA8C9C67}"/>
            </c:ext>
          </c:extLst>
        </c:ser>
        <c:ser>
          <c:idx val="12"/>
          <c:order val="12"/>
          <c:tx>
            <c:strRef>
              <c:f>'ALL TV+RV'!$N$1</c:f>
              <c:strCache>
                <c:ptCount val="1"/>
                <c:pt idx="0">
                  <c:v>school1_vigour 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TV+RV'!$N$2:$N$22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89-054D-A0E2-CD81AA8C9C67}"/>
            </c:ext>
          </c:extLst>
        </c:ser>
        <c:ser>
          <c:idx val="13"/>
          <c:order val="13"/>
          <c:tx>
            <c:strRef>
              <c:f>'ALL TV+RV'!$O$1</c:f>
              <c:strCache>
                <c:ptCount val="1"/>
                <c:pt idx="0">
                  <c:v>school2_vigour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TV+RV'!$O$2:$O$22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89-054D-A0E2-CD81AA8C9C67}"/>
            </c:ext>
          </c:extLst>
        </c:ser>
        <c:ser>
          <c:idx val="14"/>
          <c:order val="14"/>
          <c:tx>
            <c:strRef>
              <c:f>'ALL TV+RV'!$P$1</c:f>
              <c:strCache>
                <c:ptCount val="1"/>
                <c:pt idx="0">
                  <c:v>school1_vigour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TV+RV'!$P$2:$P$22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89-054D-A0E2-CD81AA8C9C67}"/>
            </c:ext>
          </c:extLst>
        </c:ser>
        <c:ser>
          <c:idx val="15"/>
          <c:order val="15"/>
          <c:tx>
            <c:strRef>
              <c:f>'ALL TV+RV'!$Q$1</c:f>
              <c:strCache>
                <c:ptCount val="1"/>
                <c:pt idx="0">
                  <c:v>school2_vigour 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TV+RV'!$Q$2:$Q$22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89-054D-A0E2-CD81AA8C9C67}"/>
            </c:ext>
          </c:extLst>
        </c:ser>
        <c:ser>
          <c:idx val="16"/>
          <c:order val="16"/>
          <c:tx>
            <c:strRef>
              <c:f>'ALL TV+RV'!$R$1</c:f>
              <c:strCache>
                <c:ptCount val="1"/>
                <c:pt idx="0">
                  <c:v>school1_vigour 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TV+RV'!$R$2:$R$22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89-054D-A0E2-CD81AA8C9C67}"/>
            </c:ext>
          </c:extLst>
        </c:ser>
        <c:ser>
          <c:idx val="17"/>
          <c:order val="17"/>
          <c:tx>
            <c:strRef>
              <c:f>'ALL TV+RV'!$S$1</c:f>
              <c:strCache>
                <c:ptCount val="1"/>
                <c:pt idx="0">
                  <c:v>school2_vigour 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TV+RV'!$S$2:$S$22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89-054D-A0E2-CD81AA8C9C67}"/>
            </c:ext>
          </c:extLst>
        </c:ser>
        <c:ser>
          <c:idx val="18"/>
          <c:order val="18"/>
          <c:tx>
            <c:strRef>
              <c:f>'ALL TV+RV'!$T$1</c:f>
              <c:strCache>
                <c:ptCount val="1"/>
                <c:pt idx="0">
                  <c:v>school1_vigour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TV+RV'!$T$2:$T$22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A89-054D-A0E2-CD81AA8C9C67}"/>
            </c:ext>
          </c:extLst>
        </c:ser>
        <c:ser>
          <c:idx val="19"/>
          <c:order val="19"/>
          <c:tx>
            <c:strRef>
              <c:f>'ALL TV+RV'!$U$1</c:f>
              <c:strCache>
                <c:ptCount val="1"/>
                <c:pt idx="0">
                  <c:v>school2_vigour 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TV+RV'!$U$2:$U$22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89-054D-A0E2-CD81AA8C9C67}"/>
            </c:ext>
          </c:extLst>
        </c:ser>
        <c:ser>
          <c:idx val="20"/>
          <c:order val="20"/>
          <c:tx>
            <c:strRef>
              <c:f>'ALL TV+RV'!$V$1</c:f>
              <c:strCache>
                <c:ptCount val="1"/>
                <c:pt idx="0">
                  <c:v>school1_vigour 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TV+RV'!$V$2:$V$22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89-054D-A0E2-CD81AA8C9C67}"/>
            </c:ext>
          </c:extLst>
        </c:ser>
        <c:ser>
          <c:idx val="21"/>
          <c:order val="21"/>
          <c:tx>
            <c:strRef>
              <c:f>'ALL TV+RV'!$W$1</c:f>
              <c:strCache>
                <c:ptCount val="1"/>
                <c:pt idx="0">
                  <c:v>school2_vigour 11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TV+RV'!$W$2:$W$22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89-054D-A0E2-CD81AA8C9C67}"/>
            </c:ext>
          </c:extLst>
        </c:ser>
        <c:ser>
          <c:idx val="22"/>
          <c:order val="22"/>
          <c:tx>
            <c:strRef>
              <c:f>'ALL TV+RV'!$X$1</c:f>
              <c:strCache>
                <c:ptCount val="1"/>
                <c:pt idx="0">
                  <c:v>school1_vigour 12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TV+RV'!$X$2:$X$22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89-054D-A0E2-CD81AA8C9C67}"/>
            </c:ext>
          </c:extLst>
        </c:ser>
        <c:ser>
          <c:idx val="23"/>
          <c:order val="23"/>
          <c:tx>
            <c:strRef>
              <c:f>'ALL TV+RV'!$Y$1</c:f>
              <c:strCache>
                <c:ptCount val="1"/>
                <c:pt idx="0">
                  <c:v>school2_vigour 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TV+RV'!$Y$2:$Y$22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89-054D-A0E2-CD81AA8C9C67}"/>
            </c:ext>
          </c:extLst>
        </c:ser>
        <c:ser>
          <c:idx val="24"/>
          <c:order val="24"/>
          <c:tx>
            <c:strRef>
              <c:f>'ALL TV+RV'!$Z$1</c:f>
              <c:strCache>
                <c:ptCount val="1"/>
                <c:pt idx="0">
                  <c:v>school1_vigour 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TV+RV'!$Z$2:$Z$22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89-054D-A0E2-CD81AA8C9C67}"/>
            </c:ext>
          </c:extLst>
        </c:ser>
        <c:ser>
          <c:idx val="25"/>
          <c:order val="25"/>
          <c:tx>
            <c:strRef>
              <c:f>'ALL TV+RV'!$AA$1</c:f>
              <c:strCache>
                <c:ptCount val="1"/>
                <c:pt idx="0">
                  <c:v>school2_vigour 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TV+RV'!$AA$2:$AA$22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A89-054D-A0E2-CD81AA8C9C67}"/>
            </c:ext>
          </c:extLst>
        </c:ser>
        <c:ser>
          <c:idx val="26"/>
          <c:order val="26"/>
          <c:tx>
            <c:strRef>
              <c:f>'ALL TV+RV'!$AB$1</c:f>
              <c:strCache>
                <c:ptCount val="1"/>
                <c:pt idx="0">
                  <c:v>school1_vigour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TV+RV'!$AB$2:$AB$22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A89-054D-A0E2-CD81AA8C9C67}"/>
            </c:ext>
          </c:extLst>
        </c:ser>
        <c:ser>
          <c:idx val="27"/>
          <c:order val="27"/>
          <c:tx>
            <c:strRef>
              <c:f>'ALL TV+RV'!$AC$1</c:f>
              <c:strCache>
                <c:ptCount val="1"/>
                <c:pt idx="0">
                  <c:v>school2_vigour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TV+RV'!$AC$2:$AC$22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A89-054D-A0E2-CD81AA8C9C67}"/>
            </c:ext>
          </c:extLst>
        </c:ser>
        <c:ser>
          <c:idx val="28"/>
          <c:order val="28"/>
          <c:tx>
            <c:strRef>
              <c:f>'ALL TV+RV'!$AD$1</c:f>
              <c:strCache>
                <c:ptCount val="1"/>
                <c:pt idx="0">
                  <c:v>school1_vigour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TV+RV'!$AD$2:$AD$22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A89-054D-A0E2-CD81AA8C9C67}"/>
            </c:ext>
          </c:extLst>
        </c:ser>
        <c:ser>
          <c:idx val="29"/>
          <c:order val="29"/>
          <c:tx>
            <c:strRef>
              <c:f>'ALL TV+RV'!$AE$1</c:f>
              <c:strCache>
                <c:ptCount val="1"/>
                <c:pt idx="0">
                  <c:v>school2_vigour 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TV+RV'!$AE$2:$AE$22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A89-054D-A0E2-CD81AA8C9C67}"/>
            </c:ext>
          </c:extLst>
        </c:ser>
        <c:ser>
          <c:idx val="30"/>
          <c:order val="30"/>
          <c:tx>
            <c:strRef>
              <c:f>'ALL TV+RV'!$AF$1</c:f>
              <c:strCache>
                <c:ptCount val="1"/>
                <c:pt idx="0">
                  <c:v>school1_vigour 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TV+RV'!$AF$2:$AF$22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A89-054D-A0E2-CD81AA8C9C67}"/>
            </c:ext>
          </c:extLst>
        </c:ser>
        <c:ser>
          <c:idx val="31"/>
          <c:order val="31"/>
          <c:tx>
            <c:strRef>
              <c:f>'ALL TV+RV'!$AG$1</c:f>
              <c:strCache>
                <c:ptCount val="1"/>
                <c:pt idx="0">
                  <c:v>school2_vigour 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TV+RV'!$AG$2:$AG$22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A89-054D-A0E2-CD81AA8C9C67}"/>
            </c:ext>
          </c:extLst>
        </c:ser>
        <c:ser>
          <c:idx val="32"/>
          <c:order val="32"/>
          <c:tx>
            <c:strRef>
              <c:f>'ALL TV+RV'!$AH$1</c:f>
              <c:strCache>
                <c:ptCount val="1"/>
                <c:pt idx="0">
                  <c:v>school1_vigour 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TV+RV'!$AH$2:$AH$22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A89-054D-A0E2-CD81AA8C9C67}"/>
            </c:ext>
          </c:extLst>
        </c:ser>
        <c:ser>
          <c:idx val="33"/>
          <c:order val="33"/>
          <c:tx>
            <c:strRef>
              <c:f>'ALL TV+RV'!$AI$1</c:f>
              <c:strCache>
                <c:ptCount val="1"/>
                <c:pt idx="0">
                  <c:v>school2_vigour 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TV+RV'!$AI$2:$AI$22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A89-054D-A0E2-CD81AA8C9C67}"/>
            </c:ext>
          </c:extLst>
        </c:ser>
        <c:ser>
          <c:idx val="34"/>
          <c:order val="34"/>
          <c:tx>
            <c:strRef>
              <c:f>'ALL TV+RV'!$AJ$1</c:f>
              <c:strCache>
                <c:ptCount val="1"/>
                <c:pt idx="0">
                  <c:v>school1_vigour 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TV+RV'!$AJ$2:$AJ$22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A89-054D-A0E2-CD81AA8C9C67}"/>
            </c:ext>
          </c:extLst>
        </c:ser>
        <c:ser>
          <c:idx val="35"/>
          <c:order val="35"/>
          <c:tx>
            <c:strRef>
              <c:f>'ALL TV+RV'!$AK$1</c:f>
              <c:strCache>
                <c:ptCount val="1"/>
                <c:pt idx="0">
                  <c:v>school2_vigour 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TV+RV'!$AK$2:$AK$22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A89-054D-A0E2-CD81AA8C9C67}"/>
            </c:ext>
          </c:extLst>
        </c:ser>
        <c:ser>
          <c:idx val="36"/>
          <c:order val="36"/>
          <c:tx>
            <c:strRef>
              <c:f>'ALL TV+RV'!$AL$1</c:f>
              <c:strCache>
                <c:ptCount val="1"/>
                <c:pt idx="0">
                  <c:v>school1_height 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TV+RV'!$AL$2:$AL$22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A89-054D-A0E2-CD81AA8C9C67}"/>
            </c:ext>
          </c:extLst>
        </c:ser>
        <c:ser>
          <c:idx val="37"/>
          <c:order val="37"/>
          <c:tx>
            <c:strRef>
              <c:f>'ALL TV+RV'!$AM$1</c:f>
              <c:strCache>
                <c:ptCount val="1"/>
                <c:pt idx="0">
                  <c:v>school2_height 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TV+RV'!$AM$2:$AM$22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A89-054D-A0E2-CD81AA8C9C67}"/>
            </c:ext>
          </c:extLst>
        </c:ser>
        <c:ser>
          <c:idx val="38"/>
          <c:order val="38"/>
          <c:tx>
            <c:strRef>
              <c:f>'ALL TV+RV'!$AN$1</c:f>
              <c:strCache>
                <c:ptCount val="1"/>
                <c:pt idx="0">
                  <c:v>school1_height 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TV+RV'!$AN$2:$AN$22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A89-054D-A0E2-CD81AA8C9C67}"/>
            </c:ext>
          </c:extLst>
        </c:ser>
        <c:ser>
          <c:idx val="39"/>
          <c:order val="39"/>
          <c:tx>
            <c:strRef>
              <c:f>'ALL TV+RV'!$AO$1</c:f>
              <c:strCache>
                <c:ptCount val="1"/>
                <c:pt idx="0">
                  <c:v>school2_height 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TV+RV'!$AO$2:$AO$22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A89-054D-A0E2-CD81AA8C9C67}"/>
            </c:ext>
          </c:extLst>
        </c:ser>
        <c:ser>
          <c:idx val="40"/>
          <c:order val="40"/>
          <c:tx>
            <c:strRef>
              <c:f>'ALL TV+RV'!$AP$1</c:f>
              <c:strCache>
                <c:ptCount val="1"/>
                <c:pt idx="0">
                  <c:v>school1_height 3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TV+RV'!$AP$2:$AP$22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A89-054D-A0E2-CD81AA8C9C67}"/>
            </c:ext>
          </c:extLst>
        </c:ser>
        <c:ser>
          <c:idx val="41"/>
          <c:order val="41"/>
          <c:tx>
            <c:strRef>
              <c:f>'ALL TV+RV'!$AQ$1</c:f>
              <c:strCache>
                <c:ptCount val="1"/>
                <c:pt idx="0">
                  <c:v>school2_height 3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TV+RV'!$AQ$2:$AQ$22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A89-054D-A0E2-CD81AA8C9C67}"/>
            </c:ext>
          </c:extLst>
        </c:ser>
        <c:ser>
          <c:idx val="42"/>
          <c:order val="42"/>
          <c:tx>
            <c:strRef>
              <c:f>'ALL TV+RV'!$AR$1</c:f>
              <c:strCache>
                <c:ptCount val="1"/>
                <c:pt idx="0">
                  <c:v>school1_height 4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TV+RV'!$AR$2:$AR$22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A89-054D-A0E2-CD81AA8C9C67}"/>
            </c:ext>
          </c:extLst>
        </c:ser>
        <c:ser>
          <c:idx val="43"/>
          <c:order val="43"/>
          <c:tx>
            <c:strRef>
              <c:f>'ALL TV+RV'!$AS$1</c:f>
              <c:strCache>
                <c:ptCount val="1"/>
                <c:pt idx="0">
                  <c:v>school2_height 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TV+RV'!$AS$2:$AS$22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A89-054D-A0E2-CD81AA8C9C67}"/>
            </c:ext>
          </c:extLst>
        </c:ser>
        <c:ser>
          <c:idx val="44"/>
          <c:order val="44"/>
          <c:tx>
            <c:strRef>
              <c:f>'ALL TV+RV'!$AT$1</c:f>
              <c:strCache>
                <c:ptCount val="1"/>
                <c:pt idx="0">
                  <c:v>school1_height 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TV+RV'!$AT$2:$AT$22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A89-054D-A0E2-CD81AA8C9C67}"/>
            </c:ext>
          </c:extLst>
        </c:ser>
        <c:ser>
          <c:idx val="45"/>
          <c:order val="45"/>
          <c:tx>
            <c:strRef>
              <c:f>'ALL TV+RV'!$AU$1</c:f>
              <c:strCache>
                <c:ptCount val="1"/>
                <c:pt idx="0">
                  <c:v>school2_height 5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TV+RV'!$AU$2:$AU$22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A89-054D-A0E2-CD81AA8C9C67}"/>
            </c:ext>
          </c:extLst>
        </c:ser>
        <c:ser>
          <c:idx val="46"/>
          <c:order val="46"/>
          <c:tx>
            <c:strRef>
              <c:f>'ALL TV+RV'!$AV$1</c:f>
              <c:strCache>
                <c:ptCount val="1"/>
                <c:pt idx="0">
                  <c:v>school1_height 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TV+RV'!$AV$2:$AV$22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A89-054D-A0E2-CD81AA8C9C67}"/>
            </c:ext>
          </c:extLst>
        </c:ser>
        <c:ser>
          <c:idx val="47"/>
          <c:order val="47"/>
          <c:tx>
            <c:strRef>
              <c:f>'ALL TV+RV'!$AW$1</c:f>
              <c:strCache>
                <c:ptCount val="1"/>
                <c:pt idx="0">
                  <c:v>school2_height 6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TV+RV'!$AW$2:$AW$22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A89-054D-A0E2-CD81AA8C9C67}"/>
            </c:ext>
          </c:extLst>
        </c:ser>
        <c:ser>
          <c:idx val="48"/>
          <c:order val="48"/>
          <c:tx>
            <c:strRef>
              <c:f>'ALL TV+RV'!$AX$1</c:f>
              <c:strCache>
                <c:ptCount val="1"/>
                <c:pt idx="0">
                  <c:v>school1_height 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TV+RV'!$AX$2:$AX$22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A89-054D-A0E2-CD81AA8C9C67}"/>
            </c:ext>
          </c:extLst>
        </c:ser>
        <c:ser>
          <c:idx val="49"/>
          <c:order val="49"/>
          <c:tx>
            <c:strRef>
              <c:f>'ALL TV+RV'!$AY$1</c:f>
              <c:strCache>
                <c:ptCount val="1"/>
                <c:pt idx="0">
                  <c:v>school2_height 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TV+RV'!$AY$2:$AY$22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A89-054D-A0E2-CD81AA8C9C67}"/>
            </c:ext>
          </c:extLst>
        </c:ser>
        <c:ser>
          <c:idx val="50"/>
          <c:order val="50"/>
          <c:tx>
            <c:strRef>
              <c:f>'ALL TV+RV'!$AZ$1</c:f>
              <c:strCache>
                <c:ptCount val="1"/>
                <c:pt idx="0">
                  <c:v>school1_height 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TV+RV'!$AZ$2:$AZ$22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A89-054D-A0E2-CD81AA8C9C67}"/>
            </c:ext>
          </c:extLst>
        </c:ser>
        <c:ser>
          <c:idx val="51"/>
          <c:order val="51"/>
          <c:tx>
            <c:strRef>
              <c:f>'ALL TV+RV'!$BA$1</c:f>
              <c:strCache>
                <c:ptCount val="1"/>
                <c:pt idx="0">
                  <c:v>school2_height 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TV+RV'!$BA$2:$BA$22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9A89-054D-A0E2-CD81AA8C9C67}"/>
            </c:ext>
          </c:extLst>
        </c:ser>
        <c:ser>
          <c:idx val="52"/>
          <c:order val="52"/>
          <c:tx>
            <c:strRef>
              <c:f>'ALL TV+RV'!$BB$1</c:f>
              <c:strCache>
                <c:ptCount val="1"/>
                <c:pt idx="0">
                  <c:v>school1_height 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TV+RV'!$BB$2:$BB$22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9A89-054D-A0E2-CD81AA8C9C67}"/>
            </c:ext>
          </c:extLst>
        </c:ser>
        <c:ser>
          <c:idx val="53"/>
          <c:order val="53"/>
          <c:tx>
            <c:strRef>
              <c:f>'ALL TV+RV'!$BC$1</c:f>
              <c:strCache>
                <c:ptCount val="1"/>
                <c:pt idx="0">
                  <c:v>school2_height 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TV+RV'!$BC$2:$BC$22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9A89-054D-A0E2-CD81AA8C9C67}"/>
            </c:ext>
          </c:extLst>
        </c:ser>
        <c:ser>
          <c:idx val="54"/>
          <c:order val="54"/>
          <c:tx>
            <c:strRef>
              <c:f>'ALL TV+RV'!$BD$1</c:f>
              <c:strCache>
                <c:ptCount val="1"/>
                <c:pt idx="0">
                  <c:v>school1_height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TV+RV'!$BD$2:$BD$22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A89-054D-A0E2-CD81AA8C9C67}"/>
            </c:ext>
          </c:extLst>
        </c:ser>
        <c:ser>
          <c:idx val="55"/>
          <c:order val="55"/>
          <c:tx>
            <c:strRef>
              <c:f>'ALL TV+RV'!$BE$1</c:f>
              <c:strCache>
                <c:ptCount val="1"/>
                <c:pt idx="0">
                  <c:v>school2_height 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TV+RV'!$BE$2:$BE$22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A89-054D-A0E2-CD81AA8C9C67}"/>
            </c:ext>
          </c:extLst>
        </c:ser>
        <c:ser>
          <c:idx val="56"/>
          <c:order val="56"/>
          <c:tx>
            <c:strRef>
              <c:f>'ALL TV+RV'!$BF$1</c:f>
              <c:strCache>
                <c:ptCount val="1"/>
                <c:pt idx="0">
                  <c:v>school1_height 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TV+RV'!$BF$2:$BF$22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9A89-054D-A0E2-CD81AA8C9C67}"/>
            </c:ext>
          </c:extLst>
        </c:ser>
        <c:ser>
          <c:idx val="57"/>
          <c:order val="57"/>
          <c:tx>
            <c:strRef>
              <c:f>'ALL TV+RV'!$BG$1</c:f>
              <c:strCache>
                <c:ptCount val="1"/>
                <c:pt idx="0">
                  <c:v>school2_height 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TV+RV'!$BG$2:$BG$22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9A89-054D-A0E2-CD81AA8C9C67}"/>
            </c:ext>
          </c:extLst>
        </c:ser>
        <c:ser>
          <c:idx val="58"/>
          <c:order val="58"/>
          <c:tx>
            <c:strRef>
              <c:f>'ALL TV+RV'!$BH$1</c:f>
              <c:strCache>
                <c:ptCount val="1"/>
                <c:pt idx="0">
                  <c:v>school1_height 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TV+RV'!$BH$2:$BH$22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9A89-054D-A0E2-CD81AA8C9C67}"/>
            </c:ext>
          </c:extLst>
        </c:ser>
        <c:ser>
          <c:idx val="59"/>
          <c:order val="59"/>
          <c:tx>
            <c:strRef>
              <c:f>'ALL TV+RV'!$BI$1</c:f>
              <c:strCache>
                <c:ptCount val="1"/>
                <c:pt idx="0">
                  <c:v>school2_height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TV+RV'!$BI$2:$BI$22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9A89-054D-A0E2-CD81AA8C9C67}"/>
            </c:ext>
          </c:extLst>
        </c:ser>
        <c:ser>
          <c:idx val="60"/>
          <c:order val="60"/>
          <c:tx>
            <c:strRef>
              <c:f>'ALL TV+RV'!$BJ$1</c:f>
              <c:strCache>
                <c:ptCount val="1"/>
                <c:pt idx="0">
                  <c:v>school1_height 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TV+RV'!$BJ$2:$BJ$22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9A89-054D-A0E2-CD81AA8C9C67}"/>
            </c:ext>
          </c:extLst>
        </c:ser>
        <c:ser>
          <c:idx val="61"/>
          <c:order val="61"/>
          <c:tx>
            <c:strRef>
              <c:f>'ALL TV+RV'!$BK$1</c:f>
              <c:strCache>
                <c:ptCount val="1"/>
                <c:pt idx="0">
                  <c:v>school2_height 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TV+RV'!$BK$2:$BK$22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9A89-054D-A0E2-CD81AA8C9C67}"/>
            </c:ext>
          </c:extLst>
        </c:ser>
        <c:ser>
          <c:idx val="62"/>
          <c:order val="62"/>
          <c:tx>
            <c:strRef>
              <c:f>'ALL TV+RV'!$BL$1</c:f>
              <c:strCache>
                <c:ptCount val="1"/>
                <c:pt idx="0">
                  <c:v>school1_height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TV+RV'!$BL$2:$BL$22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9A89-054D-A0E2-CD81AA8C9C67}"/>
            </c:ext>
          </c:extLst>
        </c:ser>
        <c:ser>
          <c:idx val="63"/>
          <c:order val="63"/>
          <c:tx>
            <c:strRef>
              <c:f>'ALL TV+RV'!$BM$1</c:f>
              <c:strCache>
                <c:ptCount val="1"/>
                <c:pt idx="0">
                  <c:v>school2_height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TV+RV'!$BM$2:$BM$22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9A89-054D-A0E2-CD81AA8C9C67}"/>
            </c:ext>
          </c:extLst>
        </c:ser>
        <c:ser>
          <c:idx val="64"/>
          <c:order val="64"/>
          <c:tx>
            <c:strRef>
              <c:f>'ALL TV+RV'!$BN$1</c:f>
              <c:strCache>
                <c:ptCount val="1"/>
                <c:pt idx="0">
                  <c:v>school1_height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TV+RV'!$BN$2:$BN$22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9A89-054D-A0E2-CD81AA8C9C67}"/>
            </c:ext>
          </c:extLst>
        </c:ser>
        <c:ser>
          <c:idx val="65"/>
          <c:order val="65"/>
          <c:tx>
            <c:strRef>
              <c:f>'ALL TV+RV'!$BO$1</c:f>
              <c:strCache>
                <c:ptCount val="1"/>
                <c:pt idx="0">
                  <c:v>school2_height 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TV+RV'!$BO$2:$BO$22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9A89-054D-A0E2-CD81AA8C9C67}"/>
            </c:ext>
          </c:extLst>
        </c:ser>
        <c:ser>
          <c:idx val="66"/>
          <c:order val="66"/>
          <c:tx>
            <c:strRef>
              <c:f>'ALL TV+RV'!$BP$1</c:f>
              <c:strCache>
                <c:ptCount val="1"/>
                <c:pt idx="0">
                  <c:v>school1_height 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TV+RV'!$BP$2:$BP$22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9A89-054D-A0E2-CD81AA8C9C67}"/>
            </c:ext>
          </c:extLst>
        </c:ser>
        <c:ser>
          <c:idx val="67"/>
          <c:order val="67"/>
          <c:tx>
            <c:strRef>
              <c:f>'ALL TV+RV'!$BQ$1</c:f>
              <c:strCache>
                <c:ptCount val="1"/>
                <c:pt idx="0">
                  <c:v>school2_height 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TV+RV'!$BQ$2:$BQ$22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9A89-054D-A0E2-CD81AA8C9C67}"/>
            </c:ext>
          </c:extLst>
        </c:ser>
        <c:ser>
          <c:idx val="68"/>
          <c:order val="68"/>
          <c:tx>
            <c:strRef>
              <c:f>'ALL TV+RV'!$BR$1</c:f>
              <c:strCache>
                <c:ptCount val="1"/>
                <c:pt idx="0">
                  <c:v>school1_height 17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TV+RV'!$BR$2:$BR$22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9A89-054D-A0E2-CD81AA8C9C67}"/>
            </c:ext>
          </c:extLst>
        </c:ser>
        <c:ser>
          <c:idx val="69"/>
          <c:order val="69"/>
          <c:tx>
            <c:strRef>
              <c:f>'ALL TV+RV'!$BS$1</c:f>
              <c:strCache>
                <c:ptCount val="1"/>
                <c:pt idx="0">
                  <c:v>school2_height 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TV+RV'!$BS$2:$BS$22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9A89-054D-A0E2-CD81AA8C9C67}"/>
            </c:ext>
          </c:extLst>
        </c:ser>
        <c:ser>
          <c:idx val="70"/>
          <c:order val="70"/>
          <c:tx>
            <c:strRef>
              <c:f>'ALL TV+RV'!$BT$1</c:f>
              <c:strCache>
                <c:ptCount val="1"/>
                <c:pt idx="0">
                  <c:v>school1_height 18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TV+RV'!$BT$2:$BT$22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9A89-054D-A0E2-CD81AA8C9C67}"/>
            </c:ext>
          </c:extLst>
        </c:ser>
        <c:ser>
          <c:idx val="71"/>
          <c:order val="71"/>
          <c:tx>
            <c:strRef>
              <c:f>'ALL TV+RV'!$BU$1</c:f>
              <c:strCache>
                <c:ptCount val="1"/>
                <c:pt idx="0">
                  <c:v>school2_height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TV+RV'!$BU$2:$BU$22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9A89-054D-A0E2-CD81AA8C9C67}"/>
            </c:ext>
          </c:extLst>
        </c:ser>
        <c:ser>
          <c:idx val="72"/>
          <c:order val="72"/>
          <c:tx>
            <c:strRef>
              <c:f>'ALL TV+RV'!$BV$1</c:f>
              <c:strCache>
                <c:ptCount val="1"/>
                <c:pt idx="0">
                  <c:v>school1_count 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TV+RV'!$BV$2:$BV$22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9A89-054D-A0E2-CD81AA8C9C67}"/>
            </c:ext>
          </c:extLst>
        </c:ser>
        <c:ser>
          <c:idx val="73"/>
          <c:order val="73"/>
          <c:tx>
            <c:strRef>
              <c:f>'ALL TV+RV'!$BW$1</c:f>
              <c:strCache>
                <c:ptCount val="1"/>
                <c:pt idx="0">
                  <c:v>school2_count 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TV+RV'!$BW$2:$BW$22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9A89-054D-A0E2-CD81AA8C9C67}"/>
            </c:ext>
          </c:extLst>
        </c:ser>
        <c:ser>
          <c:idx val="74"/>
          <c:order val="74"/>
          <c:tx>
            <c:strRef>
              <c:f>'ALL TV+RV'!$BX$1</c:f>
              <c:strCache>
                <c:ptCount val="1"/>
                <c:pt idx="0">
                  <c:v>school1_count 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TV+RV'!$BX$2:$BX$22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9A89-054D-A0E2-CD81AA8C9C67}"/>
            </c:ext>
          </c:extLst>
        </c:ser>
        <c:ser>
          <c:idx val="75"/>
          <c:order val="75"/>
          <c:tx>
            <c:strRef>
              <c:f>'ALL TV+RV'!$BY$1</c:f>
              <c:strCache>
                <c:ptCount val="1"/>
                <c:pt idx="0">
                  <c:v>school2_count 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TV+RV'!$BY$2:$BY$22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9A89-054D-A0E2-CD81AA8C9C67}"/>
            </c:ext>
          </c:extLst>
        </c:ser>
        <c:ser>
          <c:idx val="76"/>
          <c:order val="76"/>
          <c:tx>
            <c:strRef>
              <c:f>'ALL TV+RV'!$BZ$1</c:f>
              <c:strCache>
                <c:ptCount val="1"/>
                <c:pt idx="0">
                  <c:v>school1_count 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TV+RV'!$BZ$2:$BZ$22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9A89-054D-A0E2-CD81AA8C9C67}"/>
            </c:ext>
          </c:extLst>
        </c:ser>
        <c:ser>
          <c:idx val="77"/>
          <c:order val="77"/>
          <c:tx>
            <c:strRef>
              <c:f>'ALL TV+RV'!$CA$1</c:f>
              <c:strCache>
                <c:ptCount val="1"/>
                <c:pt idx="0">
                  <c:v>school2_count 3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TV+RV'!$CA$2:$CA$22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9A89-054D-A0E2-CD81AA8C9C67}"/>
            </c:ext>
          </c:extLst>
        </c:ser>
        <c:ser>
          <c:idx val="78"/>
          <c:order val="78"/>
          <c:tx>
            <c:strRef>
              <c:f>'ALL TV+RV'!$CB$1</c:f>
              <c:strCache>
                <c:ptCount val="1"/>
                <c:pt idx="0">
                  <c:v>school1_count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TV+RV'!$CB$2:$CB$22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9A89-054D-A0E2-CD81AA8C9C67}"/>
            </c:ext>
          </c:extLst>
        </c:ser>
        <c:ser>
          <c:idx val="79"/>
          <c:order val="79"/>
          <c:tx>
            <c:strRef>
              <c:f>'ALL TV+RV'!$CC$1</c:f>
              <c:strCache>
                <c:ptCount val="1"/>
                <c:pt idx="0">
                  <c:v>school2_count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TV+RV'!$CC$2:$CC$22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9A89-054D-A0E2-CD81AA8C9C67}"/>
            </c:ext>
          </c:extLst>
        </c:ser>
        <c:ser>
          <c:idx val="80"/>
          <c:order val="80"/>
          <c:tx>
            <c:strRef>
              <c:f>'ALL TV+RV'!$CD$1</c:f>
              <c:strCache>
                <c:ptCount val="1"/>
                <c:pt idx="0">
                  <c:v>school1_count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TV+RV'!$CD$2:$CD$22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9A89-054D-A0E2-CD81AA8C9C67}"/>
            </c:ext>
          </c:extLst>
        </c:ser>
        <c:ser>
          <c:idx val="81"/>
          <c:order val="81"/>
          <c:tx>
            <c:strRef>
              <c:f>'ALL TV+RV'!$CE$1</c:f>
              <c:strCache>
                <c:ptCount val="1"/>
                <c:pt idx="0">
                  <c:v>school2_count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TV+RV'!$CE$2:$CE$22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9A89-054D-A0E2-CD81AA8C9C67}"/>
            </c:ext>
          </c:extLst>
        </c:ser>
        <c:ser>
          <c:idx val="82"/>
          <c:order val="82"/>
          <c:tx>
            <c:strRef>
              <c:f>'ALL TV+RV'!$CF$1</c:f>
              <c:strCache>
                <c:ptCount val="1"/>
                <c:pt idx="0">
                  <c:v>school1_count 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TV+RV'!$CF$2:$CF$22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9A89-054D-A0E2-CD81AA8C9C67}"/>
            </c:ext>
          </c:extLst>
        </c:ser>
        <c:ser>
          <c:idx val="83"/>
          <c:order val="83"/>
          <c:tx>
            <c:strRef>
              <c:f>'ALL TV+RV'!$CG$1</c:f>
              <c:strCache>
                <c:ptCount val="1"/>
                <c:pt idx="0">
                  <c:v>school2_count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TV+RV'!$CG$2:$CG$22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9A89-054D-A0E2-CD81AA8C9C67}"/>
            </c:ext>
          </c:extLst>
        </c:ser>
        <c:ser>
          <c:idx val="84"/>
          <c:order val="84"/>
          <c:tx>
            <c:strRef>
              <c:f>'ALL TV+RV'!$CH$1</c:f>
              <c:strCache>
                <c:ptCount val="1"/>
                <c:pt idx="0">
                  <c:v>school1_count 7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TV+RV'!$CH$2:$CH$22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9A89-054D-A0E2-CD81AA8C9C67}"/>
            </c:ext>
          </c:extLst>
        </c:ser>
        <c:ser>
          <c:idx val="85"/>
          <c:order val="85"/>
          <c:tx>
            <c:strRef>
              <c:f>'ALL TV+RV'!$CI$1</c:f>
              <c:strCache>
                <c:ptCount val="1"/>
                <c:pt idx="0">
                  <c:v>school2_count 7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TV+RV'!$CI$2:$CI$22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9A89-054D-A0E2-CD81AA8C9C67}"/>
            </c:ext>
          </c:extLst>
        </c:ser>
        <c:ser>
          <c:idx val="86"/>
          <c:order val="86"/>
          <c:tx>
            <c:strRef>
              <c:f>'ALL TV+RV'!$CJ$1</c:f>
              <c:strCache>
                <c:ptCount val="1"/>
                <c:pt idx="0">
                  <c:v>school1_count 8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TV+RV'!$CJ$2:$CJ$22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9A89-054D-A0E2-CD81AA8C9C67}"/>
            </c:ext>
          </c:extLst>
        </c:ser>
        <c:ser>
          <c:idx val="87"/>
          <c:order val="87"/>
          <c:tx>
            <c:strRef>
              <c:f>'ALL TV+RV'!$CK$1</c:f>
              <c:strCache>
                <c:ptCount val="1"/>
                <c:pt idx="0">
                  <c:v>school2_count 8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TV+RV'!$CK$2:$CK$22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9A89-054D-A0E2-CD81AA8C9C67}"/>
            </c:ext>
          </c:extLst>
        </c:ser>
        <c:ser>
          <c:idx val="88"/>
          <c:order val="88"/>
          <c:tx>
            <c:strRef>
              <c:f>'ALL TV+RV'!$CL$1</c:f>
              <c:strCache>
                <c:ptCount val="1"/>
                <c:pt idx="0">
                  <c:v>school1_count 9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TV+RV'!$CL$2:$CL$22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9A89-054D-A0E2-CD81AA8C9C67}"/>
            </c:ext>
          </c:extLst>
        </c:ser>
        <c:ser>
          <c:idx val="89"/>
          <c:order val="89"/>
          <c:tx>
            <c:strRef>
              <c:f>'ALL TV+RV'!$CM$1</c:f>
              <c:strCache>
                <c:ptCount val="1"/>
                <c:pt idx="0">
                  <c:v>school2_count 9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TV+RV'!$CM$2:$CM$22</c:f>
              <c:numCache>
                <c:formatCode>General</c:formatCode>
                <c:ptCount val="2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9A89-054D-A0E2-CD81AA8C9C67}"/>
            </c:ext>
          </c:extLst>
        </c:ser>
        <c:ser>
          <c:idx val="90"/>
          <c:order val="90"/>
          <c:tx>
            <c:strRef>
              <c:f>'ALL TV+RV'!$CN$1</c:f>
              <c:strCache>
                <c:ptCount val="1"/>
                <c:pt idx="0">
                  <c:v>school1_count 10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TV+RV'!$CN$2:$CN$22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9A89-054D-A0E2-CD81AA8C9C67}"/>
            </c:ext>
          </c:extLst>
        </c:ser>
        <c:ser>
          <c:idx val="91"/>
          <c:order val="91"/>
          <c:tx>
            <c:strRef>
              <c:f>'ALL TV+RV'!$CO$1</c:f>
              <c:strCache>
                <c:ptCount val="1"/>
                <c:pt idx="0">
                  <c:v>school2_count 10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TV+RV'!$CO$2:$CO$22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9A89-054D-A0E2-CD81AA8C9C67}"/>
            </c:ext>
          </c:extLst>
        </c:ser>
        <c:ser>
          <c:idx val="92"/>
          <c:order val="92"/>
          <c:tx>
            <c:strRef>
              <c:f>'ALL TV+RV'!$CP$1</c:f>
              <c:strCache>
                <c:ptCount val="1"/>
                <c:pt idx="0">
                  <c:v>school1_count 11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TV+RV'!$CP$2:$CP$22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9A89-054D-A0E2-CD81AA8C9C67}"/>
            </c:ext>
          </c:extLst>
        </c:ser>
        <c:ser>
          <c:idx val="93"/>
          <c:order val="93"/>
          <c:tx>
            <c:strRef>
              <c:f>'ALL TV+RV'!$CQ$1</c:f>
              <c:strCache>
                <c:ptCount val="1"/>
                <c:pt idx="0">
                  <c:v>school2_count 11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TV+RV'!$CQ$2:$CQ$22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9A89-054D-A0E2-CD81AA8C9C67}"/>
            </c:ext>
          </c:extLst>
        </c:ser>
        <c:ser>
          <c:idx val="94"/>
          <c:order val="94"/>
          <c:tx>
            <c:strRef>
              <c:f>'ALL TV+RV'!$CR$1</c:f>
              <c:strCache>
                <c:ptCount val="1"/>
                <c:pt idx="0">
                  <c:v>school1_count 12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TV+RV'!$CR$2:$CR$22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9A89-054D-A0E2-CD81AA8C9C67}"/>
            </c:ext>
          </c:extLst>
        </c:ser>
        <c:ser>
          <c:idx val="95"/>
          <c:order val="95"/>
          <c:tx>
            <c:strRef>
              <c:f>'ALL TV+RV'!$CS$1</c:f>
              <c:strCache>
                <c:ptCount val="1"/>
                <c:pt idx="0">
                  <c:v>school2_count 12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TV+RV'!$CS$2:$CS$22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9A89-054D-A0E2-CD81AA8C9C67}"/>
            </c:ext>
          </c:extLst>
        </c:ser>
        <c:ser>
          <c:idx val="96"/>
          <c:order val="96"/>
          <c:tx>
            <c:strRef>
              <c:f>'ALL TV+RV'!$CT$1</c:f>
              <c:strCache>
                <c:ptCount val="1"/>
                <c:pt idx="0">
                  <c:v>school1_count 13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TV+RV'!$CT$2:$CT$22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9A89-054D-A0E2-CD81AA8C9C67}"/>
            </c:ext>
          </c:extLst>
        </c:ser>
        <c:ser>
          <c:idx val="97"/>
          <c:order val="97"/>
          <c:tx>
            <c:strRef>
              <c:f>'ALL TV+RV'!$CU$1</c:f>
              <c:strCache>
                <c:ptCount val="1"/>
                <c:pt idx="0">
                  <c:v>school2_count 13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TV+RV'!$CU$2:$CU$22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9A89-054D-A0E2-CD81AA8C9C67}"/>
            </c:ext>
          </c:extLst>
        </c:ser>
        <c:ser>
          <c:idx val="98"/>
          <c:order val="98"/>
          <c:tx>
            <c:strRef>
              <c:f>'ALL TV+RV'!$CV$1</c:f>
              <c:strCache>
                <c:ptCount val="1"/>
                <c:pt idx="0">
                  <c:v>school1_count 14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TV+RV'!$CV$2:$CV$22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A89-054D-A0E2-CD81AA8C9C67}"/>
            </c:ext>
          </c:extLst>
        </c:ser>
        <c:ser>
          <c:idx val="99"/>
          <c:order val="99"/>
          <c:tx>
            <c:strRef>
              <c:f>'ALL TV+RV'!$CW$1</c:f>
              <c:strCache>
                <c:ptCount val="1"/>
                <c:pt idx="0">
                  <c:v>school2_count 14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TV+RV'!$CW$2:$CW$22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9A89-054D-A0E2-CD81AA8C9C67}"/>
            </c:ext>
          </c:extLst>
        </c:ser>
        <c:ser>
          <c:idx val="100"/>
          <c:order val="100"/>
          <c:tx>
            <c:strRef>
              <c:f>'ALL TV+RV'!$CX$1</c:f>
              <c:strCache>
                <c:ptCount val="1"/>
                <c:pt idx="0">
                  <c:v>school1_count 15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TV+RV'!$CX$2:$CX$22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9A89-054D-A0E2-CD81AA8C9C67}"/>
            </c:ext>
          </c:extLst>
        </c:ser>
        <c:ser>
          <c:idx val="101"/>
          <c:order val="101"/>
          <c:tx>
            <c:strRef>
              <c:f>'ALL TV+RV'!$CY$1</c:f>
              <c:strCache>
                <c:ptCount val="1"/>
                <c:pt idx="0">
                  <c:v>school2_count 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TV+RV'!$CY$2:$CY$22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9A89-054D-A0E2-CD81AA8C9C67}"/>
            </c:ext>
          </c:extLst>
        </c:ser>
        <c:ser>
          <c:idx val="102"/>
          <c:order val="102"/>
          <c:tx>
            <c:strRef>
              <c:f>'ALL TV+RV'!$CZ$1</c:f>
              <c:strCache>
                <c:ptCount val="1"/>
                <c:pt idx="0">
                  <c:v>school1_count 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TV+RV'!$CZ$2:$CZ$22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9A89-054D-A0E2-CD81AA8C9C67}"/>
            </c:ext>
          </c:extLst>
        </c:ser>
        <c:ser>
          <c:idx val="103"/>
          <c:order val="103"/>
          <c:tx>
            <c:strRef>
              <c:f>'ALL TV+RV'!$DA$1</c:f>
              <c:strCache>
                <c:ptCount val="1"/>
                <c:pt idx="0">
                  <c:v>school2_count 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TV+RV'!$DA$2:$DA$22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9A89-054D-A0E2-CD81AA8C9C67}"/>
            </c:ext>
          </c:extLst>
        </c:ser>
        <c:ser>
          <c:idx val="104"/>
          <c:order val="104"/>
          <c:tx>
            <c:strRef>
              <c:f>'ALL TV+RV'!$DB$1</c:f>
              <c:strCache>
                <c:ptCount val="1"/>
                <c:pt idx="0">
                  <c:v>school1_count 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TV+RV'!$DB$2:$DB$22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9A89-054D-A0E2-CD81AA8C9C67}"/>
            </c:ext>
          </c:extLst>
        </c:ser>
        <c:ser>
          <c:idx val="105"/>
          <c:order val="105"/>
          <c:tx>
            <c:strRef>
              <c:f>'ALL TV+RV'!$DC$1</c:f>
              <c:strCache>
                <c:ptCount val="1"/>
                <c:pt idx="0">
                  <c:v>school2_count 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TV+RV'!$DC$2:$DC$22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9A89-054D-A0E2-CD81AA8C9C67}"/>
            </c:ext>
          </c:extLst>
        </c:ser>
        <c:ser>
          <c:idx val="106"/>
          <c:order val="106"/>
          <c:tx>
            <c:strRef>
              <c:f>'ALL TV+RV'!$DD$1</c:f>
              <c:strCache>
                <c:ptCount val="1"/>
                <c:pt idx="0">
                  <c:v>school1_count 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TV+RV'!$DD$2:$DD$22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9A89-054D-A0E2-CD81AA8C9C67}"/>
            </c:ext>
          </c:extLst>
        </c:ser>
        <c:ser>
          <c:idx val="107"/>
          <c:order val="107"/>
          <c:tx>
            <c:strRef>
              <c:f>'ALL TV+RV'!$DE$1</c:f>
              <c:strCache>
                <c:ptCount val="1"/>
                <c:pt idx="0">
                  <c:v>school2_count 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TV+RV'!$DE$2:$DE$22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9A89-054D-A0E2-CD81AA8C9C67}"/>
            </c:ext>
          </c:extLst>
        </c:ser>
        <c:ser>
          <c:idx val="108"/>
          <c:order val="108"/>
          <c:tx>
            <c:strRef>
              <c:f>'ALL TV+RV'!$DF$1</c:f>
              <c:strCache>
                <c:ptCount val="1"/>
                <c:pt idx="0">
                  <c:v>school1_colour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TV+RV'!$DF$2:$DF$22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9A89-054D-A0E2-CD81AA8C9C67}"/>
            </c:ext>
          </c:extLst>
        </c:ser>
        <c:ser>
          <c:idx val="109"/>
          <c:order val="109"/>
          <c:tx>
            <c:strRef>
              <c:f>'ALL TV+RV'!$DG$1</c:f>
              <c:strCache>
                <c:ptCount val="1"/>
                <c:pt idx="0">
                  <c:v>school2_colour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TV+RV'!$DG$2:$DG$22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9A89-054D-A0E2-CD81AA8C9C67}"/>
            </c:ext>
          </c:extLst>
        </c:ser>
        <c:ser>
          <c:idx val="110"/>
          <c:order val="110"/>
          <c:tx>
            <c:strRef>
              <c:f>'ALL TV+RV'!$DH$1</c:f>
              <c:strCache>
                <c:ptCount val="1"/>
                <c:pt idx="0">
                  <c:v>school1_colour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TV+RV'!$DH$2:$DH$22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9A89-054D-A0E2-CD81AA8C9C67}"/>
            </c:ext>
          </c:extLst>
        </c:ser>
        <c:ser>
          <c:idx val="111"/>
          <c:order val="111"/>
          <c:tx>
            <c:strRef>
              <c:f>'ALL TV+RV'!$DI$1</c:f>
              <c:strCache>
                <c:ptCount val="1"/>
                <c:pt idx="0">
                  <c:v>school2_colour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TV+RV'!$DI$2:$DI$22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9A89-054D-A0E2-CD81AA8C9C67}"/>
            </c:ext>
          </c:extLst>
        </c:ser>
        <c:ser>
          <c:idx val="112"/>
          <c:order val="112"/>
          <c:tx>
            <c:strRef>
              <c:f>'ALL TV+RV'!$DJ$1</c:f>
              <c:strCache>
                <c:ptCount val="1"/>
                <c:pt idx="0">
                  <c:v>school1_colour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TV+RV'!$DJ$2:$DJ$22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9A89-054D-A0E2-CD81AA8C9C67}"/>
            </c:ext>
          </c:extLst>
        </c:ser>
        <c:ser>
          <c:idx val="113"/>
          <c:order val="113"/>
          <c:tx>
            <c:strRef>
              <c:f>'ALL TV+RV'!$DK$1</c:f>
              <c:strCache>
                <c:ptCount val="1"/>
                <c:pt idx="0">
                  <c:v>school2_colour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TV+RV'!$DK$2:$DK$22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9A89-054D-A0E2-CD81AA8C9C67}"/>
            </c:ext>
          </c:extLst>
        </c:ser>
        <c:ser>
          <c:idx val="114"/>
          <c:order val="114"/>
          <c:tx>
            <c:strRef>
              <c:f>'ALL TV+RV'!$DL$1</c:f>
              <c:strCache>
                <c:ptCount val="1"/>
                <c:pt idx="0">
                  <c:v>school1_colour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TV+RV'!$DL$2:$DL$22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9A89-054D-A0E2-CD81AA8C9C67}"/>
            </c:ext>
          </c:extLst>
        </c:ser>
        <c:ser>
          <c:idx val="115"/>
          <c:order val="115"/>
          <c:tx>
            <c:strRef>
              <c:f>'ALL TV+RV'!$DM$1</c:f>
              <c:strCache>
                <c:ptCount val="1"/>
                <c:pt idx="0">
                  <c:v>school2_colour 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TV+RV'!$DM$2:$DM$22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9A89-054D-A0E2-CD81AA8C9C67}"/>
            </c:ext>
          </c:extLst>
        </c:ser>
        <c:ser>
          <c:idx val="116"/>
          <c:order val="116"/>
          <c:tx>
            <c:strRef>
              <c:f>'ALL TV+RV'!$DN$1</c:f>
              <c:strCache>
                <c:ptCount val="1"/>
                <c:pt idx="0">
                  <c:v>school1_colour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TV+RV'!$DN$2:$DN$22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9A89-054D-A0E2-CD81AA8C9C67}"/>
            </c:ext>
          </c:extLst>
        </c:ser>
        <c:ser>
          <c:idx val="117"/>
          <c:order val="117"/>
          <c:tx>
            <c:strRef>
              <c:f>'ALL TV+RV'!$DO$1</c:f>
              <c:strCache>
                <c:ptCount val="1"/>
                <c:pt idx="0">
                  <c:v>school2_colour 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TV+RV'!$DO$2:$DO$22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9A89-054D-A0E2-CD81AA8C9C67}"/>
            </c:ext>
          </c:extLst>
        </c:ser>
        <c:ser>
          <c:idx val="118"/>
          <c:order val="118"/>
          <c:tx>
            <c:strRef>
              <c:f>'ALL TV+RV'!$DP$1</c:f>
              <c:strCache>
                <c:ptCount val="1"/>
                <c:pt idx="0">
                  <c:v>school1_colour 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TV+RV'!$DP$2:$DP$22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9A89-054D-A0E2-CD81AA8C9C67}"/>
            </c:ext>
          </c:extLst>
        </c:ser>
        <c:ser>
          <c:idx val="119"/>
          <c:order val="119"/>
          <c:tx>
            <c:strRef>
              <c:f>'ALL TV+RV'!$DQ$1</c:f>
              <c:strCache>
                <c:ptCount val="1"/>
                <c:pt idx="0">
                  <c:v>school2_colour 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TV+RV'!$DQ$2:$DQ$22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9A89-054D-A0E2-CD81AA8C9C67}"/>
            </c:ext>
          </c:extLst>
        </c:ser>
        <c:ser>
          <c:idx val="120"/>
          <c:order val="120"/>
          <c:tx>
            <c:strRef>
              <c:f>'ALL TV+RV'!$DR$1</c:f>
              <c:strCache>
                <c:ptCount val="1"/>
                <c:pt idx="0">
                  <c:v>school1_colour 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TV+RV'!$DR$2:$DR$22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9A89-054D-A0E2-CD81AA8C9C67}"/>
            </c:ext>
          </c:extLst>
        </c:ser>
        <c:ser>
          <c:idx val="121"/>
          <c:order val="121"/>
          <c:tx>
            <c:strRef>
              <c:f>'ALL TV+RV'!$DS$1</c:f>
              <c:strCache>
                <c:ptCount val="1"/>
                <c:pt idx="0">
                  <c:v>school2_colour 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TV+RV'!$DS$2:$DS$22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9A89-054D-A0E2-CD81AA8C9C67}"/>
            </c:ext>
          </c:extLst>
        </c:ser>
        <c:ser>
          <c:idx val="122"/>
          <c:order val="122"/>
          <c:tx>
            <c:strRef>
              <c:f>'ALL TV+RV'!$DT$1</c:f>
              <c:strCache>
                <c:ptCount val="1"/>
                <c:pt idx="0">
                  <c:v>school1_colour 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TV+RV'!$DT$2:$DT$22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9A89-054D-A0E2-CD81AA8C9C67}"/>
            </c:ext>
          </c:extLst>
        </c:ser>
        <c:ser>
          <c:idx val="123"/>
          <c:order val="123"/>
          <c:tx>
            <c:strRef>
              <c:f>'ALL TV+RV'!$DU$1</c:f>
              <c:strCache>
                <c:ptCount val="1"/>
                <c:pt idx="0">
                  <c:v>school2_colour 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TV+RV'!$DU$2:$DU$22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9A89-054D-A0E2-CD81AA8C9C67}"/>
            </c:ext>
          </c:extLst>
        </c:ser>
        <c:ser>
          <c:idx val="124"/>
          <c:order val="124"/>
          <c:tx>
            <c:strRef>
              <c:f>'ALL TV+RV'!$DV$1</c:f>
              <c:strCache>
                <c:ptCount val="1"/>
                <c:pt idx="0">
                  <c:v>school1_colour 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TV+RV'!$DV$2:$DV$22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9A89-054D-A0E2-CD81AA8C9C67}"/>
            </c:ext>
          </c:extLst>
        </c:ser>
        <c:ser>
          <c:idx val="125"/>
          <c:order val="125"/>
          <c:tx>
            <c:strRef>
              <c:f>'ALL TV+RV'!$DW$1</c:f>
              <c:strCache>
                <c:ptCount val="1"/>
                <c:pt idx="0">
                  <c:v>school2_colour 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TV+RV'!$DW$2:$DW$22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9A89-054D-A0E2-CD81AA8C9C67}"/>
            </c:ext>
          </c:extLst>
        </c:ser>
        <c:ser>
          <c:idx val="126"/>
          <c:order val="126"/>
          <c:tx>
            <c:strRef>
              <c:f>'ALL TV+RV'!$DX$1</c:f>
              <c:strCache>
                <c:ptCount val="1"/>
                <c:pt idx="0">
                  <c:v>school1_colour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TV+RV'!$DX$2:$DX$22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9A89-054D-A0E2-CD81AA8C9C67}"/>
            </c:ext>
          </c:extLst>
        </c:ser>
        <c:ser>
          <c:idx val="127"/>
          <c:order val="127"/>
          <c:tx>
            <c:strRef>
              <c:f>'ALL TV+RV'!$DY$1</c:f>
              <c:strCache>
                <c:ptCount val="1"/>
                <c:pt idx="0">
                  <c:v>school2_colour 10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TV+RV'!$DY$2:$DY$22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9A89-054D-A0E2-CD81AA8C9C67}"/>
            </c:ext>
          </c:extLst>
        </c:ser>
        <c:ser>
          <c:idx val="128"/>
          <c:order val="128"/>
          <c:tx>
            <c:strRef>
              <c:f>'ALL TV+RV'!$DZ$1</c:f>
              <c:strCache>
                <c:ptCount val="1"/>
                <c:pt idx="0">
                  <c:v>school1_colour 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TV+RV'!$DZ$2:$DZ$22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9A89-054D-A0E2-CD81AA8C9C67}"/>
            </c:ext>
          </c:extLst>
        </c:ser>
        <c:ser>
          <c:idx val="129"/>
          <c:order val="129"/>
          <c:tx>
            <c:strRef>
              <c:f>'ALL TV+RV'!$EA$1</c:f>
              <c:strCache>
                <c:ptCount val="1"/>
                <c:pt idx="0">
                  <c:v>school2_colour 11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TV+RV'!$EA$2:$EA$22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9A89-054D-A0E2-CD81AA8C9C67}"/>
            </c:ext>
          </c:extLst>
        </c:ser>
        <c:ser>
          <c:idx val="130"/>
          <c:order val="130"/>
          <c:tx>
            <c:strRef>
              <c:f>'ALL TV+RV'!$EB$1</c:f>
              <c:strCache>
                <c:ptCount val="1"/>
                <c:pt idx="0">
                  <c:v>school1_colour 12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TV+RV'!$EB$2:$EB$22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9A89-054D-A0E2-CD81AA8C9C67}"/>
            </c:ext>
          </c:extLst>
        </c:ser>
        <c:ser>
          <c:idx val="131"/>
          <c:order val="131"/>
          <c:tx>
            <c:strRef>
              <c:f>'ALL TV+RV'!$EC$1</c:f>
              <c:strCache>
                <c:ptCount val="1"/>
                <c:pt idx="0">
                  <c:v>school2_colour 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TV+RV'!$EC$2:$EC$22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9A89-054D-A0E2-CD81AA8C9C67}"/>
            </c:ext>
          </c:extLst>
        </c:ser>
        <c:ser>
          <c:idx val="132"/>
          <c:order val="132"/>
          <c:tx>
            <c:strRef>
              <c:f>'ALL TV+RV'!$ED$1</c:f>
              <c:strCache>
                <c:ptCount val="1"/>
                <c:pt idx="0">
                  <c:v>school1_colour 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TV+RV'!$ED$2:$ED$22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9A89-054D-A0E2-CD81AA8C9C67}"/>
            </c:ext>
          </c:extLst>
        </c:ser>
        <c:ser>
          <c:idx val="133"/>
          <c:order val="133"/>
          <c:tx>
            <c:strRef>
              <c:f>'ALL TV+RV'!$EE$1</c:f>
              <c:strCache>
                <c:ptCount val="1"/>
                <c:pt idx="0">
                  <c:v>school2_colour 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TV+RV'!$EE$2:$EE$22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9A89-054D-A0E2-CD81AA8C9C67}"/>
            </c:ext>
          </c:extLst>
        </c:ser>
        <c:ser>
          <c:idx val="134"/>
          <c:order val="134"/>
          <c:tx>
            <c:strRef>
              <c:f>'ALL TV+RV'!$EF$1</c:f>
              <c:strCache>
                <c:ptCount val="1"/>
                <c:pt idx="0">
                  <c:v>school1_colour 14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TV+RV'!$EF$2:$EF$22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9A89-054D-A0E2-CD81AA8C9C67}"/>
            </c:ext>
          </c:extLst>
        </c:ser>
        <c:ser>
          <c:idx val="135"/>
          <c:order val="135"/>
          <c:tx>
            <c:strRef>
              <c:f>'ALL TV+RV'!$EG$1</c:f>
              <c:strCache>
                <c:ptCount val="1"/>
                <c:pt idx="0">
                  <c:v>school2_colour 14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TV+RV'!$EG$2:$EG$22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9A89-054D-A0E2-CD81AA8C9C67}"/>
            </c:ext>
          </c:extLst>
        </c:ser>
        <c:ser>
          <c:idx val="136"/>
          <c:order val="136"/>
          <c:tx>
            <c:strRef>
              <c:f>'ALL TV+RV'!$EH$1</c:f>
              <c:strCache>
                <c:ptCount val="1"/>
                <c:pt idx="0">
                  <c:v>school1_colour 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TV+RV'!$EH$2:$EH$22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9A89-054D-A0E2-CD81AA8C9C67}"/>
            </c:ext>
          </c:extLst>
        </c:ser>
        <c:ser>
          <c:idx val="137"/>
          <c:order val="137"/>
          <c:tx>
            <c:strRef>
              <c:f>'ALL TV+RV'!$EI$1</c:f>
              <c:strCache>
                <c:ptCount val="1"/>
                <c:pt idx="0">
                  <c:v>school2_colour 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TV+RV'!$EI$2:$EI$22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9A89-054D-A0E2-CD81AA8C9C67}"/>
            </c:ext>
          </c:extLst>
        </c:ser>
        <c:ser>
          <c:idx val="138"/>
          <c:order val="138"/>
          <c:tx>
            <c:strRef>
              <c:f>'ALL TV+RV'!$EJ$1</c:f>
              <c:strCache>
                <c:ptCount val="1"/>
                <c:pt idx="0">
                  <c:v>school1_colour 16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TV+RV'!$EJ$2:$EJ$22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9A89-054D-A0E2-CD81AA8C9C67}"/>
            </c:ext>
          </c:extLst>
        </c:ser>
        <c:ser>
          <c:idx val="139"/>
          <c:order val="139"/>
          <c:tx>
            <c:strRef>
              <c:f>'ALL TV+RV'!$EK$1</c:f>
              <c:strCache>
                <c:ptCount val="1"/>
                <c:pt idx="0">
                  <c:v>school2_colour 16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TV+RV'!$EK$2:$EK$22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9A89-054D-A0E2-CD81AA8C9C67}"/>
            </c:ext>
          </c:extLst>
        </c:ser>
        <c:ser>
          <c:idx val="140"/>
          <c:order val="140"/>
          <c:tx>
            <c:strRef>
              <c:f>'ALL TV+RV'!$EL$1</c:f>
              <c:strCache>
                <c:ptCount val="1"/>
                <c:pt idx="0">
                  <c:v>school1_colour 17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TV+RV'!$EL$2:$EL$22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9A89-054D-A0E2-CD81AA8C9C67}"/>
            </c:ext>
          </c:extLst>
        </c:ser>
        <c:ser>
          <c:idx val="141"/>
          <c:order val="141"/>
          <c:tx>
            <c:strRef>
              <c:f>'ALL TV+RV'!$EM$1</c:f>
              <c:strCache>
                <c:ptCount val="1"/>
                <c:pt idx="0">
                  <c:v>school2_colour 17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TV+RV'!$EM$2:$EM$22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9A89-054D-A0E2-CD81AA8C9C67}"/>
            </c:ext>
          </c:extLst>
        </c:ser>
        <c:ser>
          <c:idx val="142"/>
          <c:order val="142"/>
          <c:tx>
            <c:strRef>
              <c:f>'ALL TV+RV'!$EN$1</c:f>
              <c:strCache>
                <c:ptCount val="1"/>
                <c:pt idx="0">
                  <c:v>school1_colour 18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TV+RV'!$EN$2:$EN$22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9A89-054D-A0E2-CD81AA8C9C67}"/>
            </c:ext>
          </c:extLst>
        </c:ser>
        <c:ser>
          <c:idx val="143"/>
          <c:order val="143"/>
          <c:tx>
            <c:strRef>
              <c:f>'ALL TV+RV'!$EO$1</c:f>
              <c:strCache>
                <c:ptCount val="1"/>
                <c:pt idx="0">
                  <c:v>school2_colour 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'ALL TV+RV'!$A$2:$A$22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'ALL TV+RV'!$EO$2:$EO$22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9A89-054D-A0E2-CD81AA8C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55648"/>
        <c:axId val="1814308016"/>
      </c:scatterChart>
      <c:valAx>
        <c:axId val="1817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08016"/>
        <c:crosses val="autoZero"/>
        <c:crossBetween val="midCat"/>
      </c:valAx>
      <c:valAx>
        <c:axId val="18143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5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TV'!$A$4</c:f>
              <c:strCache>
                <c:ptCount val="1"/>
                <c:pt idx="0">
                  <c:v>chives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A6-274D-84C8-945BCE868F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A6-274D-84C8-945BCE868F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A6-274D-84C8-945BCE868F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A6-274D-84C8-945BCE868F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A6-274D-84C8-945BCE868F66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A6-274D-84C8-945BCE868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TV'!$A$5</c:f>
              <c:strCache>
                <c:ptCount val="1"/>
                <c:pt idx="0">
                  <c:v>kohl rabi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F-6A45-A1BA-0D060D3E8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F-6A45-A1BA-0D060D3E87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F-6A45-A1BA-0D060D3E87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0F-6A45-A1BA-0D060D3E87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0F-6A45-A1BA-0D060D3E87F1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0F-6A45-A1BA-0D060D3E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TV'!$A$6</c:f>
              <c:strCache>
                <c:ptCount val="1"/>
                <c:pt idx="0">
                  <c:v>lemon balm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04-EA40-A289-0C3BA44833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04-EA40-A289-0C3BA44833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04-EA40-A289-0C3BA44833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04-EA40-A289-0C3BA44833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04-EA40-A289-0C3BA4483324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04-EA40-A289-0C3BA448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TV'!$A$7</c:f>
              <c:strCache>
                <c:ptCount val="1"/>
                <c:pt idx="0">
                  <c:v>lettuce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32-0243-B0E9-52E694DB95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2-0243-B0E9-52E694DB95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2-0243-B0E9-52E694DB95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2-0243-B0E9-52E694DB95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32-0243-B0E9-52E694DB95E8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32-0243-B0E9-52E694DB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TV'!$A$8</c:f>
              <c:strCache>
                <c:ptCount val="1"/>
                <c:pt idx="0">
                  <c:v>sunflower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A-3E45-8C1A-92CC49DC5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CA-3E45-8C1A-92CC49DC5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CA-3E45-8C1A-92CC49DC52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CA-3E45-8C1A-92CC49DC52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CA-3E45-8C1A-92CC49DC52D1}"/>
              </c:ext>
            </c:extLst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CA-3E45-8C1A-92CC49DC5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TV, 1RV'!$B$1</c:f>
              <c:strCache>
                <c:ptCount val="1"/>
                <c:pt idx="0">
                  <c:v>vigour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2-EE40-9C5A-483673848F11}"/>
            </c:ext>
          </c:extLst>
        </c:ser>
        <c:ser>
          <c:idx val="1"/>
          <c:order val="1"/>
          <c:tx>
            <c:strRef>
              <c:f>'2 TV, 1RV'!$C$1</c:f>
              <c:strCache>
                <c:ptCount val="1"/>
                <c:pt idx="0">
                  <c:v>vigour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1RV'!$C$2:$C$22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2-EE40-9C5A-483673848F11}"/>
            </c:ext>
          </c:extLst>
        </c:ser>
        <c:ser>
          <c:idx val="2"/>
          <c:order val="2"/>
          <c:tx>
            <c:strRef>
              <c:f>'2 TV, 1RV'!$D$1</c:f>
              <c:strCache>
                <c:ptCount val="1"/>
                <c:pt idx="0">
                  <c:v>vigour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1RV'!$D$2:$D$22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2-EE40-9C5A-483673848F11}"/>
            </c:ext>
          </c:extLst>
        </c:ser>
        <c:ser>
          <c:idx val="3"/>
          <c:order val="3"/>
          <c:tx>
            <c:strRef>
              <c:f>'2 TV, 1RV'!$E$1</c:f>
              <c:strCache>
                <c:ptCount val="1"/>
                <c:pt idx="0">
                  <c:v>vigour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1RV'!$E$2:$E$22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2-EE40-9C5A-483673848F11}"/>
            </c:ext>
          </c:extLst>
        </c:ser>
        <c:ser>
          <c:idx val="4"/>
          <c:order val="4"/>
          <c:tx>
            <c:strRef>
              <c:f>'2 TV, 1RV'!$F$1</c:f>
              <c:strCache>
                <c:ptCount val="1"/>
                <c:pt idx="0">
                  <c:v>vigour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1RV'!$F$2:$F$22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F2-EE40-9C5A-483673848F11}"/>
            </c:ext>
          </c:extLst>
        </c:ser>
        <c:ser>
          <c:idx val="5"/>
          <c:order val="5"/>
          <c:tx>
            <c:strRef>
              <c:f>'2 TV, 1RV'!$G$1</c:f>
              <c:strCache>
                <c:ptCount val="1"/>
                <c:pt idx="0">
                  <c:v>vigour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1RV'!$G$2:$G$22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F2-EE40-9C5A-483673848F11}"/>
            </c:ext>
          </c:extLst>
        </c:ser>
        <c:ser>
          <c:idx val="6"/>
          <c:order val="6"/>
          <c:tx>
            <c:strRef>
              <c:f>'2 TV, 1RV'!$H$1</c:f>
              <c:strCache>
                <c:ptCount val="1"/>
                <c:pt idx="0">
                  <c:v>vigour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1RV'!$H$2:$H$22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F2-EE40-9C5A-483673848F11}"/>
            </c:ext>
          </c:extLst>
        </c:ser>
        <c:ser>
          <c:idx val="7"/>
          <c:order val="7"/>
          <c:tx>
            <c:strRef>
              <c:f>'2 TV, 1RV'!$I$1</c:f>
              <c:strCache>
                <c:ptCount val="1"/>
                <c:pt idx="0">
                  <c:v>vigour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1RV'!$I$2:$I$22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F2-EE40-9C5A-483673848F11}"/>
            </c:ext>
          </c:extLst>
        </c:ser>
        <c:ser>
          <c:idx val="8"/>
          <c:order val="8"/>
          <c:tx>
            <c:strRef>
              <c:f>'2 TV, 1RV'!$J$1</c:f>
              <c:strCache>
                <c:ptCount val="1"/>
                <c:pt idx="0">
                  <c:v>vigour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1RV'!$J$2:$J$22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F2-EE40-9C5A-483673848F11}"/>
            </c:ext>
          </c:extLst>
        </c:ser>
        <c:ser>
          <c:idx val="9"/>
          <c:order val="9"/>
          <c:tx>
            <c:strRef>
              <c:f>'2 TV, 1RV'!$K$1</c:f>
              <c:strCache>
                <c:ptCount val="1"/>
                <c:pt idx="0">
                  <c:v>vigour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1RV'!$K$2:$K$22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F2-EE40-9C5A-483673848F11}"/>
            </c:ext>
          </c:extLst>
        </c:ser>
        <c:ser>
          <c:idx val="10"/>
          <c:order val="10"/>
          <c:tx>
            <c:strRef>
              <c:f>'2 TV, 1RV'!$L$1</c:f>
              <c:strCache>
                <c:ptCount val="1"/>
                <c:pt idx="0">
                  <c:v>vigour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1RV'!$L$2:$L$22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F2-EE40-9C5A-483673848F11}"/>
            </c:ext>
          </c:extLst>
        </c:ser>
        <c:ser>
          <c:idx val="11"/>
          <c:order val="11"/>
          <c:tx>
            <c:strRef>
              <c:f>'2 TV, 1RV'!$M$1</c:f>
              <c:strCache>
                <c:ptCount val="1"/>
                <c:pt idx="0">
                  <c:v>vigour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1RV'!$M$2:$M$22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F2-EE40-9C5A-483673848F11}"/>
            </c:ext>
          </c:extLst>
        </c:ser>
        <c:ser>
          <c:idx val="12"/>
          <c:order val="12"/>
          <c:tx>
            <c:strRef>
              <c:f>'2 TV, 1RV'!$N$1</c:f>
              <c:strCache>
                <c:ptCount val="1"/>
                <c:pt idx="0">
                  <c:v>vigour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1RV'!$N$2:$N$22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F2-EE40-9C5A-483673848F11}"/>
            </c:ext>
          </c:extLst>
        </c:ser>
        <c:ser>
          <c:idx val="13"/>
          <c:order val="13"/>
          <c:tx>
            <c:strRef>
              <c:f>'2 TV, 1RV'!$O$1</c:f>
              <c:strCache>
                <c:ptCount val="1"/>
                <c:pt idx="0">
                  <c:v>vigour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1RV'!$O$2:$O$22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F2-EE40-9C5A-483673848F11}"/>
            </c:ext>
          </c:extLst>
        </c:ser>
        <c:ser>
          <c:idx val="14"/>
          <c:order val="14"/>
          <c:tx>
            <c:strRef>
              <c:f>'2 TV, 1RV'!$P$1</c:f>
              <c:strCache>
                <c:ptCount val="1"/>
                <c:pt idx="0">
                  <c:v>vigour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1RV'!$P$2:$P$22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F2-EE40-9C5A-483673848F11}"/>
            </c:ext>
          </c:extLst>
        </c:ser>
        <c:ser>
          <c:idx val="15"/>
          <c:order val="15"/>
          <c:tx>
            <c:strRef>
              <c:f>'2 TV, 1RV'!$Q$1</c:f>
              <c:strCache>
                <c:ptCount val="1"/>
                <c:pt idx="0">
                  <c:v>vigour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1RV'!$Q$2:$Q$22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F2-EE40-9C5A-483673848F11}"/>
            </c:ext>
          </c:extLst>
        </c:ser>
        <c:ser>
          <c:idx val="16"/>
          <c:order val="16"/>
          <c:tx>
            <c:strRef>
              <c:f>'2 TV, 1RV'!$R$1</c:f>
              <c:strCache>
                <c:ptCount val="1"/>
                <c:pt idx="0">
                  <c:v>vigour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1RV'!$R$2:$R$22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F2-EE40-9C5A-483673848F11}"/>
            </c:ext>
          </c:extLst>
        </c:ser>
        <c:ser>
          <c:idx val="17"/>
          <c:order val="17"/>
          <c:tx>
            <c:strRef>
              <c:f>'2 TV, 1RV'!$S$1</c:f>
              <c:strCache>
                <c:ptCount val="1"/>
                <c:pt idx="0">
                  <c:v>vigour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'2 TV, 1RV'!$S$2:$S$22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F2-EE40-9C5A-48367384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171120"/>
        <c:axId val="1851969824"/>
      </c:scatterChart>
      <c:valAx>
        <c:axId val="18141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69824"/>
        <c:crosses val="autoZero"/>
        <c:crossBetween val="midCat"/>
      </c:valAx>
      <c:valAx>
        <c:axId val="18519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1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TV, 1RV'!$B$1</c:f>
              <c:strCache>
                <c:ptCount val="1"/>
                <c:pt idx="0">
                  <c:v>vigour_control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1RV'!$B$2:$B$22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3.25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6-1A4E-8AFB-8164C9D7311B}"/>
            </c:ext>
          </c:extLst>
        </c:ser>
        <c:ser>
          <c:idx val="1"/>
          <c:order val="1"/>
          <c:tx>
            <c:strRef>
              <c:f>'1 TV, 1RV'!$C$1</c:f>
              <c:strCache>
                <c:ptCount val="1"/>
                <c:pt idx="0">
                  <c:v>vigour_gentle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1RV'!$C$2:$C$22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3.4166666666666665</c:v>
                </c:pt>
                <c:pt idx="17">
                  <c:v>3.5</c:v>
                </c:pt>
                <c:pt idx="18">
                  <c:v>3.5833333333333335</c:v>
                </c:pt>
                <c:pt idx="19">
                  <c:v>3.6666666666666665</c:v>
                </c:pt>
                <c:pt idx="20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6-1A4E-8AFB-8164C9D7311B}"/>
            </c:ext>
          </c:extLst>
        </c:ser>
        <c:ser>
          <c:idx val="2"/>
          <c:order val="2"/>
          <c:tx>
            <c:strRef>
              <c:f>'1 TV, 1RV'!$D$1</c:f>
              <c:strCache>
                <c:ptCount val="1"/>
                <c:pt idx="0">
                  <c:v>vigour_moderate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1RV'!$D$2:$D$22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3.25</c:v>
                </c:pt>
                <c:pt idx="15">
                  <c:v>3.25</c:v>
                </c:pt>
                <c:pt idx="16">
                  <c:v>3.3333333333333335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6-1A4E-8AFB-8164C9D7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43440"/>
        <c:axId val="1850268336"/>
      </c:scatterChart>
      <c:valAx>
        <c:axId val="1850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8336"/>
        <c:crosses val="autoZero"/>
        <c:crossBetween val="midCat"/>
      </c:valAx>
      <c:valAx>
        <c:axId val="185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TV, 1RV (grouped bar)'!$B$1</c:f>
              <c:strCache>
                <c:ptCount val="1"/>
                <c:pt idx="0">
                  <c:v>vigour_control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'1 TV, 1RV (grouped bar)'!$A$2:$A$22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cat>
          <c:val>
            <c:numRef>
              <c:f>'1 TV, 1RV (grouped bar)'!$B$2:$B$22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3.25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E24B-87B6-307EE7DDAB9E}"/>
            </c:ext>
          </c:extLst>
        </c:ser>
        <c:ser>
          <c:idx val="1"/>
          <c:order val="1"/>
          <c:tx>
            <c:strRef>
              <c:f>'1 TV, 1RV (grouped bar)'!$C$1</c:f>
              <c:strCache>
                <c:ptCount val="1"/>
                <c:pt idx="0">
                  <c:v>vigour_gentle</c:v>
                </c:pt>
              </c:strCache>
            </c:strRef>
          </c:tx>
          <c:spPr>
            <a:solidFill>
              <a:schemeClr val="accent2"/>
            </a:solidFill>
            <a:ln w="19050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'1 TV, 1RV (grouped bar)'!$A$2:$A$22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cat>
          <c:val>
            <c:numRef>
              <c:f>'1 TV, 1RV (grouped bar)'!$C$2:$C$22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3.4166666666666665</c:v>
                </c:pt>
                <c:pt idx="17">
                  <c:v>3.5</c:v>
                </c:pt>
                <c:pt idx="18">
                  <c:v>3.5833333333333335</c:v>
                </c:pt>
                <c:pt idx="19">
                  <c:v>3.6666666666666665</c:v>
                </c:pt>
                <c:pt idx="20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9-E24B-87B6-307EE7DDAB9E}"/>
            </c:ext>
          </c:extLst>
        </c:ser>
        <c:ser>
          <c:idx val="2"/>
          <c:order val="2"/>
          <c:tx>
            <c:strRef>
              <c:f>'1 TV, 1RV (grouped bar)'!$D$1</c:f>
              <c:strCache>
                <c:ptCount val="1"/>
                <c:pt idx="0">
                  <c:v>vigour_moderate</c:v>
                </c:pt>
              </c:strCache>
            </c:strRef>
          </c:tx>
          <c:spPr>
            <a:solidFill>
              <a:schemeClr val="accent3"/>
            </a:solidFill>
            <a:ln w="19050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numRef>
              <c:f>'1 TV, 1RV (grouped bar)'!$A$2:$A$22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cat>
          <c:val>
            <c:numRef>
              <c:f>'1 TV, 1RV (grouped bar)'!$D$2:$D$22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3.25</c:v>
                </c:pt>
                <c:pt idx="15">
                  <c:v>3.25</c:v>
                </c:pt>
                <c:pt idx="16">
                  <c:v>3.3333333333333335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9-E24B-87B6-307EE7DD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543440"/>
        <c:axId val="1850268336"/>
      </c:barChart>
      <c:dateAx>
        <c:axId val="1850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8336"/>
        <c:crosses val="autoZero"/>
        <c:auto val="1"/>
        <c:lblOffset val="100"/>
        <c:baseTimeUnit val="days"/>
      </c:dateAx>
      <c:valAx>
        <c:axId val="185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TV, 1RV + once variables'!$B$1</c:f>
              <c:strCache>
                <c:ptCount val="1"/>
                <c:pt idx="0">
                  <c:v>vigour_control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TV, 1RV + once variables'!$A$2:$A$22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 + once variables'!$B$2:$B$22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2.4166666666666665</c:v>
                </c:pt>
                <c:pt idx="4">
                  <c:v>2.4166666666666665</c:v>
                </c:pt>
                <c:pt idx="5">
                  <c:v>2.4166666666666665</c:v>
                </c:pt>
                <c:pt idx="6">
                  <c:v>2.4166666666666665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3.25</c:v>
                </c:pt>
                <c:pt idx="14">
                  <c:v>3.3333333333333335</c:v>
                </c:pt>
                <c:pt idx="15">
                  <c:v>3.3333333333333335</c:v>
                </c:pt>
                <c:pt idx="16">
                  <c:v>3.3333333333333335</c:v>
                </c:pt>
                <c:pt idx="17">
                  <c:v>3.3333333333333335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A-F247-BE7E-64BC46869CC0}"/>
            </c:ext>
          </c:extLst>
        </c:ser>
        <c:ser>
          <c:idx val="1"/>
          <c:order val="1"/>
          <c:tx>
            <c:strRef>
              <c:f>'1 TV, 1RV + once variables'!$C$1</c:f>
              <c:strCache>
                <c:ptCount val="1"/>
                <c:pt idx="0">
                  <c:v>vigour_gentle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TV, 1RV + once variables'!$A$2:$A$22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 + once variables'!$C$2:$C$22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2.6666666666666665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3.4166666666666665</c:v>
                </c:pt>
                <c:pt idx="17">
                  <c:v>3.5</c:v>
                </c:pt>
                <c:pt idx="18">
                  <c:v>3.5833333333333335</c:v>
                </c:pt>
                <c:pt idx="19">
                  <c:v>3.6666666666666665</c:v>
                </c:pt>
                <c:pt idx="20">
                  <c:v>3.6666666666666665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A-F247-BE7E-64BC46869CC0}"/>
            </c:ext>
          </c:extLst>
        </c:ser>
        <c:ser>
          <c:idx val="2"/>
          <c:order val="2"/>
          <c:tx>
            <c:strRef>
              <c:f>'1 TV, 1RV + once variables'!$D$1</c:f>
              <c:strCache>
                <c:ptCount val="1"/>
                <c:pt idx="0">
                  <c:v>vigour_moderate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TV, 1RV + once variables'!$A$2:$A$22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TV, 1RV + once variables'!$D$2:$D$22</c:f>
              <c:numCache>
                <c:formatCode>General</c:formatCode>
                <c:ptCount val="21"/>
                <c:pt idx="0">
                  <c:v>2.3333333333333335</c:v>
                </c:pt>
                <c:pt idx="1">
                  <c:v>2.3333333333333335</c:v>
                </c:pt>
                <c:pt idx="2">
                  <c:v>2.3333333333333335</c:v>
                </c:pt>
                <c:pt idx="3">
                  <c:v>2.3333333333333335</c:v>
                </c:pt>
                <c:pt idx="4">
                  <c:v>2.3333333333333335</c:v>
                </c:pt>
                <c:pt idx="5">
                  <c:v>2.3333333333333335</c:v>
                </c:pt>
                <c:pt idx="6">
                  <c:v>2.3333333333333335</c:v>
                </c:pt>
                <c:pt idx="7">
                  <c:v>2.5</c:v>
                </c:pt>
                <c:pt idx="8">
                  <c:v>2.8333333333333335</c:v>
                </c:pt>
                <c:pt idx="9">
                  <c:v>2.8333333333333335</c:v>
                </c:pt>
                <c:pt idx="10">
                  <c:v>2.8333333333333335</c:v>
                </c:pt>
                <c:pt idx="11">
                  <c:v>3</c:v>
                </c:pt>
                <c:pt idx="12">
                  <c:v>3.1666666666666665</c:v>
                </c:pt>
                <c:pt idx="13">
                  <c:v>3.1666666666666665</c:v>
                </c:pt>
                <c:pt idx="14">
                  <c:v>3.25</c:v>
                </c:pt>
                <c:pt idx="15">
                  <c:v>3.25</c:v>
                </c:pt>
                <c:pt idx="16">
                  <c:v>3.3333333333333335</c:v>
                </c:pt>
                <c:pt idx="17">
                  <c:v>3.4166666666666665</c:v>
                </c:pt>
                <c:pt idx="18">
                  <c:v>3.4166666666666665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A-F247-BE7E-64BC46869CC0}"/>
            </c:ext>
          </c:extLst>
        </c:ser>
        <c:ser>
          <c:idx val="3"/>
          <c:order val="3"/>
          <c:tx>
            <c:strRef>
              <c:f>'1 TV, 1RV + once variables'!$M$1</c:f>
              <c:strCache>
                <c:ptCount val="1"/>
                <c:pt idx="0">
                  <c:v>once_control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TV, 1RV + once variables'!$L$2:$L$10</c:f>
              <c:numCache>
                <c:formatCode>m/d/yy\ h:mm</c:formatCode>
                <c:ptCount val="9"/>
                <c:pt idx="0">
                  <c:v>44680.5</c:v>
                </c:pt>
                <c:pt idx="1">
                  <c:v>44680.5</c:v>
                </c:pt>
                <c:pt idx="2">
                  <c:v>44680.5</c:v>
                </c:pt>
                <c:pt idx="3">
                  <c:v>44681.5</c:v>
                </c:pt>
                <c:pt idx="4">
                  <c:v>44681.5</c:v>
                </c:pt>
                <c:pt idx="5">
                  <c:v>44681.5</c:v>
                </c:pt>
                <c:pt idx="6">
                  <c:v>44682.5</c:v>
                </c:pt>
                <c:pt idx="7">
                  <c:v>44682.5</c:v>
                </c:pt>
                <c:pt idx="8">
                  <c:v>44682.5</c:v>
                </c:pt>
              </c:numCache>
            </c:numRef>
          </c:xVal>
          <c:yVal>
            <c:numRef>
              <c:f>'1 TV, 1RV + once variables'!$M$2:$M$10</c:f>
              <c:numCache>
                <c:formatCode>General</c:formatCode>
                <c:ptCount val="9"/>
                <c:pt idx="0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A-F247-BE7E-64BC4686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43440"/>
        <c:axId val="1850268336"/>
      </c:scatterChart>
      <c:valAx>
        <c:axId val="185054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68336"/>
        <c:crosses val="autoZero"/>
        <c:crossBetween val="midCat"/>
      </c:valAx>
      <c:valAx>
        <c:axId val="18502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4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TV (1 level), 1RV'!$B$1</c:f>
              <c:strCache>
                <c:ptCount val="1"/>
                <c:pt idx="0">
                  <c:v>vigour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1RV'!$B$2:$B$22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6-B442-ADF5-F2C7B36BEB73}"/>
            </c:ext>
          </c:extLst>
        </c:ser>
        <c:ser>
          <c:idx val="1"/>
          <c:order val="1"/>
          <c:tx>
            <c:strRef>
              <c:f>'1 TV (1 level), 1RV'!$C$1</c:f>
              <c:strCache>
                <c:ptCount val="1"/>
                <c:pt idx="0">
                  <c:v>vigour 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1RV'!$C$2:$C$22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B442-ADF5-F2C7B36BEB73}"/>
            </c:ext>
          </c:extLst>
        </c:ser>
        <c:ser>
          <c:idx val="2"/>
          <c:order val="2"/>
          <c:tx>
            <c:strRef>
              <c:f>'1 TV (1 level), 1RV'!$D$1</c:f>
              <c:strCache>
                <c:ptCount val="1"/>
                <c:pt idx="0">
                  <c:v>vigour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1RV'!$D$2:$D$22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6-B442-ADF5-F2C7B36BEB73}"/>
            </c:ext>
          </c:extLst>
        </c:ser>
        <c:ser>
          <c:idx val="3"/>
          <c:order val="3"/>
          <c:tx>
            <c:strRef>
              <c:f>'1 TV (1 level), 1RV'!$E$1</c:f>
              <c:strCache>
                <c:ptCount val="1"/>
                <c:pt idx="0">
                  <c:v>vigour 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1RV'!$E$2:$E$22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B442-ADF5-F2C7B36BEB73}"/>
            </c:ext>
          </c:extLst>
        </c:ser>
        <c:ser>
          <c:idx val="4"/>
          <c:order val="4"/>
          <c:tx>
            <c:strRef>
              <c:f>'1 TV (1 level), 1RV'!$F$1</c:f>
              <c:strCache>
                <c:ptCount val="1"/>
                <c:pt idx="0">
                  <c:v>vigour 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1RV'!$F$2:$F$22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6-B442-ADF5-F2C7B36BEB73}"/>
            </c:ext>
          </c:extLst>
        </c:ser>
        <c:ser>
          <c:idx val="5"/>
          <c:order val="5"/>
          <c:tx>
            <c:strRef>
              <c:f>'1 TV (1 level), 1RV'!$G$1</c:f>
              <c:strCache>
                <c:ptCount val="1"/>
                <c:pt idx="0">
                  <c:v>vigour 18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 TV (1 level), 1RV'!$A$2:$A$22</c:f>
              <c:numCache>
                <c:formatCode>m/d/yy\ h:mm</c:formatCode>
                <c:ptCount val="21"/>
                <c:pt idx="0">
                  <c:v>44682.5</c:v>
                </c:pt>
                <c:pt idx="1">
                  <c:v>44683.5</c:v>
                </c:pt>
                <c:pt idx="2">
                  <c:v>44684.5</c:v>
                </c:pt>
                <c:pt idx="3">
                  <c:v>44685.5</c:v>
                </c:pt>
                <c:pt idx="4">
                  <c:v>44686.5</c:v>
                </c:pt>
                <c:pt idx="5">
                  <c:v>44687.5</c:v>
                </c:pt>
                <c:pt idx="6">
                  <c:v>44688.5</c:v>
                </c:pt>
                <c:pt idx="7">
                  <c:v>44689.5</c:v>
                </c:pt>
                <c:pt idx="8">
                  <c:v>44690.5</c:v>
                </c:pt>
                <c:pt idx="9">
                  <c:v>44691.5</c:v>
                </c:pt>
                <c:pt idx="10">
                  <c:v>44692.5</c:v>
                </c:pt>
                <c:pt idx="11">
                  <c:v>44693.5</c:v>
                </c:pt>
                <c:pt idx="12">
                  <c:v>44694.5</c:v>
                </c:pt>
                <c:pt idx="13">
                  <c:v>44695.5</c:v>
                </c:pt>
                <c:pt idx="14">
                  <c:v>44696.5</c:v>
                </c:pt>
                <c:pt idx="15">
                  <c:v>44697.5</c:v>
                </c:pt>
                <c:pt idx="16">
                  <c:v>44698.5</c:v>
                </c:pt>
                <c:pt idx="17">
                  <c:v>44699.5</c:v>
                </c:pt>
                <c:pt idx="18">
                  <c:v>44700.5</c:v>
                </c:pt>
                <c:pt idx="19">
                  <c:v>44701.5</c:v>
                </c:pt>
                <c:pt idx="20">
                  <c:v>44702.5</c:v>
                </c:pt>
              </c:numCache>
            </c:numRef>
          </c:xVal>
          <c:yVal>
            <c:numRef>
              <c:f>'1 TV (1 level), 1RV'!$G$2:$G$22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B442-ADF5-F2C7B36BE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04960"/>
        <c:axId val="1888206608"/>
      </c:scatterChart>
      <c:valAx>
        <c:axId val="18882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06608"/>
        <c:crosses val="autoZero"/>
        <c:crossBetween val="midCat"/>
      </c:valAx>
      <c:valAx>
        <c:axId val="18882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0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'1 TV (1 level), 1RV + sensor'!$D$1</c:f>
              <c:strCache>
                <c:ptCount val="1"/>
                <c:pt idx="0">
                  <c:v>vigour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sensor'!$D$2:$D$501</c:f>
              <c:numCache>
                <c:formatCode>General</c:formatCode>
                <c:ptCount val="500"/>
                <c:pt idx="12">
                  <c:v>3</c:v>
                </c:pt>
                <c:pt idx="36">
                  <c:v>3</c:v>
                </c:pt>
                <c:pt idx="60">
                  <c:v>3</c:v>
                </c:pt>
                <c:pt idx="84">
                  <c:v>3</c:v>
                </c:pt>
                <c:pt idx="108">
                  <c:v>3</c:v>
                </c:pt>
                <c:pt idx="132">
                  <c:v>3</c:v>
                </c:pt>
                <c:pt idx="156">
                  <c:v>3</c:v>
                </c:pt>
                <c:pt idx="180">
                  <c:v>3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</c:v>
                </c:pt>
                <c:pt idx="444">
                  <c:v>2.5</c:v>
                </c:pt>
                <c:pt idx="468">
                  <c:v>2.5</c:v>
                </c:pt>
                <c:pt idx="49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C-B445-A16C-3AB03BB35C95}"/>
            </c:ext>
          </c:extLst>
        </c:ser>
        <c:ser>
          <c:idx val="3"/>
          <c:order val="2"/>
          <c:tx>
            <c:strRef>
              <c:f>'1 TV (1 level), 1RV + sensor'!$E$1</c:f>
              <c:strCache>
                <c:ptCount val="1"/>
                <c:pt idx="0">
                  <c:v>vigour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sensor'!$E$2:$E$501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2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3.5</c:v>
                </c:pt>
                <c:pt idx="444">
                  <c:v>3.5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C-B445-A16C-3AB03BB35C95}"/>
            </c:ext>
          </c:extLst>
        </c:ser>
        <c:ser>
          <c:idx val="4"/>
          <c:order val="3"/>
          <c:tx>
            <c:strRef>
              <c:f>'1 TV (1 level), 1RV + sensor'!$F$1</c:f>
              <c:strCache>
                <c:ptCount val="1"/>
                <c:pt idx="0">
                  <c:v>vigour 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sensor'!$F$2:$F$501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3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3.5</c:v>
                </c:pt>
                <c:pt idx="372">
                  <c:v>3.5</c:v>
                </c:pt>
                <c:pt idx="396">
                  <c:v>3.5</c:v>
                </c:pt>
                <c:pt idx="420">
                  <c:v>3.5</c:v>
                </c:pt>
                <c:pt idx="444">
                  <c:v>3.5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C-B445-A16C-3AB03BB35C95}"/>
            </c:ext>
          </c:extLst>
        </c:ser>
        <c:ser>
          <c:idx val="5"/>
          <c:order val="4"/>
          <c:tx>
            <c:strRef>
              <c:f>'1 TV (1 level), 1RV + sensor'!$G$1</c:f>
              <c:strCache>
                <c:ptCount val="1"/>
                <c:pt idx="0">
                  <c:v>vigour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sensor'!$G$2:$G$501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2</c:v>
                </c:pt>
                <c:pt idx="204">
                  <c:v>2</c:v>
                </c:pt>
                <c:pt idx="228">
                  <c:v>2</c:v>
                </c:pt>
                <c:pt idx="252">
                  <c:v>2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</c:v>
                </c:pt>
                <c:pt idx="444">
                  <c:v>3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BC-B445-A16C-3AB03BB35C95}"/>
            </c:ext>
          </c:extLst>
        </c:ser>
        <c:ser>
          <c:idx val="6"/>
          <c:order val="5"/>
          <c:tx>
            <c:strRef>
              <c:f>'1 TV (1 level), 1RV + sensor'!$H$1</c:f>
              <c:strCache>
                <c:ptCount val="1"/>
                <c:pt idx="0">
                  <c:v>vigour 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sensor'!$H$2:$H$501</c:f>
              <c:numCache>
                <c:formatCode>General</c:formatCode>
                <c:ptCount val="500"/>
                <c:pt idx="12">
                  <c:v>3</c:v>
                </c:pt>
                <c:pt idx="36">
                  <c:v>3</c:v>
                </c:pt>
                <c:pt idx="60">
                  <c:v>3</c:v>
                </c:pt>
                <c:pt idx="84">
                  <c:v>3</c:v>
                </c:pt>
                <c:pt idx="108">
                  <c:v>3</c:v>
                </c:pt>
                <c:pt idx="132">
                  <c:v>3</c:v>
                </c:pt>
                <c:pt idx="156">
                  <c:v>3</c:v>
                </c:pt>
                <c:pt idx="180">
                  <c:v>3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4</c:v>
                </c:pt>
                <c:pt idx="324">
                  <c:v>4</c:v>
                </c:pt>
                <c:pt idx="348">
                  <c:v>4</c:v>
                </c:pt>
                <c:pt idx="372">
                  <c:v>4</c:v>
                </c:pt>
                <c:pt idx="396">
                  <c:v>4.5</c:v>
                </c:pt>
                <c:pt idx="420">
                  <c:v>4.5</c:v>
                </c:pt>
                <c:pt idx="444">
                  <c:v>4.5</c:v>
                </c:pt>
                <c:pt idx="468">
                  <c:v>4.5</c:v>
                </c:pt>
                <c:pt idx="492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BC-B445-A16C-3AB03BB35C95}"/>
            </c:ext>
          </c:extLst>
        </c:ser>
        <c:ser>
          <c:idx val="7"/>
          <c:order val="6"/>
          <c:tx>
            <c:strRef>
              <c:f>'1 TV (1 level), 1RV + sensor'!$I$1</c:f>
              <c:strCache>
                <c:ptCount val="1"/>
                <c:pt idx="0">
                  <c:v>vigour 18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sensor'!$I$2:$I$501</c:f>
              <c:numCache>
                <c:formatCode>General</c:formatCode>
                <c:ptCount val="500"/>
                <c:pt idx="12">
                  <c:v>2</c:v>
                </c:pt>
                <c:pt idx="36">
                  <c:v>2</c:v>
                </c:pt>
                <c:pt idx="60">
                  <c:v>2</c:v>
                </c:pt>
                <c:pt idx="84">
                  <c:v>2</c:v>
                </c:pt>
                <c:pt idx="108">
                  <c:v>2</c:v>
                </c:pt>
                <c:pt idx="132">
                  <c:v>2</c:v>
                </c:pt>
                <c:pt idx="156">
                  <c:v>2</c:v>
                </c:pt>
                <c:pt idx="180">
                  <c:v>2</c:v>
                </c:pt>
                <c:pt idx="204">
                  <c:v>3</c:v>
                </c:pt>
                <c:pt idx="228">
                  <c:v>3</c:v>
                </c:pt>
                <c:pt idx="252">
                  <c:v>3</c:v>
                </c:pt>
                <c:pt idx="276">
                  <c:v>3</c:v>
                </c:pt>
                <c:pt idx="300">
                  <c:v>3</c:v>
                </c:pt>
                <c:pt idx="324">
                  <c:v>3</c:v>
                </c:pt>
                <c:pt idx="348">
                  <c:v>3</c:v>
                </c:pt>
                <c:pt idx="372">
                  <c:v>3</c:v>
                </c:pt>
                <c:pt idx="396">
                  <c:v>3</c:v>
                </c:pt>
                <c:pt idx="420">
                  <c:v>3</c:v>
                </c:pt>
                <c:pt idx="444">
                  <c:v>3.5</c:v>
                </c:pt>
                <c:pt idx="468">
                  <c:v>3.5</c:v>
                </c:pt>
                <c:pt idx="492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BC-B445-A16C-3AB03BB3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425792"/>
        <c:axId val="1888135792"/>
      </c:scatterChart>
      <c:scatterChart>
        <c:scatterStyle val="lineMarker"/>
        <c:varyColors val="0"/>
        <c:ser>
          <c:idx val="0"/>
          <c:order val="0"/>
          <c:tx>
            <c:strRef>
              <c:f>'1 TV (1 level), 1RV + sensor'!$B$1</c:f>
              <c:strCache>
                <c:ptCount val="1"/>
                <c:pt idx="0">
                  <c:v>air_temp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 TV (1 level), 1RV + sensor'!$A$2:$A$501</c:f>
              <c:numCache>
                <c:formatCode>m/d/yy\ h:mm</c:formatCode>
                <c:ptCount val="500"/>
                <c:pt idx="0">
                  <c:v>44682</c:v>
                </c:pt>
                <c:pt idx="1">
                  <c:v>44682.041365740741</c:v>
                </c:pt>
                <c:pt idx="2">
                  <c:v>44682.082916666666</c:v>
                </c:pt>
                <c:pt idx="3">
                  <c:v>44682.125034722216</c:v>
                </c:pt>
                <c:pt idx="4">
                  <c:v>44682.166168981472</c:v>
                </c:pt>
                <c:pt idx="5">
                  <c:v>44682.207581018505</c:v>
                </c:pt>
                <c:pt idx="6">
                  <c:v>44682.248680555538</c:v>
                </c:pt>
                <c:pt idx="7">
                  <c:v>44682.290555555534</c:v>
                </c:pt>
                <c:pt idx="8">
                  <c:v>44682.332557870344</c:v>
                </c:pt>
                <c:pt idx="9">
                  <c:v>44682.3737384259</c:v>
                </c:pt>
                <c:pt idx="10">
                  <c:v>44682.416018518488</c:v>
                </c:pt>
                <c:pt idx="11">
                  <c:v>44682.457916666637</c:v>
                </c:pt>
                <c:pt idx="12">
                  <c:v>44682.499097222193</c:v>
                </c:pt>
                <c:pt idx="13">
                  <c:v>44682.541423611081</c:v>
                </c:pt>
                <c:pt idx="14">
                  <c:v>44682.583055555522</c:v>
                </c:pt>
                <c:pt idx="15">
                  <c:v>44682.624374999963</c:v>
                </c:pt>
                <c:pt idx="16">
                  <c:v>44682.666157407366</c:v>
                </c:pt>
                <c:pt idx="17">
                  <c:v>44682.707905092546</c:v>
                </c:pt>
                <c:pt idx="18">
                  <c:v>44682.749178240694</c:v>
                </c:pt>
                <c:pt idx="19">
                  <c:v>44682.790636574027</c:v>
                </c:pt>
                <c:pt idx="20">
                  <c:v>44682.831828703653</c:v>
                </c:pt>
                <c:pt idx="21">
                  <c:v>44682.873032407355</c:v>
                </c:pt>
                <c:pt idx="22">
                  <c:v>44682.914513888834</c:v>
                </c:pt>
                <c:pt idx="23">
                  <c:v>44682.956793981422</c:v>
                </c:pt>
                <c:pt idx="24">
                  <c:v>44682.99843749994</c:v>
                </c:pt>
                <c:pt idx="25">
                  <c:v>44683.040312499936</c:v>
                </c:pt>
                <c:pt idx="26">
                  <c:v>44683.082083333269</c:v>
                </c:pt>
                <c:pt idx="27">
                  <c:v>44683.123587962895</c:v>
                </c:pt>
                <c:pt idx="28">
                  <c:v>44683.165231481413</c:v>
                </c:pt>
                <c:pt idx="29">
                  <c:v>44683.206365740669</c:v>
                </c:pt>
                <c:pt idx="30">
                  <c:v>44683.248402777703</c:v>
                </c:pt>
                <c:pt idx="31">
                  <c:v>44683.289756944367</c:v>
                </c:pt>
                <c:pt idx="32">
                  <c:v>44683.331747685108</c:v>
                </c:pt>
                <c:pt idx="33">
                  <c:v>44683.373715277696</c:v>
                </c:pt>
                <c:pt idx="34">
                  <c:v>44683.415034722137</c:v>
                </c:pt>
                <c:pt idx="35">
                  <c:v>44683.456377314724</c:v>
                </c:pt>
                <c:pt idx="36">
                  <c:v>44683.497662036942</c:v>
                </c:pt>
                <c:pt idx="37">
                  <c:v>44683.538900462867</c:v>
                </c:pt>
                <c:pt idx="38">
                  <c:v>44683.580972222124</c:v>
                </c:pt>
                <c:pt idx="39">
                  <c:v>44683.622349536934</c:v>
                </c:pt>
                <c:pt idx="40">
                  <c:v>44683.663657407305</c:v>
                </c:pt>
                <c:pt idx="41">
                  <c:v>44683.705787036932</c:v>
                </c:pt>
                <c:pt idx="42">
                  <c:v>44683.746817129519</c:v>
                </c:pt>
                <c:pt idx="43">
                  <c:v>44683.789027777668</c:v>
                </c:pt>
                <c:pt idx="44">
                  <c:v>44683.830578703593</c:v>
                </c:pt>
                <c:pt idx="45">
                  <c:v>44683.87196759248</c:v>
                </c:pt>
                <c:pt idx="46">
                  <c:v>44683.914224536922</c:v>
                </c:pt>
                <c:pt idx="47">
                  <c:v>44683.956331018402</c:v>
                </c:pt>
                <c:pt idx="48">
                  <c:v>44683.997870370251</c:v>
                </c:pt>
                <c:pt idx="49">
                  <c:v>44684.039340277654</c:v>
                </c:pt>
                <c:pt idx="50">
                  <c:v>44684.08114583321</c:v>
                </c:pt>
                <c:pt idx="51">
                  <c:v>44684.122499999874</c:v>
                </c:pt>
                <c:pt idx="52">
                  <c:v>44684.164166666538</c:v>
                </c:pt>
                <c:pt idx="53">
                  <c:v>44684.206307870241</c:v>
                </c:pt>
                <c:pt idx="54">
                  <c:v>44684.247719907275</c:v>
                </c:pt>
                <c:pt idx="55">
                  <c:v>44684.2892245369</c:v>
                </c:pt>
                <c:pt idx="56">
                  <c:v>44684.331550925788</c:v>
                </c:pt>
                <c:pt idx="57">
                  <c:v>44684.373449073937</c:v>
                </c:pt>
                <c:pt idx="58">
                  <c:v>44684.415300925786</c:v>
                </c:pt>
                <c:pt idx="59">
                  <c:v>44684.456724536896</c:v>
                </c:pt>
                <c:pt idx="60">
                  <c:v>44684.49812499986</c:v>
                </c:pt>
                <c:pt idx="61">
                  <c:v>44684.53991898134</c:v>
                </c:pt>
                <c:pt idx="62">
                  <c:v>44684.581782407266</c:v>
                </c:pt>
                <c:pt idx="63">
                  <c:v>44684.623287036891</c:v>
                </c:pt>
                <c:pt idx="64">
                  <c:v>44684.664664351702</c:v>
                </c:pt>
                <c:pt idx="65">
                  <c:v>44684.706365740589</c:v>
                </c:pt>
                <c:pt idx="66">
                  <c:v>44684.747638888737</c:v>
                </c:pt>
                <c:pt idx="67">
                  <c:v>44684.789224536886</c:v>
                </c:pt>
                <c:pt idx="68">
                  <c:v>44684.830462962811</c:v>
                </c:pt>
                <c:pt idx="69">
                  <c:v>44684.871828703552</c:v>
                </c:pt>
                <c:pt idx="70">
                  <c:v>44684.913668981324</c:v>
                </c:pt>
                <c:pt idx="71">
                  <c:v>44684.955300925765</c:v>
                </c:pt>
                <c:pt idx="72">
                  <c:v>44684.996956018353</c:v>
                </c:pt>
                <c:pt idx="73">
                  <c:v>44685.038136573909</c:v>
                </c:pt>
                <c:pt idx="74">
                  <c:v>44685.080335647981</c:v>
                </c:pt>
                <c:pt idx="75">
                  <c:v>44685.122083333161</c:v>
                </c:pt>
                <c:pt idx="76">
                  <c:v>44685.163391203532</c:v>
                </c:pt>
                <c:pt idx="77">
                  <c:v>44685.204606481311</c:v>
                </c:pt>
                <c:pt idx="78">
                  <c:v>44685.24681712946</c:v>
                </c:pt>
                <c:pt idx="79">
                  <c:v>44685.288946759087</c:v>
                </c:pt>
                <c:pt idx="80">
                  <c:v>44685.331284722044</c:v>
                </c:pt>
                <c:pt idx="81">
                  <c:v>44685.372476851669</c:v>
                </c:pt>
                <c:pt idx="82">
                  <c:v>44685.414374999818</c:v>
                </c:pt>
                <c:pt idx="83">
                  <c:v>44685.455856481298</c:v>
                </c:pt>
                <c:pt idx="84">
                  <c:v>44685.497372685</c:v>
                </c:pt>
                <c:pt idx="85">
                  <c:v>44685.539143518334</c:v>
                </c:pt>
                <c:pt idx="86">
                  <c:v>44685.580196759074</c:v>
                </c:pt>
                <c:pt idx="87">
                  <c:v>44685.622245370185</c:v>
                </c:pt>
                <c:pt idx="88">
                  <c:v>44685.664085647957</c:v>
                </c:pt>
                <c:pt idx="89">
                  <c:v>44685.705138888698</c:v>
                </c:pt>
                <c:pt idx="90">
                  <c:v>44685.746249999807</c:v>
                </c:pt>
                <c:pt idx="91">
                  <c:v>44685.787916666472</c:v>
                </c:pt>
                <c:pt idx="92">
                  <c:v>44685.82950231462</c:v>
                </c:pt>
                <c:pt idx="93">
                  <c:v>44685.871597222023</c:v>
                </c:pt>
                <c:pt idx="94">
                  <c:v>44685.913229166465</c:v>
                </c:pt>
                <c:pt idx="95">
                  <c:v>44685.95547453683</c:v>
                </c:pt>
                <c:pt idx="96">
                  <c:v>44685.997638888679</c:v>
                </c:pt>
                <c:pt idx="97">
                  <c:v>44686.039976851636</c:v>
                </c:pt>
                <c:pt idx="98">
                  <c:v>44686.081724536816</c:v>
                </c:pt>
                <c:pt idx="99">
                  <c:v>44686.123611110888</c:v>
                </c:pt>
                <c:pt idx="100">
                  <c:v>44686.165034721998</c:v>
                </c:pt>
                <c:pt idx="101">
                  <c:v>44686.207384259033</c:v>
                </c:pt>
                <c:pt idx="102">
                  <c:v>44686.249131944212</c:v>
                </c:pt>
                <c:pt idx="103">
                  <c:v>44686.290682870138</c:v>
                </c:pt>
                <c:pt idx="104">
                  <c:v>44686.332928240503</c:v>
                </c:pt>
                <c:pt idx="105">
                  <c:v>44686.374571759021</c:v>
                </c:pt>
                <c:pt idx="106">
                  <c:v>44686.416874999763</c:v>
                </c:pt>
                <c:pt idx="107">
                  <c:v>44686.458009259019</c:v>
                </c:pt>
                <c:pt idx="108">
                  <c:v>44686.499664351606</c:v>
                </c:pt>
                <c:pt idx="109">
                  <c:v>44686.541145833085</c:v>
                </c:pt>
                <c:pt idx="110">
                  <c:v>44686.58244212938</c:v>
                </c:pt>
                <c:pt idx="111">
                  <c:v>44686.623993055306</c:v>
                </c:pt>
                <c:pt idx="112">
                  <c:v>44686.666157407155</c:v>
                </c:pt>
                <c:pt idx="113">
                  <c:v>44686.70776620345</c:v>
                </c:pt>
                <c:pt idx="114">
                  <c:v>44686.749664351599</c:v>
                </c:pt>
                <c:pt idx="115">
                  <c:v>44686.791203703448</c:v>
                </c:pt>
                <c:pt idx="116">
                  <c:v>44686.833391203443</c:v>
                </c:pt>
                <c:pt idx="117">
                  <c:v>44686.875439814554</c:v>
                </c:pt>
                <c:pt idx="118">
                  <c:v>44686.917581018257</c:v>
                </c:pt>
                <c:pt idx="119">
                  <c:v>44686.958553240474</c:v>
                </c:pt>
                <c:pt idx="120">
                  <c:v>44686.999583333061</c:v>
                </c:pt>
                <c:pt idx="121">
                  <c:v>44687.041423610834</c:v>
                </c:pt>
                <c:pt idx="122">
                  <c:v>44687.083506944167</c:v>
                </c:pt>
                <c:pt idx="123">
                  <c:v>44687.125543981201</c:v>
                </c:pt>
                <c:pt idx="124">
                  <c:v>44687.166828703419</c:v>
                </c:pt>
                <c:pt idx="125">
                  <c:v>44687.20881944416</c:v>
                </c:pt>
                <c:pt idx="126">
                  <c:v>44687.250312499717</c:v>
                </c:pt>
                <c:pt idx="127">
                  <c:v>44687.292291666381</c:v>
                </c:pt>
                <c:pt idx="128">
                  <c:v>44687.333379629345</c:v>
                </c:pt>
                <c:pt idx="129">
                  <c:v>44687.374548610824</c:v>
                </c:pt>
                <c:pt idx="130">
                  <c:v>44687.415879629341</c:v>
                </c:pt>
                <c:pt idx="131">
                  <c:v>44687.456979166374</c:v>
                </c:pt>
                <c:pt idx="132">
                  <c:v>44687.499305555262</c:v>
                </c:pt>
                <c:pt idx="133">
                  <c:v>44687.540752314519</c:v>
                </c:pt>
                <c:pt idx="134">
                  <c:v>44687.582673610814</c:v>
                </c:pt>
                <c:pt idx="135">
                  <c:v>44687.624027777478</c:v>
                </c:pt>
                <c:pt idx="136">
                  <c:v>44687.666354166366</c:v>
                </c:pt>
                <c:pt idx="137">
                  <c:v>44687.708240740438</c:v>
                </c:pt>
                <c:pt idx="138">
                  <c:v>44687.749351851548</c:v>
                </c:pt>
                <c:pt idx="139">
                  <c:v>44687.79113425895</c:v>
                </c:pt>
                <c:pt idx="140">
                  <c:v>44687.832187499691</c:v>
                </c:pt>
                <c:pt idx="141">
                  <c:v>44687.873541666355</c:v>
                </c:pt>
                <c:pt idx="142">
                  <c:v>44687.915081018204</c:v>
                </c:pt>
                <c:pt idx="143">
                  <c:v>44687.956932870053</c:v>
                </c:pt>
                <c:pt idx="144">
                  <c:v>44687.998993055233</c:v>
                </c:pt>
                <c:pt idx="145">
                  <c:v>44688.041238425598</c:v>
                </c:pt>
                <c:pt idx="146">
                  <c:v>44688.083298610778</c:v>
                </c:pt>
                <c:pt idx="147">
                  <c:v>44688.125347221889</c:v>
                </c:pt>
                <c:pt idx="148">
                  <c:v>44688.167511573738</c:v>
                </c:pt>
                <c:pt idx="149">
                  <c:v>44688.208923610771</c:v>
                </c:pt>
                <c:pt idx="150">
                  <c:v>44688.250231481143</c:v>
                </c:pt>
                <c:pt idx="151">
                  <c:v>44688.291388888545</c:v>
                </c:pt>
                <c:pt idx="152">
                  <c:v>44688.332835647801</c:v>
                </c:pt>
                <c:pt idx="153">
                  <c:v>44688.374548610765</c:v>
                </c:pt>
                <c:pt idx="154">
                  <c:v>44688.415821758914</c:v>
                </c:pt>
                <c:pt idx="155">
                  <c:v>44688.457175925578</c:v>
                </c:pt>
                <c:pt idx="156">
                  <c:v>44688.498275462611</c:v>
                </c:pt>
                <c:pt idx="157">
                  <c:v>44688.540046295944</c:v>
                </c:pt>
                <c:pt idx="158">
                  <c:v>44688.581631944093</c:v>
                </c:pt>
                <c:pt idx="159">
                  <c:v>44688.623854166312</c:v>
                </c:pt>
                <c:pt idx="160">
                  <c:v>44688.665729166307</c:v>
                </c:pt>
                <c:pt idx="161">
                  <c:v>44688.707615740379</c:v>
                </c:pt>
                <c:pt idx="162">
                  <c:v>44688.749305555189</c:v>
                </c:pt>
                <c:pt idx="163">
                  <c:v>44688.790972221854</c:v>
                </c:pt>
                <c:pt idx="164">
                  <c:v>44688.832881944072</c:v>
                </c:pt>
                <c:pt idx="165">
                  <c:v>44688.874108795921</c:v>
                </c:pt>
                <c:pt idx="166">
                  <c:v>44688.915694444069</c:v>
                </c:pt>
                <c:pt idx="167">
                  <c:v>44688.957893518142</c:v>
                </c:pt>
                <c:pt idx="168">
                  <c:v>44688.99947916629</c:v>
                </c:pt>
                <c:pt idx="169">
                  <c:v>44689.041076388508</c:v>
                </c:pt>
                <c:pt idx="170">
                  <c:v>44689.082071758879</c:v>
                </c:pt>
                <c:pt idx="171">
                  <c:v>44689.123645832951</c:v>
                </c:pt>
                <c:pt idx="172">
                  <c:v>44689.165879629247</c:v>
                </c:pt>
                <c:pt idx="173">
                  <c:v>44689.207245369988</c:v>
                </c:pt>
                <c:pt idx="174">
                  <c:v>44689.248611110728</c:v>
                </c:pt>
                <c:pt idx="175">
                  <c:v>44689.289652777392</c:v>
                </c:pt>
                <c:pt idx="176">
                  <c:v>44689.331481481095</c:v>
                </c:pt>
                <c:pt idx="177">
                  <c:v>44689.373495369982</c:v>
                </c:pt>
                <c:pt idx="178">
                  <c:v>44689.415115740347</c:v>
                </c:pt>
                <c:pt idx="179">
                  <c:v>44689.457314814419</c:v>
                </c:pt>
                <c:pt idx="180">
                  <c:v>44689.498981481083</c:v>
                </c:pt>
                <c:pt idx="181">
                  <c:v>44689.541030092194</c:v>
                </c:pt>
                <c:pt idx="182">
                  <c:v>44689.582118055157</c:v>
                </c:pt>
                <c:pt idx="183">
                  <c:v>44689.624467592192</c:v>
                </c:pt>
                <c:pt idx="184">
                  <c:v>44689.66642361071</c:v>
                </c:pt>
                <c:pt idx="185">
                  <c:v>44689.708564814413</c:v>
                </c:pt>
                <c:pt idx="186">
                  <c:v>44689.750729166262</c:v>
                </c:pt>
                <c:pt idx="187">
                  <c:v>44689.792650462558</c:v>
                </c:pt>
                <c:pt idx="188">
                  <c:v>44689.834178240329</c:v>
                </c:pt>
                <c:pt idx="189">
                  <c:v>44689.875775462548</c:v>
                </c:pt>
                <c:pt idx="190">
                  <c:v>44689.91697916625</c:v>
                </c:pt>
                <c:pt idx="191">
                  <c:v>44689.958194444029</c:v>
                </c:pt>
                <c:pt idx="192">
                  <c:v>44690.000393518101</c:v>
                </c:pt>
                <c:pt idx="193">
                  <c:v>44690.04166666625</c:v>
                </c:pt>
                <c:pt idx="194">
                  <c:v>44690.083391203283</c:v>
                </c:pt>
                <c:pt idx="195">
                  <c:v>44690.125405092171</c:v>
                </c:pt>
                <c:pt idx="196">
                  <c:v>44690.166412036611</c:v>
                </c:pt>
                <c:pt idx="197">
                  <c:v>44690.207812499575</c:v>
                </c:pt>
                <c:pt idx="198">
                  <c:v>44690.249675925501</c:v>
                </c:pt>
                <c:pt idx="199">
                  <c:v>44690.290925925496</c:v>
                </c:pt>
                <c:pt idx="200">
                  <c:v>44690.331898147713</c:v>
                </c:pt>
                <c:pt idx="201">
                  <c:v>44690.374120369932</c:v>
                </c:pt>
                <c:pt idx="202">
                  <c:v>44690.41607638845</c:v>
                </c:pt>
                <c:pt idx="203">
                  <c:v>44690.457465277337</c:v>
                </c:pt>
                <c:pt idx="204">
                  <c:v>44690.499687499556</c:v>
                </c:pt>
                <c:pt idx="205">
                  <c:v>44690.541481481036</c:v>
                </c:pt>
                <c:pt idx="206">
                  <c:v>44690.583680555108</c:v>
                </c:pt>
                <c:pt idx="207">
                  <c:v>44690.625833332881</c:v>
                </c:pt>
                <c:pt idx="208">
                  <c:v>44690.667673610653</c:v>
                </c:pt>
                <c:pt idx="209">
                  <c:v>44690.709583332871</c:v>
                </c:pt>
                <c:pt idx="210">
                  <c:v>44690.750879629166</c:v>
                </c:pt>
                <c:pt idx="211">
                  <c:v>44690.792187499537</c:v>
                </c:pt>
                <c:pt idx="212">
                  <c:v>44690.833252314347</c:v>
                </c:pt>
                <c:pt idx="213">
                  <c:v>44690.875185184712</c:v>
                </c:pt>
                <c:pt idx="214">
                  <c:v>44690.916886573599</c:v>
                </c:pt>
                <c:pt idx="215">
                  <c:v>44690.959155092118</c:v>
                </c:pt>
                <c:pt idx="216">
                  <c:v>44691.000706018043</c:v>
                </c:pt>
                <c:pt idx="217">
                  <c:v>44691.042743055077</c:v>
                </c:pt>
                <c:pt idx="218">
                  <c:v>44691.084270832849</c:v>
                </c:pt>
                <c:pt idx="219">
                  <c:v>44691.126620369883</c:v>
                </c:pt>
                <c:pt idx="220">
                  <c:v>44691.168368055063</c:v>
                </c:pt>
                <c:pt idx="221">
                  <c:v>44691.210347221728</c:v>
                </c:pt>
                <c:pt idx="222">
                  <c:v>44691.251828703207</c:v>
                </c:pt>
                <c:pt idx="223">
                  <c:v>44691.293564814318</c:v>
                </c:pt>
                <c:pt idx="224">
                  <c:v>44691.334837962466</c:v>
                </c:pt>
                <c:pt idx="225">
                  <c:v>44691.377002314315</c:v>
                </c:pt>
                <c:pt idx="226">
                  <c:v>44691.418217592094</c:v>
                </c:pt>
                <c:pt idx="227">
                  <c:v>44691.460370369867</c:v>
                </c:pt>
                <c:pt idx="228">
                  <c:v>44691.502546295793</c:v>
                </c:pt>
                <c:pt idx="229">
                  <c:v>44691.544143518011</c:v>
                </c:pt>
                <c:pt idx="230">
                  <c:v>44691.585983795783</c:v>
                </c:pt>
                <c:pt idx="231">
                  <c:v>44691.627314814301</c:v>
                </c:pt>
                <c:pt idx="232">
                  <c:v>44691.668506943926</c:v>
                </c:pt>
                <c:pt idx="233">
                  <c:v>44691.710127314291</c:v>
                </c:pt>
                <c:pt idx="234">
                  <c:v>44691.75229166614</c:v>
                </c:pt>
                <c:pt idx="235">
                  <c:v>44691.794131943912</c:v>
                </c:pt>
                <c:pt idx="236">
                  <c:v>44691.83510416613</c:v>
                </c:pt>
                <c:pt idx="237">
                  <c:v>44691.877083332794</c:v>
                </c:pt>
                <c:pt idx="238">
                  <c:v>44691.919432869829</c:v>
                </c:pt>
                <c:pt idx="239">
                  <c:v>44691.961481480939</c:v>
                </c:pt>
                <c:pt idx="240">
                  <c:v>44692.003379629088</c:v>
                </c:pt>
                <c:pt idx="241">
                  <c:v>44692.044826388345</c:v>
                </c:pt>
                <c:pt idx="242">
                  <c:v>44692.086655092047</c:v>
                </c:pt>
                <c:pt idx="243">
                  <c:v>44692.127870369826</c:v>
                </c:pt>
                <c:pt idx="244">
                  <c:v>44692.168900462413</c:v>
                </c:pt>
                <c:pt idx="245">
                  <c:v>44692.210821758708</c:v>
                </c:pt>
                <c:pt idx="246">
                  <c:v>44692.252256943888</c:v>
                </c:pt>
                <c:pt idx="247">
                  <c:v>44692.293240740182</c:v>
                </c:pt>
                <c:pt idx="248">
                  <c:v>44692.334733795738</c:v>
                </c:pt>
                <c:pt idx="249">
                  <c:v>44692.376157406849</c:v>
                </c:pt>
                <c:pt idx="250">
                  <c:v>44692.417361110551</c:v>
                </c:pt>
                <c:pt idx="251">
                  <c:v>44692.459282406846</c:v>
                </c:pt>
                <c:pt idx="252">
                  <c:v>44692.500347221656</c:v>
                </c:pt>
                <c:pt idx="253">
                  <c:v>44692.541412036466</c:v>
                </c:pt>
                <c:pt idx="254">
                  <c:v>44692.583495369799</c:v>
                </c:pt>
                <c:pt idx="255">
                  <c:v>44692.625081017948</c:v>
                </c:pt>
                <c:pt idx="256">
                  <c:v>44692.666493054981</c:v>
                </c:pt>
                <c:pt idx="257">
                  <c:v>44692.708310184607</c:v>
                </c:pt>
                <c:pt idx="258">
                  <c:v>44692.749884258679</c:v>
                </c:pt>
                <c:pt idx="259">
                  <c:v>44692.791423610528</c:v>
                </c:pt>
                <c:pt idx="260">
                  <c:v>44692.8329513883</c:v>
                </c:pt>
                <c:pt idx="261">
                  <c:v>44692.874409721633</c:v>
                </c:pt>
                <c:pt idx="262">
                  <c:v>44692.915694443851</c:v>
                </c:pt>
                <c:pt idx="263">
                  <c:v>44692.956851851253</c:v>
                </c:pt>
                <c:pt idx="264">
                  <c:v>44692.99824074014</c:v>
                </c:pt>
                <c:pt idx="265">
                  <c:v>44693.039687499397</c:v>
                </c:pt>
                <c:pt idx="266">
                  <c:v>44693.080694443837</c:v>
                </c:pt>
                <c:pt idx="267">
                  <c:v>44693.121909721616</c:v>
                </c:pt>
                <c:pt idx="268">
                  <c:v>44693.164131943835</c:v>
                </c:pt>
                <c:pt idx="269">
                  <c:v>44693.20568286976</c:v>
                </c:pt>
                <c:pt idx="270">
                  <c:v>44693.246886573463</c:v>
                </c:pt>
                <c:pt idx="271">
                  <c:v>44693.288530091981</c:v>
                </c:pt>
                <c:pt idx="272">
                  <c:v>44693.330104166052</c:v>
                </c:pt>
                <c:pt idx="273">
                  <c:v>44693.371851851232</c:v>
                </c:pt>
                <c:pt idx="274">
                  <c:v>44693.413622684566</c:v>
                </c:pt>
                <c:pt idx="275">
                  <c:v>44693.45502314753</c:v>
                </c:pt>
                <c:pt idx="276">
                  <c:v>44693.497199073456</c:v>
                </c:pt>
                <c:pt idx="277">
                  <c:v>44693.539282406789</c:v>
                </c:pt>
                <c:pt idx="278">
                  <c:v>44693.580636573453</c:v>
                </c:pt>
                <c:pt idx="279">
                  <c:v>44693.622326388264</c:v>
                </c:pt>
                <c:pt idx="280">
                  <c:v>44693.663784721597</c:v>
                </c:pt>
                <c:pt idx="281">
                  <c:v>44693.705416666038</c:v>
                </c:pt>
                <c:pt idx="282">
                  <c:v>44693.747349536403</c:v>
                </c:pt>
                <c:pt idx="283">
                  <c:v>44693.78900462899</c:v>
                </c:pt>
                <c:pt idx="284">
                  <c:v>44693.830011573431</c:v>
                </c:pt>
                <c:pt idx="285">
                  <c:v>44693.871018517872</c:v>
                </c:pt>
                <c:pt idx="286">
                  <c:v>44693.912465277128</c:v>
                </c:pt>
                <c:pt idx="287">
                  <c:v>44693.954131943792</c:v>
                </c:pt>
                <c:pt idx="288">
                  <c:v>44693.995277777125</c:v>
                </c:pt>
                <c:pt idx="289">
                  <c:v>44694.036770832681</c:v>
                </c:pt>
                <c:pt idx="290">
                  <c:v>44694.078171295645</c:v>
                </c:pt>
                <c:pt idx="291">
                  <c:v>44694.119571758609</c:v>
                </c:pt>
                <c:pt idx="292">
                  <c:v>44694.161747684535</c:v>
                </c:pt>
                <c:pt idx="293">
                  <c:v>44694.203032406753</c:v>
                </c:pt>
                <c:pt idx="294">
                  <c:v>44694.244293980824</c:v>
                </c:pt>
                <c:pt idx="295">
                  <c:v>44694.285902777119</c:v>
                </c:pt>
                <c:pt idx="296">
                  <c:v>44694.328032406745</c:v>
                </c:pt>
                <c:pt idx="297">
                  <c:v>44694.369467591925</c:v>
                </c:pt>
                <c:pt idx="298">
                  <c:v>44694.410601851181</c:v>
                </c:pt>
                <c:pt idx="299">
                  <c:v>44694.452754628954</c:v>
                </c:pt>
                <c:pt idx="300">
                  <c:v>44694.493993054879</c:v>
                </c:pt>
                <c:pt idx="301">
                  <c:v>44694.536064814136</c:v>
                </c:pt>
                <c:pt idx="302">
                  <c:v>44694.577604165985</c:v>
                </c:pt>
                <c:pt idx="303">
                  <c:v>44694.619907406726</c:v>
                </c:pt>
                <c:pt idx="304">
                  <c:v>44694.66194444376</c:v>
                </c:pt>
                <c:pt idx="305">
                  <c:v>44694.703981480794</c:v>
                </c:pt>
                <c:pt idx="306">
                  <c:v>44694.745925925235</c:v>
                </c:pt>
                <c:pt idx="307">
                  <c:v>44694.787152777084</c:v>
                </c:pt>
                <c:pt idx="308">
                  <c:v>44694.828761573379</c:v>
                </c:pt>
                <c:pt idx="309">
                  <c:v>44694.87043981412</c:v>
                </c:pt>
                <c:pt idx="310">
                  <c:v>44694.91149305486</c:v>
                </c:pt>
                <c:pt idx="311">
                  <c:v>44694.95361111041</c:v>
                </c:pt>
                <c:pt idx="312">
                  <c:v>44694.995729165959</c:v>
                </c:pt>
                <c:pt idx="313">
                  <c:v>44695.03809027707</c:v>
                </c:pt>
                <c:pt idx="314">
                  <c:v>44695.07915509188</c:v>
                </c:pt>
                <c:pt idx="315">
                  <c:v>44695.120416665952</c:v>
                </c:pt>
                <c:pt idx="316">
                  <c:v>44695.162476851132</c:v>
                </c:pt>
                <c:pt idx="317">
                  <c:v>44695.204282406688</c:v>
                </c:pt>
                <c:pt idx="318">
                  <c:v>44695.245335647429</c:v>
                </c:pt>
                <c:pt idx="319">
                  <c:v>44695.286979165947</c:v>
                </c:pt>
                <c:pt idx="320">
                  <c:v>44695.328506943719</c:v>
                </c:pt>
                <c:pt idx="321">
                  <c:v>44695.370601851122</c:v>
                </c:pt>
                <c:pt idx="322">
                  <c:v>44695.412824073341</c:v>
                </c:pt>
                <c:pt idx="323">
                  <c:v>44695.454062499266</c:v>
                </c:pt>
                <c:pt idx="324">
                  <c:v>44695.495266202968</c:v>
                </c:pt>
                <c:pt idx="325">
                  <c:v>44695.536701388148</c:v>
                </c:pt>
                <c:pt idx="326">
                  <c:v>44695.57822916592</c:v>
                </c:pt>
                <c:pt idx="327">
                  <c:v>44695.620451388138</c:v>
                </c:pt>
                <c:pt idx="328">
                  <c:v>44695.662291665911</c:v>
                </c:pt>
                <c:pt idx="329">
                  <c:v>44695.70445601776</c:v>
                </c:pt>
                <c:pt idx="330">
                  <c:v>44695.746157406647</c:v>
                </c:pt>
                <c:pt idx="331">
                  <c:v>44695.787233795534</c:v>
                </c:pt>
                <c:pt idx="332">
                  <c:v>44695.829340277014</c:v>
                </c:pt>
                <c:pt idx="333">
                  <c:v>44695.871585647379</c:v>
                </c:pt>
                <c:pt idx="334">
                  <c:v>44695.913414351082</c:v>
                </c:pt>
                <c:pt idx="335">
                  <c:v>44695.954768517746</c:v>
                </c:pt>
                <c:pt idx="336">
                  <c:v>44695.996423610333</c:v>
                </c:pt>
                <c:pt idx="337">
                  <c:v>44696.038634258482</c:v>
                </c:pt>
                <c:pt idx="338">
                  <c:v>44696.08028935107</c:v>
                </c:pt>
                <c:pt idx="339">
                  <c:v>44696.122361110327</c:v>
                </c:pt>
                <c:pt idx="340">
                  <c:v>44696.163437499214</c:v>
                </c:pt>
                <c:pt idx="341">
                  <c:v>44696.205115739955</c:v>
                </c:pt>
                <c:pt idx="342">
                  <c:v>44696.247210647358</c:v>
                </c:pt>
                <c:pt idx="343">
                  <c:v>44696.288356480691</c:v>
                </c:pt>
                <c:pt idx="344">
                  <c:v>44696.32957175847</c:v>
                </c:pt>
                <c:pt idx="345">
                  <c:v>44696.371157406618</c:v>
                </c:pt>
                <c:pt idx="346">
                  <c:v>44696.412928239952</c:v>
                </c:pt>
                <c:pt idx="347">
                  <c:v>44696.455104165878</c:v>
                </c:pt>
                <c:pt idx="348">
                  <c:v>44696.496759258465</c:v>
                </c:pt>
                <c:pt idx="349">
                  <c:v>44696.538124999206</c:v>
                </c:pt>
                <c:pt idx="350">
                  <c:v>44696.579247684385</c:v>
                </c:pt>
                <c:pt idx="351">
                  <c:v>44696.620335647349</c:v>
                </c:pt>
                <c:pt idx="352">
                  <c:v>44696.662407406606</c:v>
                </c:pt>
                <c:pt idx="353">
                  <c:v>44696.70412036957</c:v>
                </c:pt>
                <c:pt idx="354">
                  <c:v>44696.745949073273</c:v>
                </c:pt>
                <c:pt idx="355">
                  <c:v>44696.787407406606</c:v>
                </c:pt>
                <c:pt idx="356">
                  <c:v>44696.828749999193</c:v>
                </c:pt>
                <c:pt idx="357">
                  <c:v>44696.870729165857</c:v>
                </c:pt>
                <c:pt idx="358">
                  <c:v>44696.911759258444</c:v>
                </c:pt>
                <c:pt idx="359">
                  <c:v>44696.952754628815</c:v>
                </c:pt>
                <c:pt idx="360">
                  <c:v>44696.995011573257</c:v>
                </c:pt>
                <c:pt idx="361">
                  <c:v>44697.036736110291</c:v>
                </c:pt>
                <c:pt idx="362">
                  <c:v>44697.077824073254</c:v>
                </c:pt>
                <c:pt idx="363">
                  <c:v>44697.120150462142</c:v>
                </c:pt>
                <c:pt idx="364">
                  <c:v>44697.161400462137</c:v>
                </c:pt>
                <c:pt idx="365">
                  <c:v>44697.202673610285</c:v>
                </c:pt>
                <c:pt idx="366">
                  <c:v>44697.244756943619</c:v>
                </c:pt>
                <c:pt idx="367">
                  <c:v>44697.286655091768</c:v>
                </c:pt>
                <c:pt idx="368">
                  <c:v>44697.327731480655</c:v>
                </c:pt>
                <c:pt idx="369">
                  <c:v>44697.369317128803</c:v>
                </c:pt>
                <c:pt idx="370">
                  <c:v>44697.410567128798</c:v>
                </c:pt>
                <c:pt idx="371">
                  <c:v>44697.452592591755</c:v>
                </c:pt>
                <c:pt idx="372">
                  <c:v>44697.494942128789</c:v>
                </c:pt>
                <c:pt idx="373">
                  <c:v>44697.536192128784</c:v>
                </c:pt>
                <c:pt idx="374">
                  <c:v>44697.577453702856</c:v>
                </c:pt>
                <c:pt idx="375">
                  <c:v>44697.61906249915</c:v>
                </c:pt>
                <c:pt idx="376">
                  <c:v>44697.660081017668</c:v>
                </c:pt>
                <c:pt idx="377">
                  <c:v>44697.701828702848</c:v>
                </c:pt>
                <c:pt idx="378">
                  <c:v>44697.743761573212</c:v>
                </c:pt>
                <c:pt idx="379">
                  <c:v>44697.784999999138</c:v>
                </c:pt>
                <c:pt idx="380">
                  <c:v>44697.827326388026</c:v>
                </c:pt>
                <c:pt idx="381">
                  <c:v>44697.868611110243</c:v>
                </c:pt>
                <c:pt idx="382">
                  <c:v>44697.910937499131</c:v>
                </c:pt>
                <c:pt idx="383">
                  <c:v>44697.952662036165</c:v>
                </c:pt>
                <c:pt idx="384">
                  <c:v>44697.994317128752</c:v>
                </c:pt>
                <c:pt idx="385">
                  <c:v>44698.035833332455</c:v>
                </c:pt>
                <c:pt idx="386">
                  <c:v>44698.077731480604</c:v>
                </c:pt>
                <c:pt idx="387">
                  <c:v>44698.119456017637</c:v>
                </c:pt>
                <c:pt idx="388">
                  <c:v>44698.160833332448</c:v>
                </c:pt>
                <c:pt idx="389">
                  <c:v>44698.202604165781</c:v>
                </c:pt>
                <c:pt idx="390">
                  <c:v>44698.244247684299</c:v>
                </c:pt>
                <c:pt idx="391">
                  <c:v>44698.286365739848</c:v>
                </c:pt>
                <c:pt idx="392">
                  <c:v>44698.328599536144</c:v>
                </c:pt>
                <c:pt idx="393">
                  <c:v>44698.370844906509</c:v>
                </c:pt>
                <c:pt idx="394">
                  <c:v>44698.412233795396</c:v>
                </c:pt>
                <c:pt idx="395">
                  <c:v>44698.454386573168</c:v>
                </c:pt>
                <c:pt idx="396">
                  <c:v>44698.495729165756</c:v>
                </c:pt>
                <c:pt idx="397">
                  <c:v>44698.538032406497</c:v>
                </c:pt>
                <c:pt idx="398">
                  <c:v>44698.579074073161</c:v>
                </c:pt>
                <c:pt idx="399">
                  <c:v>44698.621226850933</c:v>
                </c:pt>
                <c:pt idx="400">
                  <c:v>44698.662546295374</c:v>
                </c:pt>
                <c:pt idx="401">
                  <c:v>44698.703946758338</c:v>
                </c:pt>
                <c:pt idx="402">
                  <c:v>44698.746307869449</c:v>
                </c:pt>
                <c:pt idx="403">
                  <c:v>44698.788206017598</c:v>
                </c:pt>
                <c:pt idx="404">
                  <c:v>44698.829629628708</c:v>
                </c:pt>
                <c:pt idx="405">
                  <c:v>44698.871527776857</c:v>
                </c:pt>
                <c:pt idx="406">
                  <c:v>44698.912546295374</c:v>
                </c:pt>
                <c:pt idx="407">
                  <c:v>44698.953668980554</c:v>
                </c:pt>
                <c:pt idx="408">
                  <c:v>44698.995810184257</c:v>
                </c:pt>
                <c:pt idx="409">
                  <c:v>44699.037499999067</c:v>
                </c:pt>
                <c:pt idx="410">
                  <c:v>44699.078831017585</c:v>
                </c:pt>
                <c:pt idx="411">
                  <c:v>44699.120150462026</c:v>
                </c:pt>
                <c:pt idx="412">
                  <c:v>44699.161631943505</c:v>
                </c:pt>
                <c:pt idx="413">
                  <c:v>44699.202673610169</c:v>
                </c:pt>
                <c:pt idx="414">
                  <c:v>44699.244895832388</c:v>
                </c:pt>
                <c:pt idx="415">
                  <c:v>44699.28672453609</c:v>
                </c:pt>
                <c:pt idx="416">
                  <c:v>44699.328287036085</c:v>
                </c:pt>
                <c:pt idx="417">
                  <c:v>44699.369872684234</c:v>
                </c:pt>
                <c:pt idx="418">
                  <c:v>44699.411944443491</c:v>
                </c:pt>
                <c:pt idx="419">
                  <c:v>44699.453252313862</c:v>
                </c:pt>
                <c:pt idx="420">
                  <c:v>44699.495347221266</c:v>
                </c:pt>
                <c:pt idx="421">
                  <c:v>44699.537499999038</c:v>
                </c:pt>
                <c:pt idx="422">
                  <c:v>44699.579363424964</c:v>
                </c:pt>
                <c:pt idx="423">
                  <c:v>44699.620821758297</c:v>
                </c:pt>
                <c:pt idx="424">
                  <c:v>44699.663067128662</c:v>
                </c:pt>
                <c:pt idx="425">
                  <c:v>44699.705115739773</c:v>
                </c:pt>
                <c:pt idx="426">
                  <c:v>44699.74650462866</c:v>
                </c:pt>
                <c:pt idx="427">
                  <c:v>44699.787743054585</c:v>
                </c:pt>
                <c:pt idx="428">
                  <c:v>44699.830057869396</c:v>
                </c:pt>
                <c:pt idx="429">
                  <c:v>44699.871423610137</c:v>
                </c:pt>
                <c:pt idx="430">
                  <c:v>44699.912465276801</c:v>
                </c:pt>
                <c:pt idx="431">
                  <c:v>44699.953773147172</c:v>
                </c:pt>
                <c:pt idx="432">
                  <c:v>44699.995173610136</c:v>
                </c:pt>
                <c:pt idx="433">
                  <c:v>44700.037488424947</c:v>
                </c:pt>
                <c:pt idx="434">
                  <c:v>44700.078715276795</c:v>
                </c:pt>
                <c:pt idx="435">
                  <c:v>44700.120162036052</c:v>
                </c:pt>
                <c:pt idx="436">
                  <c:v>44700.161643517531</c:v>
                </c:pt>
                <c:pt idx="437">
                  <c:v>44700.203715276788</c:v>
                </c:pt>
                <c:pt idx="438">
                  <c:v>44700.245266202714</c:v>
                </c:pt>
                <c:pt idx="439">
                  <c:v>44700.287280091601</c:v>
                </c:pt>
                <c:pt idx="440">
                  <c:v>44700.32917823975</c:v>
                </c:pt>
                <c:pt idx="441">
                  <c:v>44700.371087961968</c:v>
                </c:pt>
                <c:pt idx="442">
                  <c:v>44700.412916665671</c:v>
                </c:pt>
                <c:pt idx="443">
                  <c:v>44700.453981480481</c:v>
                </c:pt>
                <c:pt idx="444">
                  <c:v>44700.495347221222</c:v>
                </c:pt>
                <c:pt idx="445">
                  <c:v>44700.536828702701</c:v>
                </c:pt>
                <c:pt idx="446">
                  <c:v>44700.579155091589</c:v>
                </c:pt>
                <c:pt idx="447">
                  <c:v>44700.6215162027</c:v>
                </c:pt>
                <c:pt idx="448">
                  <c:v>44700.663692128626</c:v>
                </c:pt>
                <c:pt idx="449">
                  <c:v>44700.705613424921</c:v>
                </c:pt>
                <c:pt idx="450">
                  <c:v>44700.747777776771</c:v>
                </c:pt>
                <c:pt idx="451">
                  <c:v>44700.790104165659</c:v>
                </c:pt>
                <c:pt idx="452">
                  <c:v>44700.831562498992</c:v>
                </c:pt>
                <c:pt idx="453">
                  <c:v>44700.87315972121</c:v>
                </c:pt>
                <c:pt idx="454">
                  <c:v>44700.914247684173</c:v>
                </c:pt>
                <c:pt idx="455">
                  <c:v>44700.955868054538</c:v>
                </c:pt>
                <c:pt idx="456">
                  <c:v>44700.997349536017</c:v>
                </c:pt>
                <c:pt idx="457">
                  <c:v>44701.039293980459</c:v>
                </c:pt>
                <c:pt idx="458">
                  <c:v>44701.080312498976</c:v>
                </c:pt>
                <c:pt idx="459">
                  <c:v>44701.121759258232</c:v>
                </c:pt>
                <c:pt idx="460">
                  <c:v>44701.163634258228</c:v>
                </c:pt>
                <c:pt idx="461">
                  <c:v>44701.204699073038</c:v>
                </c:pt>
                <c:pt idx="462">
                  <c:v>44701.247025461926</c:v>
                </c:pt>
                <c:pt idx="463">
                  <c:v>44701.289351850814</c:v>
                </c:pt>
                <c:pt idx="464">
                  <c:v>44701.330358795254</c:v>
                </c:pt>
                <c:pt idx="465">
                  <c:v>44701.372337961919</c:v>
                </c:pt>
                <c:pt idx="466">
                  <c:v>44701.414120369322</c:v>
                </c:pt>
                <c:pt idx="467">
                  <c:v>44701.455972221171</c:v>
                </c:pt>
                <c:pt idx="468">
                  <c:v>44701.496967591542</c:v>
                </c:pt>
                <c:pt idx="469">
                  <c:v>44701.539120369314</c:v>
                </c:pt>
                <c:pt idx="470">
                  <c:v>44701.580520832278</c:v>
                </c:pt>
                <c:pt idx="471">
                  <c:v>44701.622106480427</c:v>
                </c:pt>
                <c:pt idx="472">
                  <c:v>44701.663645832276</c:v>
                </c:pt>
                <c:pt idx="473">
                  <c:v>44701.704641202647</c:v>
                </c:pt>
                <c:pt idx="474">
                  <c:v>44701.746747684127</c:v>
                </c:pt>
                <c:pt idx="475">
                  <c:v>44701.788495369306</c:v>
                </c:pt>
                <c:pt idx="476">
                  <c:v>44701.829722221155</c:v>
                </c:pt>
                <c:pt idx="477">
                  <c:v>44701.871053239673</c:v>
                </c:pt>
                <c:pt idx="478">
                  <c:v>44701.912361110044</c:v>
                </c:pt>
                <c:pt idx="479">
                  <c:v>44701.954571758193</c:v>
                </c:pt>
                <c:pt idx="480">
                  <c:v>44701.995856480411</c:v>
                </c:pt>
                <c:pt idx="481">
                  <c:v>44702.037881943368</c:v>
                </c:pt>
                <c:pt idx="482">
                  <c:v>44702.078958332255</c:v>
                </c:pt>
                <c:pt idx="483">
                  <c:v>44702.120173610034</c:v>
                </c:pt>
                <c:pt idx="484">
                  <c:v>44702.161145832251</c:v>
                </c:pt>
                <c:pt idx="485">
                  <c:v>44702.203344906324</c:v>
                </c:pt>
                <c:pt idx="486">
                  <c:v>44702.244328702618</c:v>
                </c:pt>
                <c:pt idx="487">
                  <c:v>44702.286423610021</c:v>
                </c:pt>
                <c:pt idx="488">
                  <c:v>44702.327951387793</c:v>
                </c:pt>
                <c:pt idx="489">
                  <c:v>44702.369004628534</c:v>
                </c:pt>
                <c:pt idx="490">
                  <c:v>44702.410995369275</c:v>
                </c:pt>
                <c:pt idx="491">
                  <c:v>44702.45255786927</c:v>
                </c:pt>
                <c:pt idx="492">
                  <c:v>44702.494756943343</c:v>
                </c:pt>
                <c:pt idx="493">
                  <c:v>44702.535787035929</c:v>
                </c:pt>
                <c:pt idx="494">
                  <c:v>44702.577650461855</c:v>
                </c:pt>
                <c:pt idx="495">
                  <c:v>44702.619884258151</c:v>
                </c:pt>
                <c:pt idx="496">
                  <c:v>44702.661180554445</c:v>
                </c:pt>
                <c:pt idx="497">
                  <c:v>44702.703449072964</c:v>
                </c:pt>
                <c:pt idx="498">
                  <c:v>44702.74526620259</c:v>
                </c:pt>
                <c:pt idx="499">
                  <c:v>44702.787245369254</c:v>
                </c:pt>
              </c:numCache>
            </c:numRef>
          </c:xVal>
          <c:yVal>
            <c:numRef>
              <c:f>'1 TV (1 level), 1RV + sensor'!$B$2:$B$501</c:f>
              <c:numCache>
                <c:formatCode>0.000</c:formatCode>
                <c:ptCount val="500"/>
                <c:pt idx="0">
                  <c:v>11.20359011572938</c:v>
                </c:pt>
                <c:pt idx="1">
                  <c:v>12.650359851968858</c:v>
                </c:pt>
                <c:pt idx="2">
                  <c:v>13.324862534737591</c:v>
                </c:pt>
                <c:pt idx="3">
                  <c:v>13.618542680161262</c:v>
                </c:pt>
                <c:pt idx="4">
                  <c:v>12.264352832494101</c:v>
                </c:pt>
                <c:pt idx="5">
                  <c:v>13.150600923274119</c:v>
                </c:pt>
                <c:pt idx="6">
                  <c:v>13.866138999319968</c:v>
                </c:pt>
                <c:pt idx="7">
                  <c:v>17.275208952284114</c:v>
                </c:pt>
                <c:pt idx="8">
                  <c:v>16.799852704050647</c:v>
                </c:pt>
                <c:pt idx="9">
                  <c:v>17.735359137582247</c:v>
                </c:pt>
                <c:pt idx="10">
                  <c:v>19.313637054726303</c:v>
                </c:pt>
                <c:pt idx="11">
                  <c:v>18.456388743751198</c:v>
                </c:pt>
                <c:pt idx="12">
                  <c:v>19.602777718128948</c:v>
                </c:pt>
                <c:pt idx="13">
                  <c:v>20</c:v>
                </c:pt>
                <c:pt idx="14">
                  <c:v>19.290095607548157</c:v>
                </c:pt>
                <c:pt idx="15">
                  <c:v>18.891534530648713</c:v>
                </c:pt>
                <c:pt idx="16">
                  <c:v>18.512841617390539</c:v>
                </c:pt>
                <c:pt idx="17">
                  <c:v>16.86310446515936</c:v>
                </c:pt>
                <c:pt idx="18">
                  <c:v>16.139414721709741</c:v>
                </c:pt>
                <c:pt idx="19">
                  <c:v>18.532267269056032</c:v>
                </c:pt>
                <c:pt idx="20">
                  <c:v>17.960850016387251</c:v>
                </c:pt>
                <c:pt idx="21">
                  <c:v>17.773550573846446</c:v>
                </c:pt>
                <c:pt idx="22">
                  <c:v>16.118585305628109</c:v>
                </c:pt>
                <c:pt idx="23">
                  <c:v>13.542390421665926</c:v>
                </c:pt>
                <c:pt idx="24">
                  <c:v>17.250531106307523</c:v>
                </c:pt>
                <c:pt idx="25">
                  <c:v>18.784724051403224</c:v>
                </c:pt>
                <c:pt idx="26">
                  <c:v>16.44269325221682</c:v>
                </c:pt>
                <c:pt idx="27">
                  <c:v>14.528688218723612</c:v>
                </c:pt>
                <c:pt idx="28">
                  <c:v>14.417342338402813</c:v>
                </c:pt>
                <c:pt idx="29">
                  <c:v>18.965208677531198</c:v>
                </c:pt>
                <c:pt idx="30">
                  <c:v>13.504019559215417</c:v>
                </c:pt>
                <c:pt idx="31">
                  <c:v>14.749964851041035</c:v>
                </c:pt>
                <c:pt idx="32">
                  <c:v>19.370215588293956</c:v>
                </c:pt>
                <c:pt idx="33">
                  <c:v>19.391887694661307</c:v>
                </c:pt>
                <c:pt idx="34">
                  <c:v>19.197429150679994</c:v>
                </c:pt>
                <c:pt idx="35">
                  <c:v>18.930429276176483</c:v>
                </c:pt>
                <c:pt idx="36">
                  <c:v>19.309790503467472</c:v>
                </c:pt>
                <c:pt idx="37">
                  <c:v>20</c:v>
                </c:pt>
                <c:pt idx="38">
                  <c:v>19.054069435327669</c:v>
                </c:pt>
                <c:pt idx="39">
                  <c:v>19.107949989497648</c:v>
                </c:pt>
                <c:pt idx="40">
                  <c:v>17.268861633309623</c:v>
                </c:pt>
                <c:pt idx="41">
                  <c:v>17.938904725215217</c:v>
                </c:pt>
                <c:pt idx="42">
                  <c:v>17.927029700368454</c:v>
                </c:pt>
                <c:pt idx="43">
                  <c:v>15.61599252488274</c:v>
                </c:pt>
                <c:pt idx="44">
                  <c:v>16.882504624771272</c:v>
                </c:pt>
                <c:pt idx="45">
                  <c:v>13.110115765059501</c:v>
                </c:pt>
                <c:pt idx="46">
                  <c:v>14.065641802787523</c:v>
                </c:pt>
                <c:pt idx="47">
                  <c:v>12.193199426131507</c:v>
                </c:pt>
                <c:pt idx="48">
                  <c:v>10.753764902177647</c:v>
                </c:pt>
                <c:pt idx="49">
                  <c:v>17.825992107783012</c:v>
                </c:pt>
                <c:pt idx="50">
                  <c:v>16.719700254918433</c:v>
                </c:pt>
                <c:pt idx="51">
                  <c:v>15.969039393257066</c:v>
                </c:pt>
                <c:pt idx="52">
                  <c:v>18.66390979349638</c:v>
                </c:pt>
                <c:pt idx="53">
                  <c:v>16.542836539579568</c:v>
                </c:pt>
                <c:pt idx="54">
                  <c:v>18.161279305583662</c:v>
                </c:pt>
                <c:pt idx="55">
                  <c:v>15.370777857289507</c:v>
                </c:pt>
                <c:pt idx="56">
                  <c:v>16.784058257398012</c:v>
                </c:pt>
                <c:pt idx="57">
                  <c:v>16.527598512407234</c:v>
                </c:pt>
                <c:pt idx="58">
                  <c:v>19.30967566430169</c:v>
                </c:pt>
                <c:pt idx="59">
                  <c:v>19.057185430754977</c:v>
                </c:pt>
                <c:pt idx="60">
                  <c:v>19.174357242872961</c:v>
                </c:pt>
                <c:pt idx="61">
                  <c:v>20</c:v>
                </c:pt>
                <c:pt idx="62">
                  <c:v>19.730597868475563</c:v>
                </c:pt>
                <c:pt idx="63">
                  <c:v>18.154052370290387</c:v>
                </c:pt>
                <c:pt idx="64">
                  <c:v>19.963013505620733</c:v>
                </c:pt>
                <c:pt idx="65">
                  <c:v>16.02989654477663</c:v>
                </c:pt>
                <c:pt idx="66">
                  <c:v>16.482352715069759</c:v>
                </c:pt>
                <c:pt idx="67">
                  <c:v>19.036827245678573</c:v>
                </c:pt>
                <c:pt idx="68">
                  <c:v>16.426282723118895</c:v>
                </c:pt>
                <c:pt idx="69">
                  <c:v>13.538288625765354</c:v>
                </c:pt>
                <c:pt idx="70">
                  <c:v>14.827086831036103</c:v>
                </c:pt>
                <c:pt idx="71">
                  <c:v>17.275199567132582</c:v>
                </c:pt>
                <c:pt idx="72">
                  <c:v>14.12479093156726</c:v>
                </c:pt>
                <c:pt idx="73">
                  <c:v>15.757055113539543</c:v>
                </c:pt>
                <c:pt idx="74">
                  <c:v>10.559767404103164</c:v>
                </c:pt>
                <c:pt idx="75">
                  <c:v>14.765246045826638</c:v>
                </c:pt>
                <c:pt idx="76">
                  <c:v>18.78850730147877</c:v>
                </c:pt>
                <c:pt idx="77">
                  <c:v>12.614060983811065</c:v>
                </c:pt>
                <c:pt idx="78">
                  <c:v>19.045038130242499</c:v>
                </c:pt>
                <c:pt idx="79">
                  <c:v>19.630039572743012</c:v>
                </c:pt>
                <c:pt idx="80">
                  <c:v>16.329587154541386</c:v>
                </c:pt>
                <c:pt idx="81">
                  <c:v>18.170981436143272</c:v>
                </c:pt>
                <c:pt idx="82">
                  <c:v>19.935939928179483</c:v>
                </c:pt>
                <c:pt idx="83">
                  <c:v>19.241398419800642</c:v>
                </c:pt>
                <c:pt idx="84">
                  <c:v>19.870193829506924</c:v>
                </c:pt>
                <c:pt idx="85">
                  <c:v>20</c:v>
                </c:pt>
                <c:pt idx="86">
                  <c:v>19.20205058429557</c:v>
                </c:pt>
                <c:pt idx="87">
                  <c:v>18.252859666019972</c:v>
                </c:pt>
                <c:pt idx="88">
                  <c:v>19.90487503171585</c:v>
                </c:pt>
                <c:pt idx="89">
                  <c:v>17.779421153158513</c:v>
                </c:pt>
                <c:pt idx="90">
                  <c:v>19.879290749021681</c:v>
                </c:pt>
                <c:pt idx="91">
                  <c:v>16.91507085095294</c:v>
                </c:pt>
                <c:pt idx="92">
                  <c:v>13.423356629710621</c:v>
                </c:pt>
                <c:pt idx="93">
                  <c:v>17.389623599540716</c:v>
                </c:pt>
                <c:pt idx="94">
                  <c:v>14.964392211957724</c:v>
                </c:pt>
                <c:pt idx="95">
                  <c:v>17.222435204423022</c:v>
                </c:pt>
                <c:pt idx="96">
                  <c:v>12.838052344876575</c:v>
                </c:pt>
                <c:pt idx="97">
                  <c:v>12.329944089841108</c:v>
                </c:pt>
                <c:pt idx="98">
                  <c:v>17.654750939334185</c:v>
                </c:pt>
                <c:pt idx="99">
                  <c:v>15.425621030915167</c:v>
                </c:pt>
                <c:pt idx="100">
                  <c:v>14.884224759928014</c:v>
                </c:pt>
                <c:pt idx="101">
                  <c:v>12.040207382100526</c:v>
                </c:pt>
                <c:pt idx="102">
                  <c:v>16.083364121609566</c:v>
                </c:pt>
                <c:pt idx="103">
                  <c:v>18.406846605220181</c:v>
                </c:pt>
                <c:pt idx="104">
                  <c:v>15.785951389488064</c:v>
                </c:pt>
                <c:pt idx="105">
                  <c:v>17.53366493008625</c:v>
                </c:pt>
                <c:pt idx="106">
                  <c:v>19.924315339723591</c:v>
                </c:pt>
                <c:pt idx="107">
                  <c:v>18.311406242877219</c:v>
                </c:pt>
                <c:pt idx="108">
                  <c:v>19.715771177697388</c:v>
                </c:pt>
                <c:pt idx="109">
                  <c:v>20</c:v>
                </c:pt>
                <c:pt idx="110">
                  <c:v>19.465402051973566</c:v>
                </c:pt>
                <c:pt idx="111">
                  <c:v>18.086622614086618</c:v>
                </c:pt>
                <c:pt idx="112">
                  <c:v>18.863461065604358</c:v>
                </c:pt>
                <c:pt idx="113">
                  <c:v>18.198604089178545</c:v>
                </c:pt>
                <c:pt idx="114">
                  <c:v>16.296531792426446</c:v>
                </c:pt>
                <c:pt idx="115">
                  <c:v>14.814225655923529</c:v>
                </c:pt>
                <c:pt idx="116">
                  <c:v>19.616865759643957</c:v>
                </c:pt>
                <c:pt idx="117">
                  <c:v>11.557812982523998</c:v>
                </c:pt>
                <c:pt idx="118">
                  <c:v>10.83667402902314</c:v>
                </c:pt>
                <c:pt idx="119">
                  <c:v>13.092608169267915</c:v>
                </c:pt>
                <c:pt idx="120">
                  <c:v>19.585524519621348</c:v>
                </c:pt>
                <c:pt idx="121">
                  <c:v>14.713173307657279</c:v>
                </c:pt>
                <c:pt idx="122">
                  <c:v>10.076018939904085</c:v>
                </c:pt>
                <c:pt idx="123">
                  <c:v>13.661733463311702</c:v>
                </c:pt>
                <c:pt idx="124">
                  <c:v>19.746644277962652</c:v>
                </c:pt>
                <c:pt idx="125">
                  <c:v>14.414965847906696</c:v>
                </c:pt>
                <c:pt idx="126">
                  <c:v>16.185671326883085</c:v>
                </c:pt>
                <c:pt idx="127">
                  <c:v>17.543225114068843</c:v>
                </c:pt>
                <c:pt idx="128">
                  <c:v>18.548293982696688</c:v>
                </c:pt>
                <c:pt idx="129">
                  <c:v>17.434384444636962</c:v>
                </c:pt>
                <c:pt idx="130">
                  <c:v>17.61218396936939</c:v>
                </c:pt>
                <c:pt idx="131">
                  <c:v>19.443739426829588</c:v>
                </c:pt>
                <c:pt idx="132">
                  <c:v>19.105190733376137</c:v>
                </c:pt>
                <c:pt idx="133">
                  <c:v>20</c:v>
                </c:pt>
                <c:pt idx="134">
                  <c:v>19.927020315863935</c:v>
                </c:pt>
                <c:pt idx="135">
                  <c:v>18.834497537116679</c:v>
                </c:pt>
                <c:pt idx="136">
                  <c:v>19.965810740510598</c:v>
                </c:pt>
                <c:pt idx="137">
                  <c:v>16.726602721330636</c:v>
                </c:pt>
                <c:pt idx="138">
                  <c:v>16.961932674971283</c:v>
                </c:pt>
                <c:pt idx="139">
                  <c:v>19.260258033919889</c:v>
                </c:pt>
                <c:pt idx="140">
                  <c:v>19.819917471004025</c:v>
                </c:pt>
                <c:pt idx="141">
                  <c:v>19.679629191192038</c:v>
                </c:pt>
                <c:pt idx="142">
                  <c:v>19.870354141389971</c:v>
                </c:pt>
                <c:pt idx="143">
                  <c:v>18.337182228056548</c:v>
                </c:pt>
                <c:pt idx="144">
                  <c:v>9.3337663076642521</c:v>
                </c:pt>
                <c:pt idx="145">
                  <c:v>19.005880490216065</c:v>
                </c:pt>
                <c:pt idx="146">
                  <c:v>18.293977739977105</c:v>
                </c:pt>
                <c:pt idx="147">
                  <c:v>14.199340071923233</c:v>
                </c:pt>
                <c:pt idx="148">
                  <c:v>12.664418110583375</c:v>
                </c:pt>
                <c:pt idx="149">
                  <c:v>14.218909022759465</c:v>
                </c:pt>
                <c:pt idx="150">
                  <c:v>15.541690439547224</c:v>
                </c:pt>
                <c:pt idx="151">
                  <c:v>17.489298450898765</c:v>
                </c:pt>
                <c:pt idx="152">
                  <c:v>19.79251777604383</c:v>
                </c:pt>
                <c:pt idx="153">
                  <c:v>17.467921321386804</c:v>
                </c:pt>
                <c:pt idx="154">
                  <c:v>18.113963658381913</c:v>
                </c:pt>
                <c:pt idx="155">
                  <c:v>18.850289261978908</c:v>
                </c:pt>
                <c:pt idx="156">
                  <c:v>19.253827975520871</c:v>
                </c:pt>
                <c:pt idx="157">
                  <c:v>20</c:v>
                </c:pt>
                <c:pt idx="158">
                  <c:v>19.131836944839073</c:v>
                </c:pt>
                <c:pt idx="159">
                  <c:v>19.996870269253403</c:v>
                </c:pt>
                <c:pt idx="160">
                  <c:v>19.489605016765832</c:v>
                </c:pt>
                <c:pt idx="161">
                  <c:v>17.92214389155237</c:v>
                </c:pt>
                <c:pt idx="162">
                  <c:v>19.155485640475924</c:v>
                </c:pt>
                <c:pt idx="163">
                  <c:v>15.589428412369223</c:v>
                </c:pt>
                <c:pt idx="164">
                  <c:v>19.958734537566148</c:v>
                </c:pt>
                <c:pt idx="165">
                  <c:v>15.100492902137177</c:v>
                </c:pt>
                <c:pt idx="166">
                  <c:v>17.976167669868193</c:v>
                </c:pt>
                <c:pt idx="167">
                  <c:v>11.024278851315344</c:v>
                </c:pt>
                <c:pt idx="168">
                  <c:v>19.150524523692823</c:v>
                </c:pt>
                <c:pt idx="169">
                  <c:v>18.303428127278572</c:v>
                </c:pt>
                <c:pt idx="170">
                  <c:v>19.414484291553176</c:v>
                </c:pt>
                <c:pt idx="171">
                  <c:v>11.235327496240391</c:v>
                </c:pt>
                <c:pt idx="172">
                  <c:v>13.154957182415984</c:v>
                </c:pt>
                <c:pt idx="173">
                  <c:v>14.539290211553354</c:v>
                </c:pt>
                <c:pt idx="174">
                  <c:v>18.897413304614126</c:v>
                </c:pt>
                <c:pt idx="175">
                  <c:v>16.946624477079176</c:v>
                </c:pt>
                <c:pt idx="176">
                  <c:v>16.061533154561939</c:v>
                </c:pt>
                <c:pt idx="177">
                  <c:v>19.593691064365842</c:v>
                </c:pt>
                <c:pt idx="178">
                  <c:v>17.354151969491799</c:v>
                </c:pt>
                <c:pt idx="179">
                  <c:v>19.34800390030351</c:v>
                </c:pt>
                <c:pt idx="180">
                  <c:v>19.693808868883785</c:v>
                </c:pt>
                <c:pt idx="181">
                  <c:v>20</c:v>
                </c:pt>
                <c:pt idx="182">
                  <c:v>19.169894883686279</c:v>
                </c:pt>
                <c:pt idx="183">
                  <c:v>18.64140958470227</c:v>
                </c:pt>
                <c:pt idx="184">
                  <c:v>17.167984830132973</c:v>
                </c:pt>
                <c:pt idx="185">
                  <c:v>15.506409302833665</c:v>
                </c:pt>
                <c:pt idx="186">
                  <c:v>16.797063723380067</c:v>
                </c:pt>
                <c:pt idx="187">
                  <c:v>18.828851757636521</c:v>
                </c:pt>
                <c:pt idx="188">
                  <c:v>13.151692592888903</c:v>
                </c:pt>
                <c:pt idx="189">
                  <c:v>15.893414913987481</c:v>
                </c:pt>
                <c:pt idx="190">
                  <c:v>15.555666488961396</c:v>
                </c:pt>
                <c:pt idx="191">
                  <c:v>11.77782348567429</c:v>
                </c:pt>
                <c:pt idx="192">
                  <c:v>17.258707099392844</c:v>
                </c:pt>
                <c:pt idx="193">
                  <c:v>14.0438886731955</c:v>
                </c:pt>
                <c:pt idx="194">
                  <c:v>18.327091925963675</c:v>
                </c:pt>
                <c:pt idx="195">
                  <c:v>18.241971716427926</c:v>
                </c:pt>
                <c:pt idx="196">
                  <c:v>14.264991574458708</c:v>
                </c:pt>
                <c:pt idx="197">
                  <c:v>16.709528411179413</c:v>
                </c:pt>
                <c:pt idx="198">
                  <c:v>17.373646217329156</c:v>
                </c:pt>
                <c:pt idx="199">
                  <c:v>17.071152589466958</c:v>
                </c:pt>
                <c:pt idx="200">
                  <c:v>17.265688348853377</c:v>
                </c:pt>
                <c:pt idx="201">
                  <c:v>17.653637966813054</c:v>
                </c:pt>
                <c:pt idx="202">
                  <c:v>17.996523733703366</c:v>
                </c:pt>
                <c:pt idx="203">
                  <c:v>18.368040118345164</c:v>
                </c:pt>
                <c:pt idx="204">
                  <c:v>19.720224057046003</c:v>
                </c:pt>
                <c:pt idx="205">
                  <c:v>20</c:v>
                </c:pt>
                <c:pt idx="206">
                  <c:v>19.575445635797152</c:v>
                </c:pt>
                <c:pt idx="207">
                  <c:v>18.839059812689065</c:v>
                </c:pt>
                <c:pt idx="208">
                  <c:v>17.50214987121139</c:v>
                </c:pt>
                <c:pt idx="209">
                  <c:v>15.325268808185307</c:v>
                </c:pt>
                <c:pt idx="210">
                  <c:v>15.656327041550572</c:v>
                </c:pt>
                <c:pt idx="211">
                  <c:v>17.710184926850179</c:v>
                </c:pt>
                <c:pt idx="212">
                  <c:v>17.16648847006455</c:v>
                </c:pt>
                <c:pt idx="213">
                  <c:v>16.342939595591641</c:v>
                </c:pt>
                <c:pt idx="214">
                  <c:v>11.679174242974725</c:v>
                </c:pt>
                <c:pt idx="215">
                  <c:v>16.028615274266947</c:v>
                </c:pt>
                <c:pt idx="216">
                  <c:v>15.995727971683397</c:v>
                </c:pt>
                <c:pt idx="217">
                  <c:v>11.987478170250316</c:v>
                </c:pt>
                <c:pt idx="218">
                  <c:v>18.171492622744442</c:v>
                </c:pt>
                <c:pt idx="219">
                  <c:v>15.876762633102333</c:v>
                </c:pt>
                <c:pt idx="220">
                  <c:v>13.274557251011029</c:v>
                </c:pt>
                <c:pt idx="221">
                  <c:v>14.868219892285357</c:v>
                </c:pt>
                <c:pt idx="222">
                  <c:v>14.222648346150752</c:v>
                </c:pt>
                <c:pt idx="223">
                  <c:v>17.345911744236314</c:v>
                </c:pt>
                <c:pt idx="224">
                  <c:v>17.856846413380243</c:v>
                </c:pt>
                <c:pt idx="225">
                  <c:v>19.854107956035605</c:v>
                </c:pt>
                <c:pt idx="226">
                  <c:v>18.860087526128886</c:v>
                </c:pt>
                <c:pt idx="227">
                  <c:v>19.632160257124397</c:v>
                </c:pt>
                <c:pt idx="228">
                  <c:v>20</c:v>
                </c:pt>
                <c:pt idx="229">
                  <c:v>19.291194763040526</c:v>
                </c:pt>
                <c:pt idx="230">
                  <c:v>19.129513668829553</c:v>
                </c:pt>
                <c:pt idx="231">
                  <c:v>17.445006441562285</c:v>
                </c:pt>
                <c:pt idx="232">
                  <c:v>18.137908851637185</c:v>
                </c:pt>
                <c:pt idx="233">
                  <c:v>19.719425389311844</c:v>
                </c:pt>
                <c:pt idx="234">
                  <c:v>18.589949151764895</c:v>
                </c:pt>
                <c:pt idx="235">
                  <c:v>18.365360778991548</c:v>
                </c:pt>
                <c:pt idx="236">
                  <c:v>18.318213922773317</c:v>
                </c:pt>
                <c:pt idx="237">
                  <c:v>18.832412285723606</c:v>
                </c:pt>
                <c:pt idx="238">
                  <c:v>14.69898300897284</c:v>
                </c:pt>
                <c:pt idx="239">
                  <c:v>9.4101779070032538</c:v>
                </c:pt>
                <c:pt idx="240">
                  <c:v>19.790197618258311</c:v>
                </c:pt>
                <c:pt idx="241">
                  <c:v>9.3629940632622422</c:v>
                </c:pt>
                <c:pt idx="242">
                  <c:v>15.203749523878408</c:v>
                </c:pt>
                <c:pt idx="243">
                  <c:v>11.478531227441289</c:v>
                </c:pt>
                <c:pt idx="244">
                  <c:v>15.085637483106236</c:v>
                </c:pt>
                <c:pt idx="245">
                  <c:v>19.231992818003853</c:v>
                </c:pt>
                <c:pt idx="246">
                  <c:v>15.638647427514046</c:v>
                </c:pt>
                <c:pt idx="247">
                  <c:v>18.492610653649745</c:v>
                </c:pt>
                <c:pt idx="248">
                  <c:v>19.050453233388438</c:v>
                </c:pt>
                <c:pt idx="249">
                  <c:v>19.075593105694228</c:v>
                </c:pt>
                <c:pt idx="250">
                  <c:v>18.68540522723799</c:v>
                </c:pt>
                <c:pt idx="251">
                  <c:v>19.791163782986036</c:v>
                </c:pt>
                <c:pt idx="252">
                  <c:v>20</c:v>
                </c:pt>
                <c:pt idx="253">
                  <c:v>20</c:v>
                </c:pt>
                <c:pt idx="254">
                  <c:v>19.309351732490555</c:v>
                </c:pt>
                <c:pt idx="255">
                  <c:v>18.145354283317172</c:v>
                </c:pt>
                <c:pt idx="256">
                  <c:v>17.316041277620823</c:v>
                </c:pt>
                <c:pt idx="257">
                  <c:v>17.965310545549968</c:v>
                </c:pt>
                <c:pt idx="258">
                  <c:v>17.090919557604963</c:v>
                </c:pt>
                <c:pt idx="259">
                  <c:v>19.125974022597482</c:v>
                </c:pt>
                <c:pt idx="260">
                  <c:v>18.383851459763253</c:v>
                </c:pt>
                <c:pt idx="261">
                  <c:v>19.008167646907786</c:v>
                </c:pt>
                <c:pt idx="262">
                  <c:v>11.966968932767445</c:v>
                </c:pt>
                <c:pt idx="263">
                  <c:v>14.294031271893271</c:v>
                </c:pt>
                <c:pt idx="264">
                  <c:v>16.145003561493105</c:v>
                </c:pt>
                <c:pt idx="265">
                  <c:v>15.35161197639945</c:v>
                </c:pt>
                <c:pt idx="266">
                  <c:v>16.578177757092408</c:v>
                </c:pt>
                <c:pt idx="267">
                  <c:v>15.842283033028847</c:v>
                </c:pt>
                <c:pt idx="268">
                  <c:v>11.736901607100537</c:v>
                </c:pt>
                <c:pt idx="269">
                  <c:v>17.578199032623139</c:v>
                </c:pt>
                <c:pt idx="270">
                  <c:v>17.712555383991038</c:v>
                </c:pt>
                <c:pt idx="271">
                  <c:v>18.602325648889028</c:v>
                </c:pt>
                <c:pt idx="272">
                  <c:v>18.541050827492317</c:v>
                </c:pt>
                <c:pt idx="273">
                  <c:v>18.010509303036155</c:v>
                </c:pt>
                <c:pt idx="274">
                  <c:v>19.033295880519905</c:v>
                </c:pt>
                <c:pt idx="275">
                  <c:v>19.50738171682563</c:v>
                </c:pt>
                <c:pt idx="276">
                  <c:v>19.592697671027715</c:v>
                </c:pt>
                <c:pt idx="277">
                  <c:v>20</c:v>
                </c:pt>
                <c:pt idx="278">
                  <c:v>19.097741280802239</c:v>
                </c:pt>
                <c:pt idx="279">
                  <c:v>19.298230692069442</c:v>
                </c:pt>
                <c:pt idx="280">
                  <c:v>17.132763074311221</c:v>
                </c:pt>
                <c:pt idx="281">
                  <c:v>19.468866211397092</c:v>
                </c:pt>
                <c:pt idx="282">
                  <c:v>18.676125462968685</c:v>
                </c:pt>
                <c:pt idx="283">
                  <c:v>17.75369405947519</c:v>
                </c:pt>
                <c:pt idx="284">
                  <c:v>15.546776550049106</c:v>
                </c:pt>
                <c:pt idx="285">
                  <c:v>18.202866525283003</c:v>
                </c:pt>
                <c:pt idx="286">
                  <c:v>14.78572125843273</c:v>
                </c:pt>
                <c:pt idx="287">
                  <c:v>13.594110362296242</c:v>
                </c:pt>
                <c:pt idx="288">
                  <c:v>9.9875732691381884</c:v>
                </c:pt>
                <c:pt idx="289">
                  <c:v>19.017184436682687</c:v>
                </c:pt>
                <c:pt idx="290">
                  <c:v>15.133457355055345</c:v>
                </c:pt>
                <c:pt idx="291">
                  <c:v>19.167743586589321</c:v>
                </c:pt>
                <c:pt idx="292">
                  <c:v>19.281087792045458</c:v>
                </c:pt>
                <c:pt idx="293">
                  <c:v>13.263360135103984</c:v>
                </c:pt>
                <c:pt idx="294">
                  <c:v>18.128821837775103</c:v>
                </c:pt>
                <c:pt idx="295">
                  <c:v>17.152158075217592</c:v>
                </c:pt>
                <c:pt idx="296">
                  <c:v>19.361437493900027</c:v>
                </c:pt>
                <c:pt idx="297">
                  <c:v>18.530456154750258</c:v>
                </c:pt>
                <c:pt idx="298">
                  <c:v>19.190972176769183</c:v>
                </c:pt>
                <c:pt idx="299">
                  <c:v>19.890321462256559</c:v>
                </c:pt>
                <c:pt idx="300">
                  <c:v>19.602191540325137</c:v>
                </c:pt>
                <c:pt idx="301">
                  <c:v>20</c:v>
                </c:pt>
                <c:pt idx="302">
                  <c:v>19.559546317059009</c:v>
                </c:pt>
                <c:pt idx="303">
                  <c:v>18.620764870104345</c:v>
                </c:pt>
                <c:pt idx="304">
                  <c:v>19.840077218065847</c:v>
                </c:pt>
                <c:pt idx="305">
                  <c:v>19.867405815268313</c:v>
                </c:pt>
                <c:pt idx="306">
                  <c:v>17.197358027998071</c:v>
                </c:pt>
                <c:pt idx="307">
                  <c:v>14.996357164928668</c:v>
                </c:pt>
                <c:pt idx="308">
                  <c:v>18.200756152095309</c:v>
                </c:pt>
                <c:pt idx="309">
                  <c:v>19.061335929564866</c:v>
                </c:pt>
                <c:pt idx="310">
                  <c:v>17.108799131516744</c:v>
                </c:pt>
                <c:pt idx="311">
                  <c:v>16.8912858637954</c:v>
                </c:pt>
                <c:pt idx="312">
                  <c:v>11.647429131573048</c:v>
                </c:pt>
                <c:pt idx="313">
                  <c:v>8.6928714994711473</c:v>
                </c:pt>
                <c:pt idx="314">
                  <c:v>18.452852937375134</c:v>
                </c:pt>
                <c:pt idx="315">
                  <c:v>19.242194580834273</c:v>
                </c:pt>
                <c:pt idx="316">
                  <c:v>18.573010148815722</c:v>
                </c:pt>
                <c:pt idx="317">
                  <c:v>16.183759502486808</c:v>
                </c:pt>
                <c:pt idx="318">
                  <c:v>17.788283636176633</c:v>
                </c:pt>
                <c:pt idx="319">
                  <c:v>18.151244740042134</c:v>
                </c:pt>
                <c:pt idx="320">
                  <c:v>18.936637199762757</c:v>
                </c:pt>
                <c:pt idx="321">
                  <c:v>18.380782003141107</c:v>
                </c:pt>
                <c:pt idx="322">
                  <c:v>18.059833765679812</c:v>
                </c:pt>
                <c:pt idx="323">
                  <c:v>19.689573237391354</c:v>
                </c:pt>
                <c:pt idx="324">
                  <c:v>19.120316461726446</c:v>
                </c:pt>
                <c:pt idx="325">
                  <c:v>20</c:v>
                </c:pt>
                <c:pt idx="326">
                  <c:v>19.997982677789832</c:v>
                </c:pt>
                <c:pt idx="327">
                  <c:v>18.677341987131904</c:v>
                </c:pt>
                <c:pt idx="328">
                  <c:v>17.436122947350082</c:v>
                </c:pt>
                <c:pt idx="329">
                  <c:v>19.97965025258042</c:v>
                </c:pt>
                <c:pt idx="330">
                  <c:v>19.181701097549219</c:v>
                </c:pt>
                <c:pt idx="331">
                  <c:v>16.535279077390875</c:v>
                </c:pt>
                <c:pt idx="332">
                  <c:v>17.746752031917872</c:v>
                </c:pt>
                <c:pt idx="333">
                  <c:v>12.580739232634286</c:v>
                </c:pt>
                <c:pt idx="334">
                  <c:v>18.517583179215038</c:v>
                </c:pt>
                <c:pt idx="335">
                  <c:v>15.113595771716195</c:v>
                </c:pt>
                <c:pt idx="336">
                  <c:v>10.274077388327505</c:v>
                </c:pt>
                <c:pt idx="337">
                  <c:v>8.7463935469051002</c:v>
                </c:pt>
                <c:pt idx="338">
                  <c:v>19.931476144831006</c:v>
                </c:pt>
                <c:pt idx="339">
                  <c:v>16.547853737446378</c:v>
                </c:pt>
                <c:pt idx="340">
                  <c:v>16.728739224965402</c:v>
                </c:pt>
                <c:pt idx="341">
                  <c:v>17.631949222109149</c:v>
                </c:pt>
                <c:pt idx="342">
                  <c:v>17.801142059753168</c:v>
                </c:pt>
                <c:pt idx="343">
                  <c:v>15.606103814446678</c:v>
                </c:pt>
                <c:pt idx="344">
                  <c:v>19.460690248462036</c:v>
                </c:pt>
                <c:pt idx="345">
                  <c:v>19.683806163291749</c:v>
                </c:pt>
                <c:pt idx="346">
                  <c:v>18.608898922980021</c:v>
                </c:pt>
                <c:pt idx="347">
                  <c:v>19.600894561888193</c:v>
                </c:pt>
                <c:pt idx="348">
                  <c:v>19.859146572335483</c:v>
                </c:pt>
                <c:pt idx="349">
                  <c:v>20</c:v>
                </c:pt>
                <c:pt idx="350">
                  <c:v>19.628199444111615</c:v>
                </c:pt>
                <c:pt idx="351">
                  <c:v>18.96313295475813</c:v>
                </c:pt>
                <c:pt idx="352">
                  <c:v>19.864070550240093</c:v>
                </c:pt>
                <c:pt idx="353">
                  <c:v>18.690640399590052</c:v>
                </c:pt>
                <c:pt idx="354">
                  <c:v>16.287564442860315</c:v>
                </c:pt>
                <c:pt idx="355">
                  <c:v>19.172054948076838</c:v>
                </c:pt>
                <c:pt idx="356">
                  <c:v>13.971039946410151</c:v>
                </c:pt>
                <c:pt idx="357">
                  <c:v>19.509720945723991</c:v>
                </c:pt>
                <c:pt idx="358">
                  <c:v>16.988200278207842</c:v>
                </c:pt>
                <c:pt idx="359">
                  <c:v>11.423728797854162</c:v>
                </c:pt>
                <c:pt idx="360">
                  <c:v>14.799881237876674</c:v>
                </c:pt>
                <c:pt idx="361">
                  <c:v>13.985675725740204</c:v>
                </c:pt>
                <c:pt idx="362">
                  <c:v>11.715919858578054</c:v>
                </c:pt>
                <c:pt idx="363">
                  <c:v>17.878476844658053</c:v>
                </c:pt>
                <c:pt idx="364">
                  <c:v>18.830243005436319</c:v>
                </c:pt>
                <c:pt idx="365">
                  <c:v>12.002872648975284</c:v>
                </c:pt>
                <c:pt idx="366">
                  <c:v>15.63855515599943</c:v>
                </c:pt>
                <c:pt idx="367">
                  <c:v>18.87795445656139</c:v>
                </c:pt>
                <c:pt idx="368">
                  <c:v>17.103863682201641</c:v>
                </c:pt>
                <c:pt idx="369">
                  <c:v>18.069064327955601</c:v>
                </c:pt>
                <c:pt idx="370">
                  <c:v>18.711548410633661</c:v>
                </c:pt>
                <c:pt idx="371">
                  <c:v>19.742897651028866</c:v>
                </c:pt>
                <c:pt idx="372">
                  <c:v>19.839738046204793</c:v>
                </c:pt>
                <c:pt idx="373">
                  <c:v>20</c:v>
                </c:pt>
                <c:pt idx="374">
                  <c:v>19.183579938245149</c:v>
                </c:pt>
                <c:pt idx="375">
                  <c:v>19.281716625873656</c:v>
                </c:pt>
                <c:pt idx="376">
                  <c:v>19.043663056709693</c:v>
                </c:pt>
                <c:pt idx="377">
                  <c:v>19.832757200224922</c:v>
                </c:pt>
                <c:pt idx="378">
                  <c:v>16.875358143531955</c:v>
                </c:pt>
                <c:pt idx="379">
                  <c:v>16.375599964049488</c:v>
                </c:pt>
                <c:pt idx="380">
                  <c:v>18.090556035339798</c:v>
                </c:pt>
                <c:pt idx="381">
                  <c:v>16.9380753826551</c:v>
                </c:pt>
                <c:pt idx="382">
                  <c:v>14.609263720399953</c:v>
                </c:pt>
                <c:pt idx="383">
                  <c:v>12.074135109322443</c:v>
                </c:pt>
                <c:pt idx="384">
                  <c:v>10.04166882792375</c:v>
                </c:pt>
                <c:pt idx="385">
                  <c:v>10.70434376133834</c:v>
                </c:pt>
                <c:pt idx="386">
                  <c:v>18.373509522506151</c:v>
                </c:pt>
                <c:pt idx="387">
                  <c:v>10.545664684965402</c:v>
                </c:pt>
                <c:pt idx="388">
                  <c:v>19.285677010605546</c:v>
                </c:pt>
                <c:pt idx="389">
                  <c:v>16.453219301058489</c:v>
                </c:pt>
                <c:pt idx="390">
                  <c:v>13.727338338852441</c:v>
                </c:pt>
                <c:pt idx="391">
                  <c:v>17.985072985132682</c:v>
                </c:pt>
                <c:pt idx="392">
                  <c:v>16.973793115557825</c:v>
                </c:pt>
                <c:pt idx="393">
                  <c:v>18.08200665043961</c:v>
                </c:pt>
                <c:pt idx="394">
                  <c:v>17.862113554207191</c:v>
                </c:pt>
                <c:pt idx="395">
                  <c:v>19.887157760649522</c:v>
                </c:pt>
                <c:pt idx="396">
                  <c:v>19.029088091507408</c:v>
                </c:pt>
                <c:pt idx="397">
                  <c:v>20</c:v>
                </c:pt>
                <c:pt idx="398">
                  <c:v>19.028970048878801</c:v>
                </c:pt>
                <c:pt idx="399">
                  <c:v>19.808087364247541</c:v>
                </c:pt>
                <c:pt idx="400">
                  <c:v>18.153761856718823</c:v>
                </c:pt>
                <c:pt idx="401">
                  <c:v>18.754149091905283</c:v>
                </c:pt>
                <c:pt idx="402">
                  <c:v>16.418942570681587</c:v>
                </c:pt>
                <c:pt idx="403">
                  <c:v>16.489028780402375</c:v>
                </c:pt>
                <c:pt idx="404">
                  <c:v>18.841804947278007</c:v>
                </c:pt>
                <c:pt idx="405">
                  <c:v>15.932103194356397</c:v>
                </c:pt>
                <c:pt idx="406">
                  <c:v>13.476370599694871</c:v>
                </c:pt>
                <c:pt idx="407">
                  <c:v>16.24328538393733</c:v>
                </c:pt>
                <c:pt idx="408">
                  <c:v>11.397900276700206</c:v>
                </c:pt>
                <c:pt idx="409">
                  <c:v>19.25696272101117</c:v>
                </c:pt>
                <c:pt idx="410">
                  <c:v>19.083838693042036</c:v>
                </c:pt>
                <c:pt idx="411">
                  <c:v>12.004305470422478</c:v>
                </c:pt>
                <c:pt idx="412">
                  <c:v>11.92468874311173</c:v>
                </c:pt>
                <c:pt idx="413">
                  <c:v>15.539518505902379</c:v>
                </c:pt>
                <c:pt idx="414">
                  <c:v>19.963934607387749</c:v>
                </c:pt>
                <c:pt idx="415">
                  <c:v>17.976014989727123</c:v>
                </c:pt>
                <c:pt idx="416">
                  <c:v>19.49361143090632</c:v>
                </c:pt>
                <c:pt idx="417">
                  <c:v>17.620704473327361</c:v>
                </c:pt>
                <c:pt idx="418">
                  <c:v>19.22460912214833</c:v>
                </c:pt>
                <c:pt idx="419">
                  <c:v>18.546822448750724</c:v>
                </c:pt>
                <c:pt idx="420">
                  <c:v>19.941372099452195</c:v>
                </c:pt>
                <c:pt idx="421">
                  <c:v>20</c:v>
                </c:pt>
                <c:pt idx="422">
                  <c:v>19.3611238599518</c:v>
                </c:pt>
                <c:pt idx="423">
                  <c:v>19.739779297857552</c:v>
                </c:pt>
                <c:pt idx="424">
                  <c:v>19.260666985441571</c:v>
                </c:pt>
                <c:pt idx="425">
                  <c:v>19.00404395816097</c:v>
                </c:pt>
                <c:pt idx="426">
                  <c:v>19.723584270900833</c:v>
                </c:pt>
                <c:pt idx="427">
                  <c:v>16.917122235099349</c:v>
                </c:pt>
                <c:pt idx="428">
                  <c:v>13.564784171746243</c:v>
                </c:pt>
                <c:pt idx="429">
                  <c:v>16.069697127845508</c:v>
                </c:pt>
                <c:pt idx="430">
                  <c:v>11.940975238885828</c:v>
                </c:pt>
                <c:pt idx="431">
                  <c:v>12.675935303219587</c:v>
                </c:pt>
                <c:pt idx="432">
                  <c:v>9.2882058594047017</c:v>
                </c:pt>
                <c:pt idx="433">
                  <c:v>9.2074541134100514</c:v>
                </c:pt>
                <c:pt idx="434">
                  <c:v>17.628215983232021</c:v>
                </c:pt>
                <c:pt idx="435">
                  <c:v>16.141762434597805</c:v>
                </c:pt>
                <c:pt idx="436">
                  <c:v>12.535390504605708</c:v>
                </c:pt>
                <c:pt idx="437">
                  <c:v>18.315424732531682</c:v>
                </c:pt>
                <c:pt idx="438">
                  <c:v>15.270195598000729</c:v>
                </c:pt>
                <c:pt idx="439">
                  <c:v>15.366376228293591</c:v>
                </c:pt>
                <c:pt idx="440">
                  <c:v>15.244996289736168</c:v>
                </c:pt>
                <c:pt idx="441">
                  <c:v>17.390458287776575</c:v>
                </c:pt>
                <c:pt idx="442">
                  <c:v>18.625204300776726</c:v>
                </c:pt>
                <c:pt idx="443">
                  <c:v>18.668177520039638</c:v>
                </c:pt>
                <c:pt idx="444">
                  <c:v>19.84661477893146</c:v>
                </c:pt>
                <c:pt idx="445">
                  <c:v>20</c:v>
                </c:pt>
                <c:pt idx="446">
                  <c:v>19.734847337888457</c:v>
                </c:pt>
                <c:pt idx="447">
                  <c:v>19.39456985385652</c:v>
                </c:pt>
                <c:pt idx="448">
                  <c:v>19.308269387757541</c:v>
                </c:pt>
                <c:pt idx="449">
                  <c:v>17.966134054665915</c:v>
                </c:pt>
                <c:pt idx="450">
                  <c:v>16.00612185673727</c:v>
                </c:pt>
                <c:pt idx="451">
                  <c:v>16.524455159995789</c:v>
                </c:pt>
                <c:pt idx="452">
                  <c:v>18.740535271574501</c:v>
                </c:pt>
                <c:pt idx="453">
                  <c:v>12.831593527123669</c:v>
                </c:pt>
                <c:pt idx="454">
                  <c:v>12.574825274412575</c:v>
                </c:pt>
                <c:pt idx="455">
                  <c:v>13.647675292276332</c:v>
                </c:pt>
                <c:pt idx="456">
                  <c:v>15.052164932016124</c:v>
                </c:pt>
                <c:pt idx="457">
                  <c:v>12.412966867539936</c:v>
                </c:pt>
                <c:pt idx="458">
                  <c:v>15.424933349172035</c:v>
                </c:pt>
                <c:pt idx="459">
                  <c:v>16.43641005470451</c:v>
                </c:pt>
                <c:pt idx="460">
                  <c:v>12.791823174478605</c:v>
                </c:pt>
                <c:pt idx="461">
                  <c:v>18.906347611667865</c:v>
                </c:pt>
                <c:pt idx="462">
                  <c:v>13.095679376469938</c:v>
                </c:pt>
                <c:pt idx="463">
                  <c:v>17.994178096622516</c:v>
                </c:pt>
                <c:pt idx="464">
                  <c:v>19.187370564791852</c:v>
                </c:pt>
                <c:pt idx="465">
                  <c:v>16.057287758031077</c:v>
                </c:pt>
                <c:pt idx="466">
                  <c:v>18.89295930899085</c:v>
                </c:pt>
                <c:pt idx="467">
                  <c:v>18.330330732562516</c:v>
                </c:pt>
                <c:pt idx="468">
                  <c:v>19.732426740651508</c:v>
                </c:pt>
                <c:pt idx="469">
                  <c:v>20</c:v>
                </c:pt>
                <c:pt idx="470">
                  <c:v>19.427556136867544</c:v>
                </c:pt>
                <c:pt idx="471">
                  <c:v>19.06885847077486</c:v>
                </c:pt>
                <c:pt idx="472">
                  <c:v>18.80105478335118</c:v>
                </c:pt>
                <c:pt idx="473">
                  <c:v>19.729558619751181</c:v>
                </c:pt>
                <c:pt idx="474">
                  <c:v>17.31948897216558</c:v>
                </c:pt>
                <c:pt idx="475">
                  <c:v>16.120093788051932</c:v>
                </c:pt>
                <c:pt idx="476">
                  <c:v>15.512587414769037</c:v>
                </c:pt>
                <c:pt idx="477">
                  <c:v>16.521678891306983</c:v>
                </c:pt>
                <c:pt idx="478">
                  <c:v>17.582709964214779</c:v>
                </c:pt>
                <c:pt idx="479">
                  <c:v>17.959888323869624</c:v>
                </c:pt>
                <c:pt idx="480">
                  <c:v>9.4565252206870767</c:v>
                </c:pt>
                <c:pt idx="481">
                  <c:v>10.379843236896212</c:v>
                </c:pt>
                <c:pt idx="482">
                  <c:v>11.758697684851869</c:v>
                </c:pt>
                <c:pt idx="483">
                  <c:v>19.621539055119261</c:v>
                </c:pt>
                <c:pt idx="484">
                  <c:v>14.948877402170226</c:v>
                </c:pt>
                <c:pt idx="485">
                  <c:v>18.526225974157189</c:v>
                </c:pt>
                <c:pt idx="486">
                  <c:v>15.128647402423933</c:v>
                </c:pt>
                <c:pt idx="487">
                  <c:v>15.15074354016901</c:v>
                </c:pt>
                <c:pt idx="488">
                  <c:v>16.288517194252186</c:v>
                </c:pt>
                <c:pt idx="489">
                  <c:v>17.758772118234042</c:v>
                </c:pt>
                <c:pt idx="490">
                  <c:v>19.893398060341681</c:v>
                </c:pt>
                <c:pt idx="491">
                  <c:v>19.860958167467359</c:v>
                </c:pt>
                <c:pt idx="492">
                  <c:v>19.530441838206578</c:v>
                </c:pt>
                <c:pt idx="493">
                  <c:v>20</c:v>
                </c:pt>
                <c:pt idx="494">
                  <c:v>19.001495026802221</c:v>
                </c:pt>
                <c:pt idx="495">
                  <c:v>18.07769334719891</c:v>
                </c:pt>
                <c:pt idx="496">
                  <c:v>18.326727587019118</c:v>
                </c:pt>
                <c:pt idx="497">
                  <c:v>18.730180723676909</c:v>
                </c:pt>
                <c:pt idx="498">
                  <c:v>15.244657195856174</c:v>
                </c:pt>
                <c:pt idx="499">
                  <c:v>19.170635088516988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C-B445-A16C-3AB03BB3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160496"/>
        <c:axId val="1883717408"/>
      </c:scatterChart>
      <c:valAx>
        <c:axId val="18884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35792"/>
        <c:crosses val="autoZero"/>
        <c:crossBetween val="midCat"/>
      </c:valAx>
      <c:valAx>
        <c:axId val="18881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25792"/>
        <c:crosses val="autoZero"/>
        <c:crossBetween val="midCat"/>
      </c:valAx>
      <c:valAx>
        <c:axId val="18837174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60496"/>
        <c:crosses val="max"/>
        <c:crossBetween val="midCat"/>
      </c:valAx>
      <c:valAx>
        <c:axId val="1810160496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8837174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RV by 2 TV'!$B$1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RV by 2 TV'!$A$2:$A$7</c:f>
              <c:strCache>
                <c:ptCount val="6"/>
                <c:pt idx="0">
                  <c:v>beetroot</c:v>
                </c:pt>
                <c:pt idx="1">
                  <c:v>chives</c:v>
                </c:pt>
                <c:pt idx="2">
                  <c:v>kohl rabi</c:v>
                </c:pt>
                <c:pt idx="3">
                  <c:v>lemon balm</c:v>
                </c:pt>
                <c:pt idx="4">
                  <c:v>lettuce</c:v>
                </c:pt>
                <c:pt idx="5">
                  <c:v>sunflower</c:v>
                </c:pt>
              </c:strCache>
            </c:strRef>
          </c:cat>
          <c:val>
            <c:numRef>
              <c:f>'Final RV by 2 TV'!$B$2:$B$7</c:f>
              <c:numCache>
                <c:formatCode>General</c:formatCode>
                <c:ptCount val="6"/>
                <c:pt idx="0">
                  <c:v>5.5</c:v>
                </c:pt>
                <c:pt idx="1">
                  <c:v>10</c:v>
                </c:pt>
                <c:pt idx="2">
                  <c:v>8</c:v>
                </c:pt>
                <c:pt idx="3">
                  <c:v>6.5</c:v>
                </c:pt>
                <c:pt idx="4">
                  <c:v>6.5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84C-B3D0-6B6770612A28}"/>
            </c:ext>
          </c:extLst>
        </c:ser>
        <c:ser>
          <c:idx val="1"/>
          <c:order val="1"/>
          <c:tx>
            <c:strRef>
              <c:f>'Final RV by 2 TV'!$C$1</c:f>
              <c:strCache>
                <c:ptCount val="1"/>
                <c:pt idx="0">
                  <c:v>gentle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RV by 2 TV'!$A$2:$A$7</c:f>
              <c:strCache>
                <c:ptCount val="6"/>
                <c:pt idx="0">
                  <c:v>beetroot</c:v>
                </c:pt>
                <c:pt idx="1">
                  <c:v>chives</c:v>
                </c:pt>
                <c:pt idx="2">
                  <c:v>kohl rabi</c:v>
                </c:pt>
                <c:pt idx="3">
                  <c:v>lemon balm</c:v>
                </c:pt>
                <c:pt idx="4">
                  <c:v>lettuce</c:v>
                </c:pt>
                <c:pt idx="5">
                  <c:v>sunflower</c:v>
                </c:pt>
              </c:strCache>
            </c:strRef>
          </c:cat>
          <c:val>
            <c:numRef>
              <c:f>'Final RV by 2 TV'!$C$2:$C$7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7.5</c:v>
                </c:pt>
                <c:pt idx="4">
                  <c:v>8.5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84C-B3D0-6B6770612A28}"/>
            </c:ext>
          </c:extLst>
        </c:ser>
        <c:ser>
          <c:idx val="2"/>
          <c:order val="2"/>
          <c:tx>
            <c:strRef>
              <c:f>'Final RV by 2 TV'!$D$1</c:f>
              <c:strCache>
                <c:ptCount val="1"/>
                <c:pt idx="0">
                  <c:v>moderate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RV by 2 TV'!$A$2:$A$7</c:f>
              <c:strCache>
                <c:ptCount val="6"/>
                <c:pt idx="0">
                  <c:v>beetroot</c:v>
                </c:pt>
                <c:pt idx="1">
                  <c:v>chives</c:v>
                </c:pt>
                <c:pt idx="2">
                  <c:v>kohl rabi</c:v>
                </c:pt>
                <c:pt idx="3">
                  <c:v>lemon balm</c:v>
                </c:pt>
                <c:pt idx="4">
                  <c:v>lettuce</c:v>
                </c:pt>
                <c:pt idx="5">
                  <c:v>sunflower</c:v>
                </c:pt>
              </c:strCache>
            </c:strRef>
          </c:cat>
          <c:val>
            <c:numRef>
              <c:f>'Final RV by 2 TV'!$D$2:$D$7</c:f>
              <c:numCache>
                <c:formatCode>General</c:formatCode>
                <c:ptCount val="6"/>
                <c:pt idx="0">
                  <c:v>6.5</c:v>
                </c:pt>
                <c:pt idx="1">
                  <c:v>10</c:v>
                </c:pt>
                <c:pt idx="2">
                  <c:v>8.5</c:v>
                </c:pt>
                <c:pt idx="3">
                  <c:v>8</c:v>
                </c:pt>
                <c:pt idx="4">
                  <c:v>7.5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84C-B3D0-6B677061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826000"/>
        <c:axId val="1958827648"/>
      </c:barChart>
      <c:catAx>
        <c:axId val="19588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27648"/>
        <c:crosses val="autoZero"/>
        <c:auto val="1"/>
        <c:lblAlgn val="ctr"/>
        <c:lblOffset val="100"/>
        <c:noMultiLvlLbl val="0"/>
      </c:catAx>
      <c:valAx>
        <c:axId val="19588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8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'Final discrete RV by 1 TV'!$A$3</c:f>
              <c:strCache>
                <c:ptCount val="1"/>
                <c:pt idx="0">
                  <c:v>beetroot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discrete RV by 1 TV'!$B$2:$F$2</c:f>
              <c:strCache>
                <c:ptCount val="5"/>
                <c:pt idx="0">
                  <c:v>pale yellow</c:v>
                </c:pt>
                <c:pt idx="1">
                  <c:v>bright yellow</c:v>
                </c:pt>
                <c:pt idx="2">
                  <c:v>light green</c:v>
                </c:pt>
                <c:pt idx="3">
                  <c:v>mid green</c:v>
                </c:pt>
                <c:pt idx="4">
                  <c:v>dark green</c:v>
                </c:pt>
              </c:strCache>
            </c:strRef>
          </c:cat>
          <c:val>
            <c:numRef>
              <c:f>'Final discrete RV by 1 TV'!$B$3:$F$3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5-3242-B32D-0441AFA5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24</xdr:row>
      <xdr:rowOff>190500</xdr:rowOff>
    </xdr:from>
    <xdr:to>
      <xdr:col>4</xdr:col>
      <xdr:colOff>812800</xdr:colOff>
      <xdr:row>44</xdr:row>
      <xdr:rowOff>25400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0E2E5B-5D11-89C1-625E-8063D3EE88E4}"/>
            </a:ext>
          </a:extLst>
        </xdr:cNvPr>
        <xdr:cNvSpPr/>
      </xdr:nvSpPr>
      <xdr:spPr>
        <a:xfrm>
          <a:off x="800100" y="5067300"/>
          <a:ext cx="39751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Number in column heading refers to condition</a:t>
          </a:r>
        </a:p>
        <a:p>
          <a:pPr algn="l"/>
          <a:r>
            <a:rPr lang="en-GB" sz="1100">
              <a:solidFill>
                <a:schemeClr val="tx1"/>
              </a:solidFill>
            </a:rPr>
            <a:t>Value</a:t>
          </a:r>
          <a:r>
            <a:rPr lang="en-GB" sz="1100" baseline="0">
              <a:solidFill>
                <a:schemeClr val="tx1"/>
              </a:solidFill>
            </a:rPr>
            <a:t> is the mean over all replicates / units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[school] + 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[school] + 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[school] + 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[school] + 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[school] + 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[school] + 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[school] + 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[school] + 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[school] + 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[school] + 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[school] + 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[school] + 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[school] + 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[school] + 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[school] + 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[school] + 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[school] + 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[school] + 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10</xdr:row>
      <xdr:rowOff>114300</xdr:rowOff>
    </xdr:from>
    <xdr:to>
      <xdr:col>3</xdr:col>
      <xdr:colOff>685800</xdr:colOff>
      <xdr:row>29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196D50-4C76-B445-80AC-90612F8736E1}"/>
            </a:ext>
          </a:extLst>
        </xdr:cNvPr>
        <xdr:cNvSpPr/>
      </xdr:nvSpPr>
      <xdr:spPr>
        <a:xfrm>
          <a:off x="215900" y="2146300"/>
          <a:ext cx="29464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501650</xdr:colOff>
      <xdr:row>9</xdr:row>
      <xdr:rowOff>152400</xdr:rowOff>
    </xdr:from>
    <xdr:to>
      <xdr:col>12</xdr:col>
      <xdr:colOff>431800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DF14C4-CFAE-9828-0906-4B5D1E45A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10</xdr:col>
      <xdr:colOff>622300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4BC07-4C77-BBF6-962A-9F5CCCC31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</xdr:row>
      <xdr:rowOff>0</xdr:rowOff>
    </xdr:from>
    <xdr:to>
      <xdr:col>14</xdr:col>
      <xdr:colOff>628650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C17B7C-489D-C94F-90F6-1FC017683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18</xdr:col>
      <xdr:colOff>603250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F88449-CBE4-5644-9916-D38A011E9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10</xdr:col>
      <xdr:colOff>603250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FF14A2-4281-3C40-A078-022C53BF2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14</xdr:col>
      <xdr:colOff>603250</xdr:colOff>
      <xdr:row>29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DA330D-6DC9-2948-95F2-FB0B1AEF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18</xdr:col>
      <xdr:colOff>603250</xdr:colOff>
      <xdr:row>29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3FE3A0-E0D0-7449-BB94-C074623FF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22</xdr:row>
      <xdr:rowOff>88900</xdr:rowOff>
    </xdr:from>
    <xdr:to>
      <xdr:col>18</xdr:col>
      <xdr:colOff>673100</xdr:colOff>
      <xdr:row>57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E5114-9CBA-BD77-BFE9-10D0EE9E6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24</xdr:row>
      <xdr:rowOff>12700</xdr:rowOff>
    </xdr:from>
    <xdr:to>
      <xdr:col>5</xdr:col>
      <xdr:colOff>685800</xdr:colOff>
      <xdr:row>34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5312C43-AE1F-934C-859C-548DD26ADF76}"/>
            </a:ext>
          </a:extLst>
        </xdr:cNvPr>
        <xdr:cNvSpPr/>
      </xdr:nvSpPr>
      <xdr:spPr>
        <a:xfrm>
          <a:off x="1219200" y="4889500"/>
          <a:ext cx="3975100" cy="2171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This number of columns is no use on a chart</a:t>
          </a:r>
        </a:p>
        <a:p>
          <a:pPr algn="l"/>
          <a:r>
            <a:rPr lang="en-GB" sz="1100">
              <a:solidFill>
                <a:schemeClr val="tx1"/>
              </a:solidFill>
            </a:rPr>
            <a:t>If the user selects an option that would generate more than 10 columns, pop up an</a:t>
          </a:r>
          <a:r>
            <a:rPr lang="en-GB" sz="1100" baseline="0">
              <a:solidFill>
                <a:schemeClr val="tx1"/>
              </a:solidFill>
            </a:rPr>
            <a:t> alert / confirmation message. They may still want to generate the dataset.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110</xdr:col>
      <xdr:colOff>0</xdr:colOff>
      <xdr:row>23</xdr:row>
      <xdr:rowOff>50800</xdr:rowOff>
    </xdr:from>
    <xdr:to>
      <xdr:col>114</xdr:col>
      <xdr:colOff>673100</xdr:colOff>
      <xdr:row>42</xdr:row>
      <xdr:rowOff>88900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FAD15A-EAA2-2B4B-9913-F262C85BAEEC}"/>
            </a:ext>
          </a:extLst>
        </xdr:cNvPr>
        <xdr:cNvSpPr/>
      </xdr:nvSpPr>
      <xdr:spPr>
        <a:xfrm>
          <a:off x="91186000" y="5499100"/>
          <a:ext cx="39751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Number in column heading refers to condition</a:t>
          </a:r>
        </a:p>
        <a:p>
          <a:pPr algn="l"/>
          <a:r>
            <a:rPr lang="en-GB" sz="1100">
              <a:solidFill>
                <a:schemeClr val="tx1"/>
              </a:solidFill>
            </a:rPr>
            <a:t>Value</a:t>
          </a:r>
          <a:r>
            <a:rPr lang="en-GB" sz="1100" baseline="0">
              <a:solidFill>
                <a:schemeClr val="tx1"/>
              </a:solidFill>
            </a:rPr>
            <a:t> is the mean over all replicates / units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[school] + 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[school] + 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[school] + 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[school] + 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[school] + 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[school] + 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[school] + 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[school] + 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[school] + 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[school] + 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[school] + 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[school] + 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[school] + 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[school] + 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[school] + 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[school] + 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[school] + 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[school] + 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5</xdr:col>
      <xdr:colOff>673100</xdr:colOff>
      <xdr:row>42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E7FE24-55C9-ED46-95D3-24B88B91CAB3}"/>
            </a:ext>
          </a:extLst>
        </xdr:cNvPr>
        <xdr:cNvSpPr/>
      </xdr:nvSpPr>
      <xdr:spPr>
        <a:xfrm>
          <a:off x="1473200" y="4673600"/>
          <a:ext cx="3975100" cy="38989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beetroot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beetroot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	chives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	chives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	kohl rabi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	kohl rabi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	lemon balm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	lemon balm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	lettuce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	lettuce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	sunflower + 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	sunflower + 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781050</xdr:colOff>
      <xdr:row>13</xdr:row>
      <xdr:rowOff>0</xdr:rowOff>
    </xdr:from>
    <xdr:to>
      <xdr:col>17</xdr:col>
      <xdr:colOff>266700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5EB59-5E65-2202-9F88-FB8C216DD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12700</xdr:rowOff>
    </xdr:from>
    <xdr:to>
      <xdr:col>4</xdr:col>
      <xdr:colOff>546100</xdr:colOff>
      <xdr:row>32</xdr:row>
      <xdr:rowOff>190500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7883ABB-0CBD-8F45-9F68-72DC3DC39AD3}"/>
            </a:ext>
          </a:extLst>
        </xdr:cNvPr>
        <xdr:cNvSpPr/>
      </xdr:nvSpPr>
      <xdr:spPr>
        <a:xfrm>
          <a:off x="520700" y="4889500"/>
          <a:ext cx="3975100" cy="180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Collapse species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12700</xdr:colOff>
      <xdr:row>4</xdr:row>
      <xdr:rowOff>25400</xdr:rowOff>
    </xdr:from>
    <xdr:to>
      <xdr:col>15</xdr:col>
      <xdr:colOff>25400</xdr:colOff>
      <xdr:row>27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3C49A-A2F4-27D4-9B35-607D317D3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12700</xdr:rowOff>
    </xdr:from>
    <xdr:to>
      <xdr:col>4</xdr:col>
      <xdr:colOff>546100</xdr:colOff>
      <xdr:row>32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6BDA89E-A63E-F04E-BE97-0AF8858643C8}"/>
            </a:ext>
          </a:extLst>
        </xdr:cNvPr>
        <xdr:cNvSpPr/>
      </xdr:nvSpPr>
      <xdr:spPr>
        <a:xfrm>
          <a:off x="520700" y="4889500"/>
          <a:ext cx="3975100" cy="180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Collapse species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12700</xdr:colOff>
      <xdr:row>4</xdr:row>
      <xdr:rowOff>25400</xdr:rowOff>
    </xdr:from>
    <xdr:to>
      <xdr:col>18</xdr:col>
      <xdr:colOff>12700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C76D4-A77E-4848-BE12-4D9BECC9D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24</xdr:row>
      <xdr:rowOff>12700</xdr:rowOff>
    </xdr:from>
    <xdr:to>
      <xdr:col>4</xdr:col>
      <xdr:colOff>546100</xdr:colOff>
      <xdr:row>32</xdr:row>
      <xdr:rowOff>190500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B8BA46-D6E6-4B42-968E-3332F8988F1F}"/>
            </a:ext>
          </a:extLst>
        </xdr:cNvPr>
        <xdr:cNvSpPr/>
      </xdr:nvSpPr>
      <xdr:spPr>
        <a:xfrm>
          <a:off x="520700" y="4889500"/>
          <a:ext cx="3975100" cy="1803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Collapse species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	control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	gentle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279400</xdr:colOff>
      <xdr:row>13</xdr:row>
      <xdr:rowOff>25400</xdr:rowOff>
    </xdr:from>
    <xdr:to>
      <xdr:col>16</xdr:col>
      <xdr:colOff>800100</xdr:colOff>
      <xdr:row>36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5CF63-0F9B-AB41-A9CC-190DD4419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31</xdr:row>
      <xdr:rowOff>0</xdr:rowOff>
    </xdr:from>
    <xdr:to>
      <xdr:col>9</xdr:col>
      <xdr:colOff>215900</xdr:colOff>
      <xdr:row>32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B684D7-CDC2-3B43-CB91-8DA849BE2FD7}"/>
            </a:ext>
          </a:extLst>
        </xdr:cNvPr>
        <xdr:cNvSpPr txBox="1"/>
      </xdr:nvSpPr>
      <xdr:spPr>
        <a:xfrm>
          <a:off x="7467600" y="6299200"/>
          <a:ext cx="8255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Cotyledon</a:t>
          </a:r>
        </a:p>
      </xdr:txBody>
    </xdr:sp>
    <xdr:clientData/>
  </xdr:twoCellAnchor>
  <xdr:twoCellAnchor>
    <xdr:from>
      <xdr:col>8</xdr:col>
      <xdr:colOff>596900</xdr:colOff>
      <xdr:row>31</xdr:row>
      <xdr:rowOff>152400</xdr:rowOff>
    </xdr:from>
    <xdr:to>
      <xdr:col>10</xdr:col>
      <xdr:colOff>38100</xdr:colOff>
      <xdr:row>33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EDDBA5-5B35-C643-843B-A50427744DC1}"/>
            </a:ext>
          </a:extLst>
        </xdr:cNvPr>
        <xdr:cNvSpPr txBox="1"/>
      </xdr:nvSpPr>
      <xdr:spPr>
        <a:xfrm>
          <a:off x="7848600" y="6451600"/>
          <a:ext cx="1092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First true leaves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0.1393</cdr:x>
      <cdr:y>0.81744</cdr:y>
    </cdr:from>
    <cdr:to>
      <cdr:x>0.23259</cdr:x>
      <cdr:y>0.86649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1B6DAD-A621-B933-7CC5-297E56433B70}"/>
            </a:ext>
          </a:extLst>
        </cdr:cNvPr>
        <cdr:cNvSpPr txBox="1"/>
      </cdr:nvSpPr>
      <cdr:spPr>
        <a:xfrm xmlns:a="http://schemas.openxmlformats.org/drawingml/2006/main">
          <a:off x="1422400" y="3810000"/>
          <a:ext cx="952500" cy="2286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Germination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24</xdr:row>
      <xdr:rowOff>152400</xdr:rowOff>
    </xdr:from>
    <xdr:to>
      <xdr:col>5</xdr:col>
      <xdr:colOff>254000</xdr:colOff>
      <xdr:row>34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8DECD5-B44E-3B40-A077-CD1AC024A1A8}"/>
            </a:ext>
          </a:extLst>
        </xdr:cNvPr>
        <xdr:cNvSpPr/>
      </xdr:nvSpPr>
      <xdr:spPr>
        <a:xfrm>
          <a:off x="787400" y="5029200"/>
          <a:ext cx="3975100" cy="1981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Select  'MODERATE'level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285750</xdr:colOff>
      <xdr:row>17</xdr:row>
      <xdr:rowOff>50800</xdr:rowOff>
    </xdr:from>
    <xdr:to>
      <xdr:col>14</xdr:col>
      <xdr:colOff>762000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3F619-274D-81EF-FC41-5F9C6605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0</xdr:row>
      <xdr:rowOff>152400</xdr:rowOff>
    </xdr:from>
    <xdr:to>
      <xdr:col>16</xdr:col>
      <xdr:colOff>165100</xdr:colOff>
      <xdr:row>12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C6143A0-23F6-3B4E-8B6F-78EF3990AC00}"/>
            </a:ext>
          </a:extLst>
        </xdr:cNvPr>
        <xdr:cNvSpPr/>
      </xdr:nvSpPr>
      <xdr:spPr>
        <a:xfrm>
          <a:off x="9944100" y="152400"/>
          <a:ext cx="4191000" cy="2286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Collapse school</a:t>
          </a:r>
        </a:p>
        <a:p>
          <a:pPr algn="l"/>
          <a:r>
            <a:rPr lang="en-GB" sz="1100">
              <a:solidFill>
                <a:schemeClr val="tx1"/>
              </a:solidFill>
            </a:rPr>
            <a:t>Select  'MODERATE'level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Value is average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Sensor value is average (on secondary axis)</a:t>
          </a:r>
        </a:p>
        <a:p>
          <a:pPr algn="l"/>
          <a:r>
            <a:rPr lang="en-GB" sz="1100" baseline="0">
              <a:solidFill>
                <a:schemeClr val="tx1"/>
              </a:solidFill>
            </a:rPr>
            <a:t>Timestamp is from sensor - manual observation matched to closest</a:t>
          </a:r>
        </a:p>
        <a:p>
          <a:pPr algn="l"/>
          <a:endParaRPr lang="en-GB" sz="1100" baseline="0">
            <a:solidFill>
              <a:schemeClr val="tx1"/>
            </a:solidFill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	beetroot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	chives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	kohl rabi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	lemon balm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	lettuce + moderate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	sunflower + moderate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723900</xdr:colOff>
      <xdr:row>16</xdr:row>
      <xdr:rowOff>76200</xdr:rowOff>
    </xdr:from>
    <xdr:to>
      <xdr:col>18</xdr:col>
      <xdr:colOff>596900</xdr:colOff>
      <xdr:row>32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2F4BD-8748-1D00-4EFB-1BE4B853B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4CD2-1E5A-3644-BF01-30881CDBF49B}">
  <dimension ref="A1:O501"/>
  <sheetViews>
    <sheetView workbookViewId="0">
      <selection activeCell="O27" sqref="O27"/>
    </sheetView>
  </sheetViews>
  <sheetFormatPr baseColWidth="10" defaultRowHeight="16" x14ac:dyDescent="0.2"/>
  <cols>
    <col min="1" max="1" width="15.83203125" style="1" bestFit="1" customWidth="1"/>
    <col min="2" max="2" width="15.83203125" style="3" customWidth="1"/>
    <col min="3" max="3" width="6" style="2" customWidth="1"/>
  </cols>
  <sheetData>
    <row r="1" spans="1:15" x14ac:dyDescent="0.2">
      <c r="A1" t="s">
        <v>0</v>
      </c>
      <c r="B1" s="3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N1" t="s">
        <v>28</v>
      </c>
      <c r="O1" t="s">
        <v>46</v>
      </c>
    </row>
    <row r="2" spans="1:15" x14ac:dyDescent="0.2">
      <c r="A2" s="1">
        <v>44682</v>
      </c>
      <c r="B2" s="3">
        <f ca="1">RAND()</f>
        <v>0.83876513215933945</v>
      </c>
      <c r="C2" s="3">
        <f>-ABS(HOUR(A2)-12)</f>
        <v>-12</v>
      </c>
      <c r="D2">
        <f ca="1">20 + B2 *C2</f>
        <v>9.9348184140879265</v>
      </c>
      <c r="E2">
        <f ca="1">5 *B2</f>
        <v>4.1938256607966977</v>
      </c>
      <c r="F2">
        <f ca="1">77 + (ASIN(B2) -PI()/4)*10</f>
        <v>79.096131607732687</v>
      </c>
      <c r="G2">
        <f ca="1">MAX(0, (COS(C2/12*PI())+0.65)*B2)*1800</f>
        <v>0</v>
      </c>
      <c r="H2">
        <f ca="1">60 + (ASIN(B2) )*10</f>
        <v>69.950113241707172</v>
      </c>
      <c r="I2">
        <f ca="1">4 + B2*3</f>
        <v>6.5162953964780179</v>
      </c>
      <c r="J2">
        <f ca="1">RANDBETWEEN(860, 1100)+B2</f>
        <v>936.83876513215932</v>
      </c>
      <c r="K2">
        <f ca="1">D2-0.5-2*B2</f>
        <v>7.7572881497692476</v>
      </c>
      <c r="N2">
        <v>4</v>
      </c>
      <c r="O2">
        <v>10</v>
      </c>
    </row>
    <row r="3" spans="1:15" x14ac:dyDescent="0.2">
      <c r="A3" s="1">
        <f ca="1">A2 + 1/24 + RANDBETWEEN(-60, 60)/86400</f>
        <v>44682.04111111111</v>
      </c>
      <c r="B3" s="3">
        <f t="shared" ref="B3:B66" ca="1" si="0">RAND()</f>
        <v>0.29976059801366528</v>
      </c>
      <c r="C3" s="3">
        <f t="shared" ref="C3:C26" ca="1" si="1">-ABS(HOUR(A3)-12)</f>
        <v>-12</v>
      </c>
      <c r="D3">
        <f t="shared" ref="D3:D26" ca="1" si="2">20 + B3 *C3</f>
        <v>16.402872823836017</v>
      </c>
      <c r="E3">
        <f t="shared" ref="E3:E26" ca="1" si="3">5 *B3</f>
        <v>1.4988029900683264</v>
      </c>
      <c r="F3">
        <f t="shared" ref="F3:F26" ca="1" si="4">77 + (ASIN(B3) -PI()/4)*10</f>
        <v>72.190435390457864</v>
      </c>
      <c r="G3">
        <f t="shared" ref="G3:G26" ca="1" si="5">MAX(0, (COS(C3/12*PI())+0.65)*B3)*1800</f>
        <v>0</v>
      </c>
      <c r="H3">
        <f t="shared" ref="H3:H26" ca="1" si="6">60 + (ASIN(B3) )*10</f>
        <v>63.044417024432342</v>
      </c>
      <c r="I3">
        <f t="shared" ref="I3:I26" ca="1" si="7">4 + B3*3</f>
        <v>4.8992817940409958</v>
      </c>
      <c r="J3">
        <f t="shared" ref="J3:J66" ca="1" si="8">RANDBETWEEN(860, 1100)+B3</f>
        <v>1100.2997605980136</v>
      </c>
      <c r="K3">
        <f t="shared" ref="K3:K26" ca="1" si="9">D3-0.5-2*B3</f>
        <v>15.303351627808686</v>
      </c>
      <c r="N3">
        <f ca="1">ROUND(N2+RAND()/1.6,0)</f>
        <v>4</v>
      </c>
      <c r="O3">
        <f ca="1">ROUND(O2-RAND()/1.9,0)</f>
        <v>10</v>
      </c>
    </row>
    <row r="4" spans="1:15" x14ac:dyDescent="0.2">
      <c r="A4" s="1">
        <f t="shared" ref="A4:A67" ca="1" si="10">A3 + 1/24 + RANDBETWEEN(-60, 60)/86400</f>
        <v>44682.082395833328</v>
      </c>
      <c r="B4" s="3">
        <f t="shared" ca="1" si="0"/>
        <v>0.8535474545676125</v>
      </c>
      <c r="C4" s="3">
        <f t="shared" ca="1" si="1"/>
        <v>-11</v>
      </c>
      <c r="D4">
        <f t="shared" ca="1" si="2"/>
        <v>10.610977999756262</v>
      </c>
      <c r="E4">
        <f t="shared" ca="1" si="3"/>
        <v>4.2677372728380627</v>
      </c>
      <c r="F4">
        <f t="shared" ca="1" si="4"/>
        <v>79.373583624778476</v>
      </c>
      <c r="G4">
        <f t="shared" ca="1" si="5"/>
        <v>0</v>
      </c>
      <c r="H4">
        <f t="shared" ca="1" si="6"/>
        <v>70.227565258752946</v>
      </c>
      <c r="I4">
        <f t="shared" ca="1" si="7"/>
        <v>6.5606423637028373</v>
      </c>
      <c r="J4">
        <f t="shared" ca="1" si="8"/>
        <v>917.85354745456766</v>
      </c>
      <c r="K4">
        <f t="shared" ca="1" si="9"/>
        <v>8.4038830906210364</v>
      </c>
      <c r="N4">
        <f t="shared" ref="N4:N22" ca="1" si="11">ROUND(N3+RAND()/1.6,0)</f>
        <v>5</v>
      </c>
      <c r="O4">
        <f t="shared" ref="O4:O22" ca="1" si="12">ROUND(O3-RAND()/1.9,0)</f>
        <v>10</v>
      </c>
    </row>
    <row r="5" spans="1:15" x14ac:dyDescent="0.2">
      <c r="A5" s="1">
        <f t="shared" ca="1" si="10"/>
        <v>44682.123391203699</v>
      </c>
      <c r="B5" s="3">
        <f t="shared" ca="1" si="0"/>
        <v>0.80541144075520621</v>
      </c>
      <c r="C5" s="3">
        <f t="shared" ca="1" si="1"/>
        <v>-10</v>
      </c>
      <c r="D5">
        <f t="shared" ca="1" si="2"/>
        <v>11.945885592447938</v>
      </c>
      <c r="E5">
        <f t="shared" ca="1" si="3"/>
        <v>4.0270572037760308</v>
      </c>
      <c r="F5">
        <f t="shared" ca="1" si="4"/>
        <v>78.509711393535696</v>
      </c>
      <c r="G5">
        <f t="shared" ca="1" si="5"/>
        <v>0</v>
      </c>
      <c r="H5">
        <f t="shared" ca="1" si="6"/>
        <v>69.36369302751018</v>
      </c>
      <c r="I5">
        <f t="shared" ca="1" si="7"/>
        <v>6.4162343222656189</v>
      </c>
      <c r="J5">
        <f t="shared" ca="1" si="8"/>
        <v>998.80541144075517</v>
      </c>
      <c r="K5">
        <f t="shared" ca="1" si="9"/>
        <v>9.8350627109375264</v>
      </c>
      <c r="N5">
        <f t="shared" ca="1" si="11"/>
        <v>5</v>
      </c>
      <c r="O5">
        <f t="shared" ca="1" si="12"/>
        <v>10</v>
      </c>
    </row>
    <row r="6" spans="1:15" x14ac:dyDescent="0.2">
      <c r="A6" s="1">
        <f t="shared" ca="1" si="10"/>
        <v>44682.165671296287</v>
      </c>
      <c r="B6" s="3">
        <f t="shared" ca="1" si="0"/>
        <v>7.6216236461886244E-2</v>
      </c>
      <c r="C6" s="3">
        <f t="shared" ca="1" si="1"/>
        <v>-9</v>
      </c>
      <c r="D6">
        <f t="shared" ca="1" si="2"/>
        <v>19.314053871843022</v>
      </c>
      <c r="E6">
        <f t="shared" ca="1" si="3"/>
        <v>0.38108118230943122</v>
      </c>
      <c r="F6">
        <f t="shared" ca="1" si="4"/>
        <v>69.908920555552243</v>
      </c>
      <c r="G6">
        <f t="shared" ca="1" si="5"/>
        <v>0</v>
      </c>
      <c r="H6">
        <f t="shared" ca="1" si="6"/>
        <v>60.76290218952672</v>
      </c>
      <c r="I6">
        <f t="shared" ca="1" si="7"/>
        <v>4.2286487093856584</v>
      </c>
      <c r="J6">
        <f t="shared" ca="1" si="8"/>
        <v>941.07621623646185</v>
      </c>
      <c r="K6">
        <f t="shared" ca="1" si="9"/>
        <v>18.661621398919248</v>
      </c>
      <c r="N6">
        <f t="shared" ca="1" si="11"/>
        <v>5</v>
      </c>
      <c r="O6">
        <f t="shared" ca="1" si="12"/>
        <v>10</v>
      </c>
    </row>
    <row r="7" spans="1:15" x14ac:dyDescent="0.2">
      <c r="A7" s="1">
        <f t="shared" ca="1" si="10"/>
        <v>44682.207627314805</v>
      </c>
      <c r="B7" s="3">
        <f t="shared" ca="1" si="0"/>
        <v>0.1598991175934763</v>
      </c>
      <c r="C7" s="3">
        <f t="shared" ca="1" si="1"/>
        <v>-8</v>
      </c>
      <c r="D7">
        <f t="shared" ca="1" si="2"/>
        <v>18.720807059252188</v>
      </c>
      <c r="E7">
        <f t="shared" ca="1" si="3"/>
        <v>0.79949558796738152</v>
      </c>
      <c r="F7">
        <f t="shared" ca="1" si="4"/>
        <v>70.751902913655186</v>
      </c>
      <c r="G7">
        <f t="shared" ca="1" si="5"/>
        <v>43.172761750238671</v>
      </c>
      <c r="H7">
        <f t="shared" ca="1" si="6"/>
        <v>61.605884547629664</v>
      </c>
      <c r="I7">
        <f t="shared" ca="1" si="7"/>
        <v>4.4796973527804287</v>
      </c>
      <c r="J7">
        <f t="shared" ca="1" si="8"/>
        <v>1024.1598991175936</v>
      </c>
      <c r="K7">
        <f t="shared" ca="1" si="9"/>
        <v>17.901008824065237</v>
      </c>
      <c r="N7">
        <f t="shared" ca="1" si="11"/>
        <v>5</v>
      </c>
      <c r="O7">
        <f t="shared" ca="1" si="12"/>
        <v>10</v>
      </c>
    </row>
    <row r="8" spans="1:15" x14ac:dyDescent="0.2">
      <c r="A8" s="1">
        <f t="shared" ca="1" si="10"/>
        <v>44682.249374999985</v>
      </c>
      <c r="B8" s="3">
        <f t="shared" ca="1" si="0"/>
        <v>0.46616839461717929</v>
      </c>
      <c r="C8" s="3">
        <f t="shared" ca="1" si="1"/>
        <v>-7</v>
      </c>
      <c r="D8">
        <f t="shared" ca="1" si="2"/>
        <v>16.736821237679745</v>
      </c>
      <c r="E8">
        <f t="shared" ca="1" si="3"/>
        <v>2.3308419730858967</v>
      </c>
      <c r="F8">
        <f t="shared" ca="1" si="4"/>
        <v>73.995566625464164</v>
      </c>
      <c r="G8">
        <f t="shared" ca="1" si="5"/>
        <v>328.24115594887155</v>
      </c>
      <c r="H8">
        <f t="shared" ca="1" si="6"/>
        <v>64.849548259438649</v>
      </c>
      <c r="I8">
        <f t="shared" ca="1" si="7"/>
        <v>5.3985051838515377</v>
      </c>
      <c r="J8">
        <f t="shared" ca="1" si="8"/>
        <v>896.46616839461717</v>
      </c>
      <c r="K8">
        <f t="shared" ca="1" si="9"/>
        <v>15.304484448445386</v>
      </c>
      <c r="N8">
        <f t="shared" ca="1" si="11"/>
        <v>5</v>
      </c>
      <c r="O8">
        <f t="shared" ca="1" si="12"/>
        <v>10</v>
      </c>
    </row>
    <row r="9" spans="1:15" x14ac:dyDescent="0.2">
      <c r="A9" s="1">
        <f t="shared" ca="1" si="10"/>
        <v>44682.290856481464</v>
      </c>
      <c r="B9" s="3">
        <f t="shared" ca="1" si="0"/>
        <v>0.37534805887596934</v>
      </c>
      <c r="C9" s="3">
        <f t="shared" ca="1" si="1"/>
        <v>-6</v>
      </c>
      <c r="D9">
        <f t="shared" ca="1" si="2"/>
        <v>17.747911646744186</v>
      </c>
      <c r="E9">
        <f t="shared" ca="1" si="3"/>
        <v>1.8767402943798466</v>
      </c>
      <c r="F9">
        <f t="shared" ca="1" si="4"/>
        <v>72.993740976177634</v>
      </c>
      <c r="G9">
        <f t="shared" ca="1" si="5"/>
        <v>439.1572288848842</v>
      </c>
      <c r="H9">
        <f t="shared" ca="1" si="6"/>
        <v>63.847722610152118</v>
      </c>
      <c r="I9">
        <f t="shared" ca="1" si="7"/>
        <v>5.1260441766279081</v>
      </c>
      <c r="J9">
        <f t="shared" ca="1" si="8"/>
        <v>1034.3753480588759</v>
      </c>
      <c r="K9">
        <f t="shared" ca="1" si="9"/>
        <v>16.497215528992246</v>
      </c>
      <c r="N9">
        <f t="shared" ca="1" si="11"/>
        <v>5</v>
      </c>
      <c r="O9">
        <f t="shared" ca="1" si="12"/>
        <v>10</v>
      </c>
    </row>
    <row r="10" spans="1:15" x14ac:dyDescent="0.2">
      <c r="A10" s="1">
        <f t="shared" ca="1" si="10"/>
        <v>44682.332997685167</v>
      </c>
      <c r="B10" s="3">
        <f t="shared" ca="1" si="0"/>
        <v>0.50464366949336803</v>
      </c>
      <c r="C10" s="3">
        <f t="shared" ca="1" si="1"/>
        <v>-5</v>
      </c>
      <c r="D10">
        <f t="shared" ca="1" si="2"/>
        <v>17.476781652533159</v>
      </c>
      <c r="E10">
        <f t="shared" ca="1" si="3"/>
        <v>2.5232183474668402</v>
      </c>
      <c r="F10">
        <f t="shared" ca="1" si="4"/>
        <v>74.435710113933112</v>
      </c>
      <c r="G10">
        <f t="shared" ca="1" si="5"/>
        <v>825.53360008679067</v>
      </c>
      <c r="H10">
        <f t="shared" ca="1" si="6"/>
        <v>65.289691747907597</v>
      </c>
      <c r="I10">
        <f t="shared" ca="1" si="7"/>
        <v>5.5139310084801041</v>
      </c>
      <c r="J10">
        <f t="shared" ca="1" si="8"/>
        <v>1030.5046436694934</v>
      </c>
      <c r="K10">
        <f t="shared" ca="1" si="9"/>
        <v>15.967494313546423</v>
      </c>
      <c r="N10">
        <f t="shared" ca="1" si="11"/>
        <v>5</v>
      </c>
      <c r="O10">
        <f t="shared" ca="1" si="12"/>
        <v>10</v>
      </c>
    </row>
    <row r="11" spans="1:15" x14ac:dyDescent="0.2">
      <c r="A11" s="1">
        <f t="shared" ca="1" si="10"/>
        <v>44682.3744560185</v>
      </c>
      <c r="B11" s="3">
        <f t="shared" ca="1" si="0"/>
        <v>0.72469646701080725</v>
      </c>
      <c r="C11" s="3">
        <f t="shared" ca="1" si="1"/>
        <v>-4</v>
      </c>
      <c r="D11">
        <f t="shared" ca="1" si="2"/>
        <v>17.10121413195677</v>
      </c>
      <c r="E11">
        <f t="shared" ca="1" si="3"/>
        <v>3.6234823350540362</v>
      </c>
      <c r="F11">
        <f t="shared" ca="1" si="4"/>
        <v>77.251956310682644</v>
      </c>
      <c r="G11">
        <f t="shared" ca="1" si="5"/>
        <v>1500.1216867123712</v>
      </c>
      <c r="H11">
        <f t="shared" ca="1" si="6"/>
        <v>68.105937944657128</v>
      </c>
      <c r="I11">
        <f t="shared" ca="1" si="7"/>
        <v>6.1740894010324219</v>
      </c>
      <c r="J11">
        <f t="shared" ca="1" si="8"/>
        <v>920.72469646701086</v>
      </c>
      <c r="K11">
        <f t="shared" ca="1" si="9"/>
        <v>15.151821197935154</v>
      </c>
      <c r="N11">
        <f t="shared" ca="1" si="11"/>
        <v>5</v>
      </c>
      <c r="O11">
        <f t="shared" ca="1" si="12"/>
        <v>10</v>
      </c>
    </row>
    <row r="12" spans="1:15" x14ac:dyDescent="0.2">
      <c r="A12" s="1">
        <f t="shared" ca="1" si="10"/>
        <v>44682.415601851833</v>
      </c>
      <c r="B12" s="3">
        <f t="shared" ca="1" si="0"/>
        <v>0.54702883369017952</v>
      </c>
      <c r="C12" s="3">
        <f t="shared" ca="1" si="1"/>
        <v>-3</v>
      </c>
      <c r="D12">
        <f t="shared" ca="1" si="2"/>
        <v>18.358913498929461</v>
      </c>
      <c r="E12">
        <f t="shared" ca="1" si="3"/>
        <v>2.7351441684508977</v>
      </c>
      <c r="F12">
        <f t="shared" ca="1" si="4"/>
        <v>74.934126432371215</v>
      </c>
      <c r="G12">
        <f t="shared" ca="1" si="5"/>
        <v>1336.2777714699193</v>
      </c>
      <c r="H12">
        <f t="shared" ca="1" si="6"/>
        <v>65.788108066345686</v>
      </c>
      <c r="I12">
        <f t="shared" ca="1" si="7"/>
        <v>5.6410865010705384</v>
      </c>
      <c r="J12">
        <f t="shared" ca="1" si="8"/>
        <v>861.54702883369021</v>
      </c>
      <c r="K12">
        <f t="shared" ca="1" si="9"/>
        <v>16.764855831549102</v>
      </c>
      <c r="N12">
        <f t="shared" ca="1" si="11"/>
        <v>6</v>
      </c>
      <c r="O12">
        <f t="shared" ca="1" si="12"/>
        <v>10</v>
      </c>
    </row>
    <row r="13" spans="1:15" x14ac:dyDescent="0.2">
      <c r="A13" s="1">
        <f t="shared" ca="1" si="10"/>
        <v>44682.456770833312</v>
      </c>
      <c r="B13" s="3">
        <f t="shared" ca="1" si="0"/>
        <v>0.34542808572926642</v>
      </c>
      <c r="C13" s="3">
        <f t="shared" ca="1" si="1"/>
        <v>-2</v>
      </c>
      <c r="D13">
        <f t="shared" ca="1" si="2"/>
        <v>19.309143828541465</v>
      </c>
      <c r="E13">
        <f t="shared" ca="1" si="3"/>
        <v>1.7271404286463321</v>
      </c>
      <c r="F13">
        <f t="shared" ca="1" si="4"/>
        <v>72.672967482800104</v>
      </c>
      <c r="G13">
        <f t="shared" ca="1" si="5"/>
        <v>942.6199556631542</v>
      </c>
      <c r="H13">
        <f t="shared" ca="1" si="6"/>
        <v>63.526949116774588</v>
      </c>
      <c r="I13">
        <f t="shared" ca="1" si="7"/>
        <v>5.0362842571877993</v>
      </c>
      <c r="J13">
        <f t="shared" ca="1" si="8"/>
        <v>1004.3454280857293</v>
      </c>
      <c r="K13">
        <f t="shared" ca="1" si="9"/>
        <v>18.118287657082931</v>
      </c>
      <c r="N13">
        <f t="shared" ca="1" si="11"/>
        <v>6</v>
      </c>
      <c r="O13">
        <f t="shared" ca="1" si="12"/>
        <v>10</v>
      </c>
    </row>
    <row r="14" spans="1:15" x14ac:dyDescent="0.2">
      <c r="A14" s="1">
        <f t="shared" ca="1" si="10"/>
        <v>44682.498194444423</v>
      </c>
      <c r="B14" s="3">
        <f t="shared" ca="1" si="0"/>
        <v>0.52059501684445553</v>
      </c>
      <c r="C14" s="3">
        <f t="shared" ca="1" si="1"/>
        <v>-1</v>
      </c>
      <c r="D14">
        <f t="shared" ca="1" si="2"/>
        <v>19.479404983155543</v>
      </c>
      <c r="E14">
        <f t="shared" ca="1" si="3"/>
        <v>2.6029750842222779</v>
      </c>
      <c r="F14">
        <f t="shared" ca="1" si="4"/>
        <v>74.621495405434814</v>
      </c>
      <c r="G14">
        <f t="shared" ca="1" si="5"/>
        <v>1514.2372789614267</v>
      </c>
      <c r="H14">
        <f t="shared" ca="1" si="6"/>
        <v>65.475477039409299</v>
      </c>
      <c r="I14">
        <f t="shared" ca="1" si="7"/>
        <v>5.5617850505333664</v>
      </c>
      <c r="J14">
        <f t="shared" ca="1" si="8"/>
        <v>964.52059501684448</v>
      </c>
      <c r="K14">
        <f t="shared" ca="1" si="9"/>
        <v>17.938214949466634</v>
      </c>
      <c r="N14">
        <f t="shared" ca="1" si="11"/>
        <v>6</v>
      </c>
      <c r="O14">
        <f t="shared" ca="1" si="12"/>
        <v>9</v>
      </c>
    </row>
    <row r="15" spans="1:15" x14ac:dyDescent="0.2">
      <c r="A15" s="1">
        <f t="shared" ca="1" si="10"/>
        <v>44682.540254629603</v>
      </c>
      <c r="B15" s="3">
        <f t="shared" ca="1" si="0"/>
        <v>0.12954399726240329</v>
      </c>
      <c r="C15" s="3">
        <f t="shared" ca="1" si="1"/>
        <v>0</v>
      </c>
      <c r="D15">
        <f t="shared" ca="1" si="2"/>
        <v>20</v>
      </c>
      <c r="E15">
        <f t="shared" ca="1" si="3"/>
        <v>0.64771998631201644</v>
      </c>
      <c r="F15">
        <f t="shared" ca="1" si="4"/>
        <v>70.445109246561813</v>
      </c>
      <c r="G15">
        <f t="shared" ca="1" si="5"/>
        <v>384.74567186933774</v>
      </c>
      <c r="H15">
        <f t="shared" ca="1" si="6"/>
        <v>61.299090880536298</v>
      </c>
      <c r="I15">
        <f t="shared" ca="1" si="7"/>
        <v>4.3886319917872099</v>
      </c>
      <c r="J15">
        <f t="shared" ca="1" si="8"/>
        <v>1045.1295439972623</v>
      </c>
      <c r="K15">
        <f t="shared" ca="1" si="9"/>
        <v>19.240912005475195</v>
      </c>
      <c r="N15">
        <f t="shared" ca="1" si="11"/>
        <v>7</v>
      </c>
      <c r="O15">
        <f t="shared" ca="1" si="12"/>
        <v>9</v>
      </c>
    </row>
    <row r="16" spans="1:15" x14ac:dyDescent="0.2">
      <c r="A16" s="1">
        <f t="shared" ca="1" si="10"/>
        <v>44682.58226851849</v>
      </c>
      <c r="B16" s="3">
        <f t="shared" ca="1" si="0"/>
        <v>0.57703130165125582</v>
      </c>
      <c r="C16" s="3">
        <f t="shared" ca="1" si="1"/>
        <v>-1</v>
      </c>
      <c r="D16">
        <f t="shared" ca="1" si="2"/>
        <v>19.422968698348743</v>
      </c>
      <c r="E16">
        <f t="shared" ca="1" si="3"/>
        <v>2.8851565082562791</v>
      </c>
      <c r="F16">
        <f t="shared" ca="1" si="4"/>
        <v>75.296909453472878</v>
      </c>
      <c r="G16">
        <f t="shared" ca="1" si="5"/>
        <v>1678.3916092478321</v>
      </c>
      <c r="H16">
        <f t="shared" ca="1" si="6"/>
        <v>66.150891087447363</v>
      </c>
      <c r="I16">
        <f t="shared" ca="1" si="7"/>
        <v>5.7310939049537675</v>
      </c>
      <c r="J16">
        <f t="shared" ca="1" si="8"/>
        <v>1012.5770313016512</v>
      </c>
      <c r="K16">
        <f t="shared" ca="1" si="9"/>
        <v>17.768906095046233</v>
      </c>
      <c r="N16">
        <f t="shared" ca="1" si="11"/>
        <v>7</v>
      </c>
      <c r="O16">
        <f t="shared" ca="1" si="12"/>
        <v>9</v>
      </c>
    </row>
    <row r="17" spans="1:15" x14ac:dyDescent="0.2">
      <c r="A17" s="1">
        <f t="shared" ca="1" si="10"/>
        <v>44682.624340277747</v>
      </c>
      <c r="B17" s="3">
        <f t="shared" ca="1" si="0"/>
        <v>0.43209057255313554</v>
      </c>
      <c r="C17" s="3">
        <f t="shared" ca="1" si="1"/>
        <v>-2</v>
      </c>
      <c r="D17">
        <f t="shared" ca="1" si="2"/>
        <v>19.135818854893728</v>
      </c>
      <c r="E17">
        <f t="shared" ca="1" si="3"/>
        <v>2.1604528627656778</v>
      </c>
      <c r="F17">
        <f t="shared" ca="1" si="4"/>
        <v>73.614114739524837</v>
      </c>
      <c r="G17">
        <f t="shared" ca="1" si="5"/>
        <v>1179.1085125073698</v>
      </c>
      <c r="H17">
        <f t="shared" ca="1" si="6"/>
        <v>64.468096373499321</v>
      </c>
      <c r="I17">
        <f t="shared" ca="1" si="7"/>
        <v>5.2962717176594065</v>
      </c>
      <c r="J17">
        <f t="shared" ca="1" si="8"/>
        <v>994.43209057255308</v>
      </c>
      <c r="K17">
        <f t="shared" ca="1" si="9"/>
        <v>17.771637709787456</v>
      </c>
      <c r="N17">
        <f t="shared" ca="1" si="11"/>
        <v>7</v>
      </c>
      <c r="O17">
        <f t="shared" ca="1" si="12"/>
        <v>9</v>
      </c>
    </row>
    <row r="18" spans="1:15" x14ac:dyDescent="0.2">
      <c r="A18" s="1">
        <f t="shared" ca="1" si="10"/>
        <v>44682.665671296265</v>
      </c>
      <c r="B18" s="3">
        <f t="shared" ca="1" si="0"/>
        <v>8.8695580425203424E-2</v>
      </c>
      <c r="C18" s="3">
        <f t="shared" ca="1" si="1"/>
        <v>-3</v>
      </c>
      <c r="D18">
        <f t="shared" ca="1" si="2"/>
        <v>19.733913258724389</v>
      </c>
      <c r="E18">
        <f t="shared" ca="1" si="3"/>
        <v>0.44347790212601712</v>
      </c>
      <c r="F18">
        <f t="shared" ca="1" si="4"/>
        <v>70.034141239555325</v>
      </c>
      <c r="G18">
        <f t="shared" ca="1" si="5"/>
        <v>216.66487258137667</v>
      </c>
      <c r="H18">
        <f t="shared" ca="1" si="6"/>
        <v>60.888122873529809</v>
      </c>
      <c r="I18">
        <f t="shared" ca="1" si="7"/>
        <v>4.2660867412756103</v>
      </c>
      <c r="J18">
        <f t="shared" ca="1" si="8"/>
        <v>860.08869558042522</v>
      </c>
      <c r="K18">
        <f t="shared" ca="1" si="9"/>
        <v>19.05652209787398</v>
      </c>
      <c r="N18">
        <f t="shared" ca="1" si="11"/>
        <v>7</v>
      </c>
      <c r="O18">
        <f t="shared" ca="1" si="12"/>
        <v>9</v>
      </c>
    </row>
    <row r="19" spans="1:15" x14ac:dyDescent="0.2">
      <c r="A19" s="1">
        <f t="shared" ca="1" si="10"/>
        <v>44682.707442129598</v>
      </c>
      <c r="B19" s="3">
        <f t="shared" ca="1" si="0"/>
        <v>0.65276652785491018</v>
      </c>
      <c r="C19" s="3">
        <f t="shared" ca="1" si="1"/>
        <v>-4</v>
      </c>
      <c r="D19">
        <f t="shared" ca="1" si="2"/>
        <v>17.388933888580361</v>
      </c>
      <c r="E19">
        <f t="shared" ca="1" si="3"/>
        <v>3.2638326392745509</v>
      </c>
      <c r="F19">
        <f t="shared" ca="1" si="4"/>
        <v>76.25832450469575</v>
      </c>
      <c r="G19">
        <f t="shared" ca="1" si="5"/>
        <v>1351.2267126596644</v>
      </c>
      <c r="H19">
        <f t="shared" ca="1" si="6"/>
        <v>67.112306138670235</v>
      </c>
      <c r="I19">
        <f t="shared" ca="1" si="7"/>
        <v>5.958299583564731</v>
      </c>
      <c r="J19">
        <f t="shared" ca="1" si="8"/>
        <v>1033.652766527855</v>
      </c>
      <c r="K19">
        <f t="shared" ca="1" si="9"/>
        <v>15.583400832870542</v>
      </c>
      <c r="N19">
        <f t="shared" ca="1" si="11"/>
        <v>7</v>
      </c>
      <c r="O19">
        <f t="shared" ca="1" si="12"/>
        <v>9</v>
      </c>
    </row>
    <row r="20" spans="1:15" x14ac:dyDescent="0.2">
      <c r="A20" s="1">
        <f t="shared" ca="1" si="10"/>
        <v>44682.748993055524</v>
      </c>
      <c r="B20" s="3">
        <f t="shared" ca="1" si="0"/>
        <v>0.60158102543756031</v>
      </c>
      <c r="C20" s="3">
        <f t="shared" ca="1" si="1"/>
        <v>-5</v>
      </c>
      <c r="D20">
        <f t="shared" ca="1" si="2"/>
        <v>16.992094872812199</v>
      </c>
      <c r="E20">
        <f t="shared" ca="1" si="3"/>
        <v>3.0079051271878017</v>
      </c>
      <c r="F20">
        <f t="shared" ca="1" si="4"/>
        <v>75.600806952921289</v>
      </c>
      <c r="G20">
        <f t="shared" ca="1" si="5"/>
        <v>984.11092756192591</v>
      </c>
      <c r="H20">
        <f t="shared" ca="1" si="6"/>
        <v>66.454788586895774</v>
      </c>
      <c r="I20">
        <f t="shared" ca="1" si="7"/>
        <v>5.8047430763126808</v>
      </c>
      <c r="J20">
        <f t="shared" ca="1" si="8"/>
        <v>1067.6015810254376</v>
      </c>
      <c r="K20">
        <f t="shared" ca="1" si="9"/>
        <v>15.288932821937079</v>
      </c>
      <c r="N20">
        <f t="shared" ca="1" si="11"/>
        <v>7</v>
      </c>
      <c r="O20">
        <f t="shared" ca="1" si="12"/>
        <v>9</v>
      </c>
    </row>
    <row r="21" spans="1:15" x14ac:dyDescent="0.2">
      <c r="A21" s="1">
        <f t="shared" ca="1" si="10"/>
        <v>44682.790185185149</v>
      </c>
      <c r="B21" s="3">
        <f t="shared" ca="1" si="0"/>
        <v>0.37478462303011373</v>
      </c>
      <c r="C21" s="3">
        <f t="shared" ca="1" si="1"/>
        <v>-6</v>
      </c>
      <c r="D21">
        <f t="shared" ca="1" si="2"/>
        <v>17.751292261819316</v>
      </c>
      <c r="E21">
        <f t="shared" ca="1" si="3"/>
        <v>1.8739231151505686</v>
      </c>
      <c r="F21">
        <f t="shared" ca="1" si="4"/>
        <v>72.987662906150788</v>
      </c>
      <c r="G21">
        <f t="shared" ca="1" si="5"/>
        <v>438.49800894523315</v>
      </c>
      <c r="H21">
        <f t="shared" ca="1" si="6"/>
        <v>63.841644540125266</v>
      </c>
      <c r="I21">
        <f t="shared" ca="1" si="7"/>
        <v>5.1243538690903412</v>
      </c>
      <c r="J21">
        <f t="shared" ca="1" si="8"/>
        <v>1056.3747846230301</v>
      </c>
      <c r="K21">
        <f t="shared" ca="1" si="9"/>
        <v>16.50172301575909</v>
      </c>
      <c r="N21">
        <f t="shared" ca="1" si="11"/>
        <v>8</v>
      </c>
      <c r="O21">
        <f t="shared" ca="1" si="12"/>
        <v>9</v>
      </c>
    </row>
    <row r="22" spans="1:15" x14ac:dyDescent="0.2">
      <c r="A22" s="1">
        <f t="shared" ca="1" si="10"/>
        <v>44682.831678240706</v>
      </c>
      <c r="B22" s="3">
        <f t="shared" ca="1" si="0"/>
        <v>0.33997659066577479</v>
      </c>
      <c r="C22" s="3">
        <f t="shared" ca="1" si="1"/>
        <v>-7</v>
      </c>
      <c r="D22">
        <f t="shared" ca="1" si="2"/>
        <v>17.620163865339578</v>
      </c>
      <c r="E22">
        <f t="shared" ca="1" si="3"/>
        <v>1.699882953328874</v>
      </c>
      <c r="F22">
        <f t="shared" ca="1" si="4"/>
        <v>72.614938419606958</v>
      </c>
      <c r="G22">
        <f t="shared" ca="1" si="5"/>
        <v>239.38626128296895</v>
      </c>
      <c r="H22">
        <f t="shared" ca="1" si="6"/>
        <v>63.468920053581442</v>
      </c>
      <c r="I22">
        <f t="shared" ca="1" si="7"/>
        <v>5.0199297719973242</v>
      </c>
      <c r="J22">
        <f t="shared" ca="1" si="8"/>
        <v>1064.3399765906659</v>
      </c>
      <c r="K22">
        <f t="shared" ca="1" si="9"/>
        <v>16.440210684008029</v>
      </c>
      <c r="N22">
        <f t="shared" ca="1" si="11"/>
        <v>9</v>
      </c>
      <c r="O22">
        <f t="shared" ca="1" si="12"/>
        <v>9</v>
      </c>
    </row>
    <row r="23" spans="1:15" x14ac:dyDescent="0.2">
      <c r="A23" s="1">
        <f t="shared" ca="1" si="10"/>
        <v>44682.873784722186</v>
      </c>
      <c r="B23" s="3">
        <f t="shared" ca="1" si="0"/>
        <v>0.20226735350399305</v>
      </c>
      <c r="C23" s="3">
        <f t="shared" ca="1" si="1"/>
        <v>-8</v>
      </c>
      <c r="D23">
        <f t="shared" ca="1" si="2"/>
        <v>18.381861171968055</v>
      </c>
      <c r="E23">
        <f t="shared" ca="1" si="3"/>
        <v>1.0113367675199654</v>
      </c>
      <c r="F23">
        <f t="shared" ca="1" si="4"/>
        <v>71.18274414250665</v>
      </c>
      <c r="G23">
        <f t="shared" ca="1" si="5"/>
        <v>54.612185446078207</v>
      </c>
      <c r="H23">
        <f t="shared" ca="1" si="6"/>
        <v>62.036725776481127</v>
      </c>
      <c r="I23">
        <f t="shared" ca="1" si="7"/>
        <v>4.6068020605119795</v>
      </c>
      <c r="J23">
        <f t="shared" ca="1" si="8"/>
        <v>887.202267353504</v>
      </c>
      <c r="K23">
        <f t="shared" ca="1" si="9"/>
        <v>17.477326464960068</v>
      </c>
    </row>
    <row r="24" spans="1:15" x14ac:dyDescent="0.2">
      <c r="A24" s="1">
        <f t="shared" ca="1" si="10"/>
        <v>44682.915462962927</v>
      </c>
      <c r="B24" s="3">
        <f t="shared" ca="1" si="0"/>
        <v>0.64826129229281226</v>
      </c>
      <c r="C24" s="3">
        <f t="shared" ca="1" si="1"/>
        <v>-9</v>
      </c>
      <c r="D24">
        <f t="shared" ca="1" si="2"/>
        <v>14.165648369364689</v>
      </c>
      <c r="E24">
        <f t="shared" ca="1" si="3"/>
        <v>3.2413064614640614</v>
      </c>
      <c r="F24">
        <f t="shared" ca="1" si="4"/>
        <v>76.199005343691042</v>
      </c>
      <c r="G24">
        <f t="shared" ca="1" si="5"/>
        <v>0</v>
      </c>
      <c r="H24">
        <f t="shared" ca="1" si="6"/>
        <v>67.052986977665526</v>
      </c>
      <c r="I24">
        <f t="shared" ca="1" si="7"/>
        <v>5.9447838768784367</v>
      </c>
      <c r="J24">
        <f t="shared" ca="1" si="8"/>
        <v>1046.6482612922928</v>
      </c>
      <c r="K24">
        <f t="shared" ca="1" si="9"/>
        <v>12.369125784779065</v>
      </c>
    </row>
    <row r="25" spans="1:15" x14ac:dyDescent="0.2">
      <c r="A25" s="1">
        <f t="shared" ca="1" si="10"/>
        <v>44682.957083333291</v>
      </c>
      <c r="B25" s="3">
        <f t="shared" ca="1" si="0"/>
        <v>0.63345486688109598</v>
      </c>
      <c r="C25" s="3">
        <f t="shared" ca="1" si="1"/>
        <v>-10</v>
      </c>
      <c r="D25">
        <f t="shared" ca="1" si="2"/>
        <v>13.66545133118904</v>
      </c>
      <c r="E25">
        <f t="shared" ca="1" si="3"/>
        <v>3.1672743344054801</v>
      </c>
      <c r="F25">
        <f t="shared" ca="1" si="4"/>
        <v>76.006118559297207</v>
      </c>
      <c r="G25">
        <f t="shared" ca="1" si="5"/>
        <v>0</v>
      </c>
      <c r="H25">
        <f t="shared" ca="1" si="6"/>
        <v>66.860100193271691</v>
      </c>
      <c r="I25">
        <f t="shared" ca="1" si="7"/>
        <v>5.9003646006432877</v>
      </c>
      <c r="J25">
        <f t="shared" ca="1" si="8"/>
        <v>952.63345486688115</v>
      </c>
      <c r="K25">
        <f t="shared" ca="1" si="9"/>
        <v>11.898541597426847</v>
      </c>
    </row>
    <row r="26" spans="1:15" x14ac:dyDescent="0.2">
      <c r="A26" s="1">
        <f t="shared" ca="1" si="10"/>
        <v>44682.998726851809</v>
      </c>
      <c r="B26" s="3">
        <f t="shared" ca="1" si="0"/>
        <v>0.1997310527834727</v>
      </c>
      <c r="C26" s="3">
        <f t="shared" ca="1" si="1"/>
        <v>-11</v>
      </c>
      <c r="D26">
        <f t="shared" ca="1" si="2"/>
        <v>17.802958419381799</v>
      </c>
      <c r="E26">
        <f t="shared" ca="1" si="3"/>
        <v>0.99865526391736348</v>
      </c>
      <c r="F26">
        <f t="shared" ca="1" si="4"/>
        <v>71.156852719755904</v>
      </c>
      <c r="G26">
        <f t="shared" ca="1" si="5"/>
        <v>0</v>
      </c>
      <c r="H26">
        <f t="shared" ca="1" si="6"/>
        <v>62.010834353730388</v>
      </c>
      <c r="I26">
        <f t="shared" ca="1" si="7"/>
        <v>4.5991931583504178</v>
      </c>
      <c r="J26">
        <f t="shared" ca="1" si="8"/>
        <v>1040.1997310527834</v>
      </c>
      <c r="K26">
        <f t="shared" ca="1" si="9"/>
        <v>16.903496313814852</v>
      </c>
    </row>
    <row r="27" spans="1:15" x14ac:dyDescent="0.2">
      <c r="A27" s="1">
        <f t="shared" ca="1" si="10"/>
        <v>44683.039768518473</v>
      </c>
      <c r="B27" s="3">
        <f t="shared" ca="1" si="0"/>
        <v>0.56476241889185996</v>
      </c>
      <c r="C27" s="3">
        <f t="shared" ref="C27:C90" ca="1" si="13">-ABS(HOUR(A27)-12)</f>
        <v>-12</v>
      </c>
      <c r="D27">
        <f t="shared" ref="D27:D90" ca="1" si="14">20 + B27 *C27</f>
        <v>13.22285097329768</v>
      </c>
      <c r="E27">
        <f t="shared" ref="E27:E90" ca="1" si="15">5 *B27</f>
        <v>2.8238120944592997</v>
      </c>
      <c r="F27">
        <f t="shared" ref="F27:F90" ca="1" si="16">77 + (ASIN(B27) -PI()/4)*10</f>
        <v>75.147471731886299</v>
      </c>
      <c r="G27">
        <f t="shared" ref="G27:G90" ca="1" si="17">MAX(0, (COS(C27/12*PI())+0.65)*B27)*1800</f>
        <v>0</v>
      </c>
      <c r="H27">
        <f t="shared" ref="H27:H90" ca="1" si="18">60 + (ASIN(B27) )*10</f>
        <v>66.001453365860783</v>
      </c>
      <c r="I27">
        <f t="shared" ref="I27:I90" ca="1" si="19">4 + B27*3</f>
        <v>5.6942872566755796</v>
      </c>
      <c r="J27">
        <f t="shared" ca="1" si="8"/>
        <v>866.56476241889186</v>
      </c>
      <c r="K27">
        <f t="shared" ref="K27:K90" ca="1" si="20">D27-0.5-2*B27</f>
        <v>11.59332613551396</v>
      </c>
    </row>
    <row r="28" spans="1:15" x14ac:dyDescent="0.2">
      <c r="A28" s="1">
        <f t="shared" ca="1" si="10"/>
        <v>44683.080763888844</v>
      </c>
      <c r="B28" s="3">
        <f t="shared" ca="1" si="0"/>
        <v>0.25686675241876589</v>
      </c>
      <c r="C28" s="3">
        <f t="shared" ca="1" si="13"/>
        <v>-11</v>
      </c>
      <c r="D28">
        <f t="shared" ca="1" si="14"/>
        <v>17.174465723393574</v>
      </c>
      <c r="E28">
        <f t="shared" ca="1" si="15"/>
        <v>1.2843337620938295</v>
      </c>
      <c r="F28">
        <f t="shared" ca="1" si="16"/>
        <v>71.743806079175116</v>
      </c>
      <c r="G28">
        <f t="shared" ca="1" si="17"/>
        <v>0</v>
      </c>
      <c r="H28">
        <f t="shared" ca="1" si="18"/>
        <v>62.597787713149607</v>
      </c>
      <c r="I28">
        <f t="shared" ca="1" si="19"/>
        <v>4.770600257256298</v>
      </c>
      <c r="J28">
        <f t="shared" ca="1" si="8"/>
        <v>1023.2568667524188</v>
      </c>
      <c r="K28">
        <f t="shared" ca="1" si="20"/>
        <v>16.160732218556042</v>
      </c>
    </row>
    <row r="29" spans="1:15" x14ac:dyDescent="0.2">
      <c r="A29" s="1">
        <f t="shared" ca="1" si="10"/>
        <v>44683.122118055508</v>
      </c>
      <c r="B29" s="3">
        <f t="shared" ca="1" si="0"/>
        <v>0.39471584274916316</v>
      </c>
      <c r="C29" s="3">
        <f t="shared" ca="1" si="13"/>
        <v>-10</v>
      </c>
      <c r="D29">
        <f t="shared" ca="1" si="14"/>
        <v>16.05284157250837</v>
      </c>
      <c r="E29">
        <f t="shared" ca="1" si="15"/>
        <v>1.9735792137458157</v>
      </c>
      <c r="F29">
        <f t="shared" ca="1" si="16"/>
        <v>73.20360398227119</v>
      </c>
      <c r="G29">
        <f t="shared" ca="1" si="17"/>
        <v>0</v>
      </c>
      <c r="H29">
        <f t="shared" ca="1" si="18"/>
        <v>64.057585616245674</v>
      </c>
      <c r="I29">
        <f t="shared" ca="1" si="19"/>
        <v>5.1841475282474896</v>
      </c>
      <c r="J29">
        <f t="shared" ca="1" si="8"/>
        <v>1037.3947158427491</v>
      </c>
      <c r="K29">
        <f t="shared" ca="1" si="20"/>
        <v>14.763409887010043</v>
      </c>
    </row>
    <row r="30" spans="1:15" x14ac:dyDescent="0.2">
      <c r="A30" s="1">
        <f t="shared" ca="1" si="10"/>
        <v>44683.164328703657</v>
      </c>
      <c r="B30" s="3">
        <f t="shared" ca="1" si="0"/>
        <v>1.1051288643385004E-2</v>
      </c>
      <c r="C30" s="3">
        <f t="shared" ca="1" si="13"/>
        <v>-9</v>
      </c>
      <c r="D30">
        <f t="shared" ca="1" si="14"/>
        <v>19.900538402209534</v>
      </c>
      <c r="E30">
        <f t="shared" ca="1" si="15"/>
        <v>5.5256443216925022E-2</v>
      </c>
      <c r="F30">
        <f t="shared" ca="1" si="16"/>
        <v>69.256533502090875</v>
      </c>
      <c r="G30">
        <f t="shared" ca="1" si="17"/>
        <v>0</v>
      </c>
      <c r="H30">
        <f t="shared" ca="1" si="18"/>
        <v>60.110515136065359</v>
      </c>
      <c r="I30">
        <f t="shared" ca="1" si="19"/>
        <v>4.0331538659301547</v>
      </c>
      <c r="J30">
        <f t="shared" ca="1" si="8"/>
        <v>1065.0110512886433</v>
      </c>
      <c r="K30">
        <f t="shared" ca="1" si="20"/>
        <v>19.378435824922764</v>
      </c>
    </row>
    <row r="31" spans="1:15" x14ac:dyDescent="0.2">
      <c r="A31" s="1">
        <f t="shared" ca="1" si="10"/>
        <v>44683.206284722175</v>
      </c>
      <c r="B31" s="3">
        <f t="shared" ca="1" si="0"/>
        <v>0.26635471890520968</v>
      </c>
      <c r="C31" s="3">
        <f t="shared" ca="1" si="13"/>
        <v>-8</v>
      </c>
      <c r="D31">
        <f t="shared" ca="1" si="14"/>
        <v>17.869162248758322</v>
      </c>
      <c r="E31">
        <f t="shared" ca="1" si="15"/>
        <v>1.3317735945260485</v>
      </c>
      <c r="F31">
        <f t="shared" ca="1" si="16"/>
        <v>71.842109787541034</v>
      </c>
      <c r="G31">
        <f t="shared" ca="1" si="17"/>
        <v>71.915774104406736</v>
      </c>
      <c r="H31">
        <f t="shared" ca="1" si="18"/>
        <v>62.696091421515511</v>
      </c>
      <c r="I31">
        <f t="shared" ca="1" si="19"/>
        <v>4.7990641567156294</v>
      </c>
      <c r="J31">
        <f t="shared" ca="1" si="8"/>
        <v>998.26635471890518</v>
      </c>
      <c r="K31">
        <f t="shared" ca="1" si="20"/>
        <v>16.836452810947904</v>
      </c>
    </row>
    <row r="32" spans="1:15" x14ac:dyDescent="0.2">
      <c r="A32" s="1">
        <f t="shared" ca="1" si="10"/>
        <v>44683.247592592546</v>
      </c>
      <c r="B32" s="3">
        <f t="shared" ca="1" si="0"/>
        <v>0.38555918829010438</v>
      </c>
      <c r="C32" s="3">
        <f t="shared" ca="1" si="13"/>
        <v>-7</v>
      </c>
      <c r="D32">
        <f t="shared" ca="1" si="14"/>
        <v>17.301085681969269</v>
      </c>
      <c r="E32">
        <f t="shared" ca="1" si="15"/>
        <v>1.9277959414505219</v>
      </c>
      <c r="F32">
        <f t="shared" ca="1" si="16"/>
        <v>73.104156283486091</v>
      </c>
      <c r="G32">
        <f t="shared" ca="1" si="17"/>
        <v>271.48214060067602</v>
      </c>
      <c r="H32">
        <f t="shared" ca="1" si="18"/>
        <v>63.958137917460576</v>
      </c>
      <c r="I32">
        <f t="shared" ca="1" si="19"/>
        <v>5.1566775648703134</v>
      </c>
      <c r="J32">
        <f t="shared" ca="1" si="8"/>
        <v>1011.3855591882901</v>
      </c>
      <c r="K32">
        <f t="shared" ca="1" si="20"/>
        <v>16.029967305389061</v>
      </c>
    </row>
    <row r="33" spans="1:11" x14ac:dyDescent="0.2">
      <c r="A33" s="1">
        <f t="shared" ca="1" si="10"/>
        <v>44683.289178240695</v>
      </c>
      <c r="B33" s="3">
        <f t="shared" ca="1" si="0"/>
        <v>0.20742498166222845</v>
      </c>
      <c r="C33" s="3">
        <f t="shared" ca="1" si="13"/>
        <v>-6</v>
      </c>
      <c r="D33">
        <f t="shared" ca="1" si="14"/>
        <v>18.755450110026629</v>
      </c>
      <c r="E33">
        <f t="shared" ca="1" si="15"/>
        <v>1.0371249083111422</v>
      </c>
      <c r="F33">
        <f t="shared" ca="1" si="16"/>
        <v>71.235437906042364</v>
      </c>
      <c r="G33">
        <f t="shared" ca="1" si="17"/>
        <v>242.68722854480734</v>
      </c>
      <c r="H33">
        <f t="shared" ca="1" si="18"/>
        <v>62.089419540016841</v>
      </c>
      <c r="I33">
        <f t="shared" ca="1" si="19"/>
        <v>4.6222749449866853</v>
      </c>
      <c r="J33">
        <f t="shared" ca="1" si="8"/>
        <v>922.20742498166226</v>
      </c>
      <c r="K33">
        <f t="shared" ca="1" si="20"/>
        <v>17.840600146702172</v>
      </c>
    </row>
    <row r="34" spans="1:11" x14ac:dyDescent="0.2">
      <c r="A34" s="1">
        <f t="shared" ca="1" si="10"/>
        <v>44683.33109953699</v>
      </c>
      <c r="B34" s="3">
        <f t="shared" ca="1" si="0"/>
        <v>0.70602203629468252</v>
      </c>
      <c r="C34" s="3">
        <f t="shared" ca="1" si="13"/>
        <v>-5</v>
      </c>
      <c r="D34">
        <f t="shared" ca="1" si="14"/>
        <v>16.469889818526589</v>
      </c>
      <c r="E34">
        <f t="shared" ca="1" si="15"/>
        <v>3.5301101814734128</v>
      </c>
      <c r="F34">
        <f t="shared" ca="1" si="16"/>
        <v>76.984671133324326</v>
      </c>
      <c r="G34">
        <f t="shared" ca="1" si="17"/>
        <v>1154.9632911240071</v>
      </c>
      <c r="H34">
        <f t="shared" ca="1" si="18"/>
        <v>67.838652767298811</v>
      </c>
      <c r="I34">
        <f t="shared" ca="1" si="19"/>
        <v>6.1180661088840473</v>
      </c>
      <c r="J34">
        <f t="shared" ca="1" si="8"/>
        <v>1063.7060220362946</v>
      </c>
      <c r="K34">
        <f t="shared" ca="1" si="20"/>
        <v>14.557845745937223</v>
      </c>
    </row>
    <row r="35" spans="1:11" x14ac:dyDescent="0.2">
      <c r="A35" s="1">
        <f t="shared" ca="1" si="10"/>
        <v>44683.3721643518</v>
      </c>
      <c r="B35" s="3">
        <f t="shared" ca="1" si="0"/>
        <v>0.48207929006396411</v>
      </c>
      <c r="C35" s="3">
        <f t="shared" ca="1" si="13"/>
        <v>-4</v>
      </c>
      <c r="D35">
        <f t="shared" ca="1" si="14"/>
        <v>18.071682839744142</v>
      </c>
      <c r="E35">
        <f t="shared" ca="1" si="15"/>
        <v>2.4103964503198205</v>
      </c>
      <c r="F35">
        <f t="shared" ca="1" si="16"/>
        <v>74.176282767788607</v>
      </c>
      <c r="G35">
        <f t="shared" ca="1" si="17"/>
        <v>997.90413043240574</v>
      </c>
      <c r="H35">
        <f t="shared" ca="1" si="18"/>
        <v>65.030264401763091</v>
      </c>
      <c r="I35">
        <f t="shared" ca="1" si="19"/>
        <v>5.4462378701918919</v>
      </c>
      <c r="J35">
        <f t="shared" ca="1" si="8"/>
        <v>989.48207929006401</v>
      </c>
      <c r="K35">
        <f t="shared" ca="1" si="20"/>
        <v>16.607524259616213</v>
      </c>
    </row>
    <row r="36" spans="1:11" x14ac:dyDescent="0.2">
      <c r="A36" s="1">
        <f t="shared" ca="1" si="10"/>
        <v>44683.413877314764</v>
      </c>
      <c r="B36" s="3">
        <f t="shared" ca="1" si="0"/>
        <v>0.93600744904213173</v>
      </c>
      <c r="C36" s="3">
        <f t="shared" ca="1" si="13"/>
        <v>-3</v>
      </c>
      <c r="D36">
        <f t="shared" ca="1" si="14"/>
        <v>17.191977652873604</v>
      </c>
      <c r="E36">
        <f t="shared" ca="1" si="15"/>
        <v>4.6800372452106584</v>
      </c>
      <c r="F36">
        <f t="shared" ca="1" si="16"/>
        <v>81.257123264594512</v>
      </c>
      <c r="G36">
        <f t="shared" ca="1" si="17"/>
        <v>2286.471701405158</v>
      </c>
      <c r="H36">
        <f t="shared" ca="1" si="18"/>
        <v>72.111104898568996</v>
      </c>
      <c r="I36">
        <f t="shared" ca="1" si="19"/>
        <v>6.8080223471263954</v>
      </c>
      <c r="J36">
        <f t="shared" ca="1" si="8"/>
        <v>892.93600744904211</v>
      </c>
      <c r="K36">
        <f t="shared" ca="1" si="20"/>
        <v>14.819962754789341</v>
      </c>
    </row>
    <row r="37" spans="1:11" x14ac:dyDescent="0.2">
      <c r="A37" s="1">
        <f t="shared" ca="1" si="10"/>
        <v>44683.456018518467</v>
      </c>
      <c r="B37" s="3">
        <f t="shared" ca="1" si="0"/>
        <v>0.95110498735408266</v>
      </c>
      <c r="C37" s="3">
        <f t="shared" ca="1" si="13"/>
        <v>-2</v>
      </c>
      <c r="D37">
        <f t="shared" ca="1" si="14"/>
        <v>18.097790025291836</v>
      </c>
      <c r="E37">
        <f t="shared" ca="1" si="15"/>
        <v>4.7555249367704135</v>
      </c>
      <c r="F37">
        <f t="shared" ca="1" si="16"/>
        <v>81.713957915602265</v>
      </c>
      <c r="G37">
        <f t="shared" ca="1" si="17"/>
        <v>2595.4187804907601</v>
      </c>
      <c r="H37">
        <f t="shared" ca="1" si="18"/>
        <v>72.567939549576749</v>
      </c>
      <c r="I37">
        <f t="shared" ca="1" si="19"/>
        <v>6.8533149620622478</v>
      </c>
      <c r="J37">
        <f t="shared" ca="1" si="8"/>
        <v>999.95110498735403</v>
      </c>
      <c r="K37">
        <f t="shared" ca="1" si="20"/>
        <v>15.69558005058367</v>
      </c>
    </row>
    <row r="38" spans="1:11" x14ac:dyDescent="0.2">
      <c r="A38" s="1">
        <f t="shared" ca="1" si="10"/>
        <v>44683.498252314763</v>
      </c>
      <c r="B38" s="3">
        <f t="shared" ca="1" si="0"/>
        <v>0.33557002181457585</v>
      </c>
      <c r="C38" s="3">
        <f t="shared" ca="1" si="13"/>
        <v>-1</v>
      </c>
      <c r="D38">
        <f t="shared" ca="1" si="14"/>
        <v>19.664429978185424</v>
      </c>
      <c r="E38">
        <f t="shared" ca="1" si="15"/>
        <v>1.6778501090728792</v>
      </c>
      <c r="F38">
        <f t="shared" ca="1" si="16"/>
        <v>72.568121104311786</v>
      </c>
      <c r="G38">
        <f t="shared" ca="1" si="17"/>
        <v>976.06127660140646</v>
      </c>
      <c r="H38">
        <f t="shared" ca="1" si="18"/>
        <v>63.42210273828627</v>
      </c>
      <c r="I38">
        <f t="shared" ca="1" si="19"/>
        <v>5.0067100654437278</v>
      </c>
      <c r="J38">
        <f t="shared" ca="1" si="8"/>
        <v>884.33557002181453</v>
      </c>
      <c r="K38">
        <f t="shared" ca="1" si="20"/>
        <v>18.493289934556273</v>
      </c>
    </row>
    <row r="39" spans="1:11" x14ac:dyDescent="0.2">
      <c r="A39" s="1">
        <f t="shared" ca="1" si="10"/>
        <v>44683.539861111058</v>
      </c>
      <c r="B39" s="3">
        <f t="shared" ca="1" si="0"/>
        <v>4.4140913954245797E-2</v>
      </c>
      <c r="C39" s="3">
        <f t="shared" ca="1" si="13"/>
        <v>0</v>
      </c>
      <c r="D39">
        <f t="shared" ca="1" si="14"/>
        <v>20</v>
      </c>
      <c r="E39">
        <f t="shared" ca="1" si="15"/>
        <v>0.22070456977122899</v>
      </c>
      <c r="F39">
        <f t="shared" ca="1" si="16"/>
        <v>69.587570973147976</v>
      </c>
      <c r="G39">
        <f t="shared" ca="1" si="17"/>
        <v>131.09851444411001</v>
      </c>
      <c r="H39">
        <f t="shared" ca="1" si="18"/>
        <v>60.44155260712246</v>
      </c>
      <c r="I39">
        <f t="shared" ca="1" si="19"/>
        <v>4.1324227418627375</v>
      </c>
      <c r="J39">
        <f t="shared" ca="1" si="8"/>
        <v>1080.0441409139542</v>
      </c>
      <c r="K39">
        <f t="shared" ca="1" si="20"/>
        <v>19.411718172091508</v>
      </c>
    </row>
    <row r="40" spans="1:11" x14ac:dyDescent="0.2">
      <c r="A40" s="1">
        <f t="shared" ca="1" si="10"/>
        <v>44683.581122685129</v>
      </c>
      <c r="B40" s="3">
        <f t="shared" ca="1" si="0"/>
        <v>8.8431459843408722E-2</v>
      </c>
      <c r="C40" s="3">
        <f t="shared" ca="1" si="13"/>
        <v>-1</v>
      </c>
      <c r="D40">
        <f t="shared" ca="1" si="14"/>
        <v>19.911568540156591</v>
      </c>
      <c r="E40">
        <f t="shared" ca="1" si="15"/>
        <v>0.44215729921704361</v>
      </c>
      <c r="F40">
        <f t="shared" ca="1" si="16"/>
        <v>70.031489614250262</v>
      </c>
      <c r="G40">
        <f t="shared" ca="1" si="17"/>
        <v>257.21762367133584</v>
      </c>
      <c r="H40">
        <f t="shared" ca="1" si="18"/>
        <v>60.885471248224739</v>
      </c>
      <c r="I40">
        <f t="shared" ca="1" si="19"/>
        <v>4.2652943795302258</v>
      </c>
      <c r="J40">
        <f t="shared" ca="1" si="8"/>
        <v>1064.0884314598434</v>
      </c>
      <c r="K40">
        <f t="shared" ca="1" si="20"/>
        <v>19.234705620469772</v>
      </c>
    </row>
    <row r="41" spans="1:11" x14ac:dyDescent="0.2">
      <c r="A41" s="1">
        <f t="shared" ca="1" si="10"/>
        <v>44683.623414351794</v>
      </c>
      <c r="B41" s="3">
        <f t="shared" ca="1" si="0"/>
        <v>0.45893398979380862</v>
      </c>
      <c r="C41" s="3">
        <f t="shared" ca="1" si="13"/>
        <v>-2</v>
      </c>
      <c r="D41">
        <f t="shared" ca="1" si="14"/>
        <v>19.082132020412384</v>
      </c>
      <c r="E41">
        <f t="shared" ca="1" si="15"/>
        <v>2.2946699489690432</v>
      </c>
      <c r="F41">
        <f t="shared" ca="1" si="16"/>
        <v>73.913968363937727</v>
      </c>
      <c r="G41">
        <f t="shared" ca="1" si="17"/>
        <v>1252.3600569376119</v>
      </c>
      <c r="H41">
        <f t="shared" ca="1" si="18"/>
        <v>64.767949997912211</v>
      </c>
      <c r="I41">
        <f t="shared" ca="1" si="19"/>
        <v>5.3768019693814253</v>
      </c>
      <c r="J41">
        <f t="shared" ca="1" si="8"/>
        <v>1049.4589339897939</v>
      </c>
      <c r="K41">
        <f t="shared" ca="1" si="20"/>
        <v>17.664264040824769</v>
      </c>
    </row>
    <row r="42" spans="1:11" x14ac:dyDescent="0.2">
      <c r="A42" s="1">
        <f t="shared" ca="1" si="10"/>
        <v>44683.664791666604</v>
      </c>
      <c r="B42" s="3">
        <f t="shared" ca="1" si="0"/>
        <v>0.41086424144180178</v>
      </c>
      <c r="C42" s="3">
        <f t="shared" ca="1" si="13"/>
        <v>-3</v>
      </c>
      <c r="D42">
        <f t="shared" ca="1" si="14"/>
        <v>18.767407275674593</v>
      </c>
      <c r="E42">
        <f t="shared" ca="1" si="15"/>
        <v>2.0543212072090089</v>
      </c>
      <c r="F42">
        <f t="shared" ca="1" si="16"/>
        <v>73.380036451198791</v>
      </c>
      <c r="G42">
        <f t="shared" ca="1" si="17"/>
        <v>1003.6559667739251</v>
      </c>
      <c r="H42">
        <f t="shared" ca="1" si="18"/>
        <v>64.234018085173275</v>
      </c>
      <c r="I42">
        <f t="shared" ca="1" si="19"/>
        <v>5.2325927243254053</v>
      </c>
      <c r="J42">
        <f t="shared" ca="1" si="8"/>
        <v>998.4108642414418</v>
      </c>
      <c r="K42">
        <f t="shared" ca="1" si="20"/>
        <v>17.445678792790989</v>
      </c>
    </row>
    <row r="43" spans="1:11" x14ac:dyDescent="0.2">
      <c r="A43" s="1">
        <f t="shared" ca="1" si="10"/>
        <v>44683.706944444377</v>
      </c>
      <c r="B43" s="3">
        <f t="shared" ca="1" si="0"/>
        <v>0.23733169395364029</v>
      </c>
      <c r="C43" s="3">
        <f t="shared" ca="1" si="13"/>
        <v>-4</v>
      </c>
      <c r="D43">
        <f t="shared" ca="1" si="14"/>
        <v>19.050673224185438</v>
      </c>
      <c r="E43">
        <f t="shared" ca="1" si="15"/>
        <v>1.1866584697682014</v>
      </c>
      <c r="F43">
        <f t="shared" ca="1" si="16"/>
        <v>71.542199765687016</v>
      </c>
      <c r="G43">
        <f t="shared" ca="1" si="17"/>
        <v>491.27660648403543</v>
      </c>
      <c r="H43">
        <f t="shared" ca="1" si="18"/>
        <v>62.396181399661501</v>
      </c>
      <c r="I43">
        <f t="shared" ca="1" si="19"/>
        <v>4.7119950818609206</v>
      </c>
      <c r="J43">
        <f t="shared" ca="1" si="8"/>
        <v>955.23733169395359</v>
      </c>
      <c r="K43">
        <f t="shared" ca="1" si="20"/>
        <v>18.076009836278157</v>
      </c>
    </row>
    <row r="44" spans="1:11" x14ac:dyDescent="0.2">
      <c r="A44" s="1">
        <f t="shared" ca="1" si="10"/>
        <v>44683.749108796226</v>
      </c>
      <c r="B44" s="3">
        <f t="shared" ca="1" si="0"/>
        <v>2.5318240282718563E-2</v>
      </c>
      <c r="C44" s="3">
        <f t="shared" ca="1" si="13"/>
        <v>-5</v>
      </c>
      <c r="D44">
        <f t="shared" ca="1" si="14"/>
        <v>19.873408798586407</v>
      </c>
      <c r="E44">
        <f t="shared" ca="1" si="15"/>
        <v>0.12659120141359281</v>
      </c>
      <c r="F44">
        <f t="shared" ca="1" si="16"/>
        <v>69.399227825538972</v>
      </c>
      <c r="G44">
        <f t="shared" ca="1" si="17"/>
        <v>41.417458123349633</v>
      </c>
      <c r="H44">
        <f t="shared" ca="1" si="18"/>
        <v>60.25320945951345</v>
      </c>
      <c r="I44">
        <f t="shared" ca="1" si="19"/>
        <v>4.0759547208481557</v>
      </c>
      <c r="J44">
        <f t="shared" ca="1" si="8"/>
        <v>922.02531824028267</v>
      </c>
      <c r="K44">
        <f t="shared" ca="1" si="20"/>
        <v>19.32277231802097</v>
      </c>
    </row>
    <row r="45" spans="1:11" x14ac:dyDescent="0.2">
      <c r="A45" s="1">
        <f t="shared" ca="1" si="10"/>
        <v>44683.790393518444</v>
      </c>
      <c r="B45" s="3">
        <f t="shared" ca="1" si="0"/>
        <v>0.51939777196776493</v>
      </c>
      <c r="C45" s="3">
        <f t="shared" ca="1" si="13"/>
        <v>-6</v>
      </c>
      <c r="D45">
        <f t="shared" ca="1" si="14"/>
        <v>16.883613368193409</v>
      </c>
      <c r="E45">
        <f t="shared" ca="1" si="15"/>
        <v>2.5969888598388247</v>
      </c>
      <c r="F45">
        <f t="shared" ca="1" si="16"/>
        <v>74.607478906974634</v>
      </c>
      <c r="G45">
        <f t="shared" ca="1" si="17"/>
        <v>607.695393202285</v>
      </c>
      <c r="H45">
        <f t="shared" ca="1" si="18"/>
        <v>65.461460540949119</v>
      </c>
      <c r="I45">
        <f t="shared" ca="1" si="19"/>
        <v>5.5581933159032948</v>
      </c>
      <c r="J45">
        <f t="shared" ca="1" si="8"/>
        <v>1090.5193977719678</v>
      </c>
      <c r="K45">
        <f t="shared" ca="1" si="20"/>
        <v>15.344817824257879</v>
      </c>
    </row>
    <row r="46" spans="1:11" x14ac:dyDescent="0.2">
      <c r="A46" s="1">
        <f t="shared" ca="1" si="10"/>
        <v>44683.83189814807</v>
      </c>
      <c r="B46" s="3">
        <f t="shared" ca="1" si="0"/>
        <v>0.98616122820703433</v>
      </c>
      <c r="C46" s="3">
        <f t="shared" ca="1" si="13"/>
        <v>-7</v>
      </c>
      <c r="D46">
        <f t="shared" ca="1" si="14"/>
        <v>13.096871402550761</v>
      </c>
      <c r="E46">
        <f t="shared" ca="1" si="15"/>
        <v>4.9308061410351716</v>
      </c>
      <c r="F46">
        <f t="shared" ca="1" si="16"/>
        <v>83.188400131269702</v>
      </c>
      <c r="G46">
        <f t="shared" ca="1" si="17"/>
        <v>694.38148367921747</v>
      </c>
      <c r="H46">
        <f t="shared" ca="1" si="18"/>
        <v>74.042381765244173</v>
      </c>
      <c r="I46">
        <f t="shared" ca="1" si="19"/>
        <v>6.9584836846211031</v>
      </c>
      <c r="J46">
        <f t="shared" ca="1" si="8"/>
        <v>1003.986161228207</v>
      </c>
      <c r="K46">
        <f t="shared" ca="1" si="20"/>
        <v>10.624548946136692</v>
      </c>
    </row>
    <row r="47" spans="1:11" x14ac:dyDescent="0.2">
      <c r="A47" s="1">
        <f t="shared" ca="1" si="10"/>
        <v>44683.873530092511</v>
      </c>
      <c r="B47" s="3">
        <f t="shared" ca="1" si="0"/>
        <v>0.79452514657108364</v>
      </c>
      <c r="C47" s="3">
        <f t="shared" ca="1" si="13"/>
        <v>-8</v>
      </c>
      <c r="D47">
        <f t="shared" ca="1" si="14"/>
        <v>13.643798827431331</v>
      </c>
      <c r="E47">
        <f t="shared" ca="1" si="15"/>
        <v>3.972625732855418</v>
      </c>
      <c r="F47">
        <f t="shared" ca="1" si="16"/>
        <v>78.328270178661711</v>
      </c>
      <c r="G47">
        <f t="shared" ca="1" si="17"/>
        <v>214.52178957419292</v>
      </c>
      <c r="H47">
        <f t="shared" ca="1" si="18"/>
        <v>69.182251812636196</v>
      </c>
      <c r="I47">
        <f t="shared" ca="1" si="19"/>
        <v>6.3835754397132511</v>
      </c>
      <c r="J47">
        <f t="shared" ca="1" si="8"/>
        <v>883.79452514657112</v>
      </c>
      <c r="K47">
        <f t="shared" ca="1" si="20"/>
        <v>11.554748534289164</v>
      </c>
    </row>
    <row r="48" spans="1:11" x14ac:dyDescent="0.2">
      <c r="A48" s="1">
        <f t="shared" ca="1" si="10"/>
        <v>44683.915370370283</v>
      </c>
      <c r="B48" s="3">
        <f t="shared" ca="1" si="0"/>
        <v>9.1188708478679548E-2</v>
      </c>
      <c r="C48" s="3">
        <f t="shared" ca="1" si="13"/>
        <v>-9</v>
      </c>
      <c r="D48">
        <f t="shared" ca="1" si="14"/>
        <v>19.179301623691885</v>
      </c>
      <c r="E48">
        <f t="shared" ca="1" si="15"/>
        <v>0.45594354239339774</v>
      </c>
      <c r="F48">
        <f t="shared" ca="1" si="16"/>
        <v>70.05917398467794</v>
      </c>
      <c r="G48">
        <f t="shared" ca="1" si="17"/>
        <v>0</v>
      </c>
      <c r="H48">
        <f t="shared" ca="1" si="18"/>
        <v>60.913155618652418</v>
      </c>
      <c r="I48">
        <f t="shared" ca="1" si="19"/>
        <v>4.2735661254360391</v>
      </c>
      <c r="J48">
        <f t="shared" ca="1" si="8"/>
        <v>921.09118870847863</v>
      </c>
      <c r="K48">
        <f t="shared" ca="1" si="20"/>
        <v>18.496924206734526</v>
      </c>
    </row>
    <row r="49" spans="1:11" x14ac:dyDescent="0.2">
      <c r="A49" s="1">
        <f t="shared" ca="1" si="10"/>
        <v>44683.957673611025</v>
      </c>
      <c r="B49" s="3">
        <f t="shared" ca="1" si="0"/>
        <v>0.4101971823559355</v>
      </c>
      <c r="C49" s="3">
        <f t="shared" ca="1" si="13"/>
        <v>-10</v>
      </c>
      <c r="D49">
        <f t="shared" ca="1" si="14"/>
        <v>15.898028176440645</v>
      </c>
      <c r="E49">
        <f t="shared" ca="1" si="15"/>
        <v>2.0509859117796774</v>
      </c>
      <c r="F49">
        <f t="shared" ca="1" si="16"/>
        <v>73.37272097747362</v>
      </c>
      <c r="G49">
        <f t="shared" ca="1" si="17"/>
        <v>0</v>
      </c>
      <c r="H49">
        <f t="shared" ca="1" si="18"/>
        <v>64.226702611448104</v>
      </c>
      <c r="I49">
        <f t="shared" ca="1" si="19"/>
        <v>5.2305915470678066</v>
      </c>
      <c r="J49">
        <f t="shared" ca="1" si="8"/>
        <v>1088.4101971823559</v>
      </c>
      <c r="K49">
        <f t="shared" ca="1" si="20"/>
        <v>14.577633811728774</v>
      </c>
    </row>
    <row r="50" spans="1:11" x14ac:dyDescent="0.2">
      <c r="A50" s="1">
        <f t="shared" ca="1" si="10"/>
        <v>44683.999409722135</v>
      </c>
      <c r="B50" s="3">
        <f t="shared" ca="1" si="0"/>
        <v>0.21261686752289177</v>
      </c>
      <c r="C50" s="3">
        <f t="shared" ca="1" si="13"/>
        <v>-11</v>
      </c>
      <c r="D50">
        <f t="shared" ca="1" si="14"/>
        <v>17.661214457248192</v>
      </c>
      <c r="E50">
        <f t="shared" ca="1" si="15"/>
        <v>1.063084337614459</v>
      </c>
      <c r="F50">
        <f t="shared" ca="1" si="16"/>
        <v>71.288541202696052</v>
      </c>
      <c r="G50">
        <f t="shared" ca="1" si="17"/>
        <v>0</v>
      </c>
      <c r="H50">
        <f t="shared" ca="1" si="18"/>
        <v>62.142522836670537</v>
      </c>
      <c r="I50">
        <f t="shared" ca="1" si="19"/>
        <v>4.6378506025686752</v>
      </c>
      <c r="J50">
        <f t="shared" ca="1" si="8"/>
        <v>938.21261686752291</v>
      </c>
      <c r="K50">
        <f t="shared" ca="1" si="20"/>
        <v>16.73598072220241</v>
      </c>
    </row>
    <row r="51" spans="1:11" x14ac:dyDescent="0.2">
      <c r="A51" s="1">
        <f t="shared" ca="1" si="10"/>
        <v>44684.041770833246</v>
      </c>
      <c r="B51" s="3">
        <f t="shared" ca="1" si="0"/>
        <v>0.99475829236912494</v>
      </c>
      <c r="C51" s="3">
        <f t="shared" ca="1" si="13"/>
        <v>-11</v>
      </c>
      <c r="D51">
        <f t="shared" ca="1" si="14"/>
        <v>9.0576587839396261</v>
      </c>
      <c r="E51">
        <f t="shared" ca="1" si="15"/>
        <v>4.9737914618456252</v>
      </c>
      <c r="F51">
        <f t="shared" ca="1" si="16"/>
        <v>83.829648358881087</v>
      </c>
      <c r="G51">
        <f t="shared" ca="1" si="17"/>
        <v>0</v>
      </c>
      <c r="H51">
        <f t="shared" ca="1" si="18"/>
        <v>74.683629992855572</v>
      </c>
      <c r="I51">
        <f t="shared" ca="1" si="19"/>
        <v>6.9842748771073744</v>
      </c>
      <c r="J51">
        <f t="shared" ca="1" si="8"/>
        <v>927.99475829236917</v>
      </c>
      <c r="K51">
        <f t="shared" ca="1" si="20"/>
        <v>6.5681421992013762</v>
      </c>
    </row>
    <row r="52" spans="1:11" x14ac:dyDescent="0.2">
      <c r="A52" s="1">
        <f t="shared" ca="1" si="10"/>
        <v>44684.083321759172</v>
      </c>
      <c r="B52" s="3">
        <f t="shared" ca="1" si="0"/>
        <v>0.75334956217762028</v>
      </c>
      <c r="C52" s="3">
        <f t="shared" ca="1" si="13"/>
        <v>-11</v>
      </c>
      <c r="D52">
        <f t="shared" ca="1" si="14"/>
        <v>11.713154816046178</v>
      </c>
      <c r="E52">
        <f t="shared" ca="1" si="15"/>
        <v>3.7667478108881012</v>
      </c>
      <c r="F52">
        <f t="shared" ca="1" si="16"/>
        <v>77.677426228062998</v>
      </c>
      <c r="G52">
        <f t="shared" ca="1" si="17"/>
        <v>0</v>
      </c>
      <c r="H52">
        <f t="shared" ca="1" si="18"/>
        <v>68.531407862037469</v>
      </c>
      <c r="I52">
        <f t="shared" ca="1" si="19"/>
        <v>6.2600486865328611</v>
      </c>
      <c r="J52">
        <f t="shared" ca="1" si="8"/>
        <v>883.75334956217762</v>
      </c>
      <c r="K52">
        <f t="shared" ca="1" si="20"/>
        <v>9.7064556916909375</v>
      </c>
    </row>
    <row r="53" spans="1:11" x14ac:dyDescent="0.2">
      <c r="A53" s="1">
        <f t="shared" ca="1" si="10"/>
        <v>44684.124606481389</v>
      </c>
      <c r="B53" s="3">
        <f t="shared" ca="1" si="0"/>
        <v>3.5019039319338807E-2</v>
      </c>
      <c r="C53" s="3">
        <f t="shared" ca="1" si="13"/>
        <v>-10</v>
      </c>
      <c r="D53">
        <f t="shared" ca="1" si="14"/>
        <v>19.649809606806613</v>
      </c>
      <c r="E53">
        <f t="shared" ca="1" si="15"/>
        <v>0.17509519659669404</v>
      </c>
      <c r="F53">
        <f t="shared" ca="1" si="16"/>
        <v>69.496280373759035</v>
      </c>
      <c r="G53">
        <f t="shared" ca="1" si="17"/>
        <v>0</v>
      </c>
      <c r="H53">
        <f t="shared" ca="1" si="18"/>
        <v>60.350262007733519</v>
      </c>
      <c r="I53">
        <f t="shared" ca="1" si="19"/>
        <v>4.1050571179580162</v>
      </c>
      <c r="J53">
        <f t="shared" ca="1" si="8"/>
        <v>867.03501903931931</v>
      </c>
      <c r="K53">
        <f t="shared" ca="1" si="20"/>
        <v>19.079771528167935</v>
      </c>
    </row>
    <row r="54" spans="1:11" x14ac:dyDescent="0.2">
      <c r="A54" s="1">
        <f t="shared" ca="1" si="10"/>
        <v>44684.165810185092</v>
      </c>
      <c r="B54" s="3">
        <f t="shared" ca="1" si="0"/>
        <v>0.53208170215586492</v>
      </c>
      <c r="C54" s="3">
        <f t="shared" ca="1" si="13"/>
        <v>-9</v>
      </c>
      <c r="D54">
        <f t="shared" ca="1" si="14"/>
        <v>15.211264680597216</v>
      </c>
      <c r="E54">
        <f t="shared" ca="1" si="15"/>
        <v>2.6604085107793245</v>
      </c>
      <c r="F54">
        <f t="shared" ca="1" si="16"/>
        <v>74.756591348015064</v>
      </c>
      <c r="G54">
        <f t="shared" ca="1" si="17"/>
        <v>0</v>
      </c>
      <c r="H54">
        <f t="shared" ca="1" si="18"/>
        <v>65.610572981989549</v>
      </c>
      <c r="I54">
        <f t="shared" ca="1" si="19"/>
        <v>5.5962451064675953</v>
      </c>
      <c r="J54">
        <f t="shared" ca="1" si="8"/>
        <v>945.53208170215589</v>
      </c>
      <c r="K54">
        <f t="shared" ca="1" si="20"/>
        <v>13.647101276285486</v>
      </c>
    </row>
    <row r="55" spans="1:11" x14ac:dyDescent="0.2">
      <c r="A55" s="1">
        <f t="shared" ca="1" si="10"/>
        <v>44684.206909722125</v>
      </c>
      <c r="B55" s="3">
        <f t="shared" ca="1" si="0"/>
        <v>0.89299862783778217</v>
      </c>
      <c r="C55" s="3">
        <f t="shared" ca="1" si="13"/>
        <v>-8</v>
      </c>
      <c r="D55">
        <f t="shared" ca="1" si="14"/>
        <v>12.856010977297743</v>
      </c>
      <c r="E55">
        <f t="shared" ca="1" si="15"/>
        <v>4.4649931391889108</v>
      </c>
      <c r="F55">
        <f t="shared" ca="1" si="16"/>
        <v>80.185663239896883</v>
      </c>
      <c r="G55">
        <f t="shared" ca="1" si="17"/>
        <v>241.10962951620158</v>
      </c>
      <c r="H55">
        <f t="shared" ca="1" si="18"/>
        <v>71.039644873871367</v>
      </c>
      <c r="I55">
        <f t="shared" ca="1" si="19"/>
        <v>6.6789958835133465</v>
      </c>
      <c r="J55">
        <f t="shared" ca="1" si="8"/>
        <v>860.89299862783776</v>
      </c>
      <c r="K55">
        <f t="shared" ca="1" si="20"/>
        <v>10.570013721622178</v>
      </c>
    </row>
    <row r="56" spans="1:11" x14ac:dyDescent="0.2">
      <c r="A56" s="1">
        <f t="shared" ca="1" si="10"/>
        <v>44684.249120370274</v>
      </c>
      <c r="B56" s="3">
        <f t="shared" ca="1" si="0"/>
        <v>0.26947222987572339</v>
      </c>
      <c r="C56" s="3">
        <f t="shared" ca="1" si="13"/>
        <v>-7</v>
      </c>
      <c r="D56">
        <f t="shared" ca="1" si="14"/>
        <v>18.113694390869938</v>
      </c>
      <c r="E56">
        <f t="shared" ca="1" si="15"/>
        <v>1.3473611493786168</v>
      </c>
      <c r="F56">
        <f t="shared" ca="1" si="16"/>
        <v>71.874467827611937</v>
      </c>
      <c r="G56">
        <f t="shared" ca="1" si="17"/>
        <v>189.7423275620493</v>
      </c>
      <c r="H56">
        <f t="shared" ca="1" si="18"/>
        <v>62.728449461586415</v>
      </c>
      <c r="I56">
        <f t="shared" ca="1" si="19"/>
        <v>4.8084166896271698</v>
      </c>
      <c r="J56">
        <f t="shared" ca="1" si="8"/>
        <v>978.26947222987576</v>
      </c>
      <c r="K56">
        <f t="shared" ca="1" si="20"/>
        <v>17.07474993111849</v>
      </c>
    </row>
    <row r="57" spans="1:11" x14ac:dyDescent="0.2">
      <c r="A57" s="1">
        <f t="shared" ca="1" si="10"/>
        <v>44684.290914351754</v>
      </c>
      <c r="B57" s="3">
        <f t="shared" ca="1" si="0"/>
        <v>0.39443281838449251</v>
      </c>
      <c r="C57" s="3">
        <f t="shared" ca="1" si="13"/>
        <v>-6</v>
      </c>
      <c r="D57">
        <f t="shared" ca="1" si="14"/>
        <v>17.633403089693044</v>
      </c>
      <c r="E57">
        <f t="shared" ca="1" si="15"/>
        <v>1.9721640919224626</v>
      </c>
      <c r="F57">
        <f t="shared" ca="1" si="16"/>
        <v>73.200523827226448</v>
      </c>
      <c r="G57">
        <f t="shared" ca="1" si="17"/>
        <v>461.48639750985632</v>
      </c>
      <c r="H57">
        <f t="shared" ca="1" si="18"/>
        <v>64.054505461200932</v>
      </c>
      <c r="I57">
        <f t="shared" ca="1" si="19"/>
        <v>5.1832984551534773</v>
      </c>
      <c r="J57">
        <f t="shared" ca="1" si="8"/>
        <v>882.39443281838453</v>
      </c>
      <c r="K57">
        <f t="shared" ca="1" si="20"/>
        <v>16.344537452924058</v>
      </c>
    </row>
    <row r="58" spans="1:11" x14ac:dyDescent="0.2">
      <c r="A58" s="1">
        <f t="shared" ca="1" si="10"/>
        <v>44684.333032407303</v>
      </c>
      <c r="B58" s="3">
        <f t="shared" ca="1" si="0"/>
        <v>0.55460326104316326</v>
      </c>
      <c r="C58" s="3">
        <f t="shared" ca="1" si="13"/>
        <v>-5</v>
      </c>
      <c r="D58">
        <f t="shared" ca="1" si="14"/>
        <v>17.226983694784185</v>
      </c>
      <c r="E58">
        <f t="shared" ca="1" si="15"/>
        <v>2.7730163052158163</v>
      </c>
      <c r="F58">
        <f t="shared" ca="1" si="16"/>
        <v>75.024879430839334</v>
      </c>
      <c r="G58">
        <f t="shared" ca="1" si="17"/>
        <v>907.26121100158502</v>
      </c>
      <c r="H58">
        <f t="shared" ca="1" si="18"/>
        <v>65.878861064813819</v>
      </c>
      <c r="I58">
        <f t="shared" ca="1" si="19"/>
        <v>5.6638097831294898</v>
      </c>
      <c r="J58">
        <f t="shared" ca="1" si="8"/>
        <v>1056.5546032610432</v>
      </c>
      <c r="K58">
        <f t="shared" ca="1" si="20"/>
        <v>15.617777172697858</v>
      </c>
    </row>
    <row r="59" spans="1:11" x14ac:dyDescent="0.2">
      <c r="A59" s="1">
        <f t="shared" ca="1" si="10"/>
        <v>44684.375312499891</v>
      </c>
      <c r="B59" s="3">
        <f t="shared" ca="1" si="0"/>
        <v>0.12955028035112204</v>
      </c>
      <c r="C59" s="3">
        <f t="shared" ca="1" si="13"/>
        <v>-3</v>
      </c>
      <c r="D59">
        <f t="shared" ca="1" si="14"/>
        <v>19.611349158946634</v>
      </c>
      <c r="E59">
        <f t="shared" ca="1" si="15"/>
        <v>0.64775140175561019</v>
      </c>
      <c r="F59">
        <f t="shared" ca="1" si="16"/>
        <v>70.445172611407799</v>
      </c>
      <c r="G59">
        <f t="shared" ca="1" si="17"/>
        <v>316.46441514442694</v>
      </c>
      <c r="H59">
        <f t="shared" ca="1" si="18"/>
        <v>61.29915424538229</v>
      </c>
      <c r="I59">
        <f t="shared" ca="1" si="19"/>
        <v>4.3886508410533658</v>
      </c>
      <c r="J59">
        <f t="shared" ca="1" si="8"/>
        <v>954.12955028035117</v>
      </c>
      <c r="K59">
        <f t="shared" ca="1" si="20"/>
        <v>18.85224859824439</v>
      </c>
    </row>
    <row r="60" spans="1:11" x14ac:dyDescent="0.2">
      <c r="A60" s="1">
        <f t="shared" ca="1" si="10"/>
        <v>44684.417349536925</v>
      </c>
      <c r="B60" s="3">
        <f t="shared" ca="1" si="0"/>
        <v>0.3546527276018463</v>
      </c>
      <c r="C60" s="3">
        <f t="shared" ca="1" si="13"/>
        <v>-2</v>
      </c>
      <c r="D60">
        <f t="shared" ca="1" si="14"/>
        <v>19.290694544796306</v>
      </c>
      <c r="E60">
        <f t="shared" ca="1" si="15"/>
        <v>1.7732636380092315</v>
      </c>
      <c r="F60">
        <f t="shared" ca="1" si="16"/>
        <v>72.771444626133501</v>
      </c>
      <c r="G60">
        <f t="shared" ca="1" si="17"/>
        <v>967.7925802185149</v>
      </c>
      <c r="H60">
        <f t="shared" ca="1" si="18"/>
        <v>63.625426260107986</v>
      </c>
      <c r="I60">
        <f t="shared" ca="1" si="19"/>
        <v>5.0639581828055391</v>
      </c>
      <c r="J60">
        <f t="shared" ca="1" si="8"/>
        <v>1087.3546527276019</v>
      </c>
      <c r="K60">
        <f t="shared" ca="1" si="20"/>
        <v>18.081389089592612</v>
      </c>
    </row>
    <row r="61" spans="1:11" x14ac:dyDescent="0.2">
      <c r="A61" s="1">
        <f t="shared" ca="1" si="10"/>
        <v>44684.458877314697</v>
      </c>
      <c r="B61" s="3">
        <f t="shared" ca="1" si="0"/>
        <v>0.74621355699563585</v>
      </c>
      <c r="C61" s="3">
        <f t="shared" ca="1" si="13"/>
        <v>-1</v>
      </c>
      <c r="D61">
        <f t="shared" ca="1" si="14"/>
        <v>19.253786443004365</v>
      </c>
      <c r="E61">
        <f t="shared" ca="1" si="15"/>
        <v>3.7310677849781793</v>
      </c>
      <c r="F61">
        <f t="shared" ca="1" si="16"/>
        <v>77.569577806013342</v>
      </c>
      <c r="G61">
        <f t="shared" ca="1" si="17"/>
        <v>2170.4863656172997</v>
      </c>
      <c r="H61">
        <f t="shared" ca="1" si="18"/>
        <v>68.423559439987827</v>
      </c>
      <c r="I61">
        <f t="shared" ca="1" si="19"/>
        <v>6.2386406709869071</v>
      </c>
      <c r="J61">
        <f t="shared" ca="1" si="8"/>
        <v>1059.7462135569956</v>
      </c>
      <c r="K61">
        <f t="shared" ca="1" si="20"/>
        <v>17.261359329013093</v>
      </c>
    </row>
    <row r="62" spans="1:11" x14ac:dyDescent="0.2">
      <c r="A62" s="1">
        <f t="shared" ca="1" si="10"/>
        <v>44684.500891203585</v>
      </c>
      <c r="B62" s="3">
        <f t="shared" ca="1" si="0"/>
        <v>0.40452304650744664</v>
      </c>
      <c r="C62" s="3">
        <f t="shared" ca="1" si="13"/>
        <v>0</v>
      </c>
      <c r="D62">
        <f t="shared" ca="1" si="14"/>
        <v>20</v>
      </c>
      <c r="E62">
        <f t="shared" ca="1" si="15"/>
        <v>2.0226152325372331</v>
      </c>
      <c r="F62">
        <f t="shared" ca="1" si="16"/>
        <v>73.310590772405973</v>
      </c>
      <c r="G62">
        <f t="shared" ca="1" si="17"/>
        <v>1201.4334481271164</v>
      </c>
      <c r="H62">
        <f t="shared" ca="1" si="18"/>
        <v>64.164572406380458</v>
      </c>
      <c r="I62">
        <f t="shared" ca="1" si="19"/>
        <v>5.21356913952234</v>
      </c>
      <c r="J62">
        <f t="shared" ca="1" si="8"/>
        <v>1012.4045230465074</v>
      </c>
      <c r="K62">
        <f t="shared" ca="1" si="20"/>
        <v>18.690953906985108</v>
      </c>
    </row>
    <row r="63" spans="1:11" x14ac:dyDescent="0.2">
      <c r="A63" s="1">
        <f t="shared" ca="1" si="10"/>
        <v>44684.542928240618</v>
      </c>
      <c r="B63" s="3">
        <f t="shared" ca="1" si="0"/>
        <v>0.8168644935924072</v>
      </c>
      <c r="C63" s="3">
        <f t="shared" ca="1" si="13"/>
        <v>-1</v>
      </c>
      <c r="D63">
        <f t="shared" ca="1" si="14"/>
        <v>19.183135506407591</v>
      </c>
      <c r="E63">
        <f t="shared" ca="1" si="15"/>
        <v>4.0843224679620356</v>
      </c>
      <c r="F63">
        <f t="shared" ca="1" si="16"/>
        <v>78.705559855986621</v>
      </c>
      <c r="G63">
        <f t="shared" ca="1" si="17"/>
        <v>2375.9863771941214</v>
      </c>
      <c r="H63">
        <f t="shared" ca="1" si="18"/>
        <v>69.559541489961106</v>
      </c>
      <c r="I63">
        <f t="shared" ca="1" si="19"/>
        <v>6.4505934807772221</v>
      </c>
      <c r="J63">
        <f t="shared" ca="1" si="8"/>
        <v>981.81686449359245</v>
      </c>
      <c r="K63">
        <f t="shared" ca="1" si="20"/>
        <v>17.049406519222778</v>
      </c>
    </row>
    <row r="64" spans="1:11" x14ac:dyDescent="0.2">
      <c r="A64" s="1">
        <f t="shared" ca="1" si="10"/>
        <v>44684.583912036913</v>
      </c>
      <c r="B64" s="3">
        <f t="shared" ca="1" si="0"/>
        <v>0.75644544039024764</v>
      </c>
      <c r="C64" s="3">
        <f t="shared" ca="1" si="13"/>
        <v>-2</v>
      </c>
      <c r="D64">
        <f t="shared" ca="1" si="14"/>
        <v>18.487109119219504</v>
      </c>
      <c r="E64">
        <f t="shared" ca="1" si="15"/>
        <v>3.7822272019512382</v>
      </c>
      <c r="F64">
        <f t="shared" ca="1" si="16"/>
        <v>77.72463102421959</v>
      </c>
      <c r="G64">
        <f t="shared" ca="1" si="17"/>
        <v>2064.2229075753407</v>
      </c>
      <c r="H64">
        <f t="shared" ca="1" si="18"/>
        <v>68.578612658194075</v>
      </c>
      <c r="I64">
        <f t="shared" ca="1" si="19"/>
        <v>6.2693363211707425</v>
      </c>
      <c r="J64">
        <f t="shared" ca="1" si="8"/>
        <v>905.75644544039028</v>
      </c>
      <c r="K64">
        <f t="shared" ca="1" si="20"/>
        <v>16.474218238439008</v>
      </c>
    </row>
    <row r="65" spans="1:11" x14ac:dyDescent="0.2">
      <c r="A65" s="1">
        <f t="shared" ca="1" si="10"/>
        <v>44684.626076388762</v>
      </c>
      <c r="B65" s="3">
        <f t="shared" ca="1" si="0"/>
        <v>0.52876310535659032</v>
      </c>
      <c r="C65" s="3">
        <f t="shared" ca="1" si="13"/>
        <v>-3</v>
      </c>
      <c r="D65">
        <f t="shared" ca="1" si="14"/>
        <v>18.41371068393023</v>
      </c>
      <c r="E65">
        <f t="shared" ca="1" si="15"/>
        <v>2.6438155267829515</v>
      </c>
      <c r="F65">
        <f t="shared" ca="1" si="16"/>
        <v>74.71744459448864</v>
      </c>
      <c r="G65">
        <f t="shared" ca="1" si="17"/>
        <v>1291.6583926572341</v>
      </c>
      <c r="H65">
        <f t="shared" ca="1" si="18"/>
        <v>65.571426228463125</v>
      </c>
      <c r="I65">
        <f t="shared" ca="1" si="19"/>
        <v>5.5862893160697711</v>
      </c>
      <c r="J65">
        <f t="shared" ca="1" si="8"/>
        <v>940.52876310535657</v>
      </c>
      <c r="K65">
        <f t="shared" ca="1" si="20"/>
        <v>16.856184473217048</v>
      </c>
    </row>
    <row r="66" spans="1:11" x14ac:dyDescent="0.2">
      <c r="A66" s="1">
        <f t="shared" ca="1" si="10"/>
        <v>44684.667951388758</v>
      </c>
      <c r="B66" s="3">
        <f t="shared" ca="1" si="0"/>
        <v>5.6121095685647826E-2</v>
      </c>
      <c r="C66" s="3">
        <f t="shared" ca="1" si="13"/>
        <v>-4</v>
      </c>
      <c r="D66">
        <f t="shared" ca="1" si="14"/>
        <v>19.775515617257408</v>
      </c>
      <c r="E66">
        <f t="shared" ca="1" si="15"/>
        <v>0.28060547842823913</v>
      </c>
      <c r="F66">
        <f t="shared" ca="1" si="16"/>
        <v>69.70752433742318</v>
      </c>
      <c r="G66">
        <f t="shared" ca="1" si="17"/>
        <v>116.17066806929103</v>
      </c>
      <c r="H66">
        <f t="shared" ca="1" si="18"/>
        <v>60.561505971397658</v>
      </c>
      <c r="I66">
        <f t="shared" ca="1" si="19"/>
        <v>4.1683632870569438</v>
      </c>
      <c r="J66">
        <f t="shared" ca="1" si="8"/>
        <v>1015.0561210956856</v>
      </c>
      <c r="K66">
        <f t="shared" ca="1" si="20"/>
        <v>19.163273425886114</v>
      </c>
    </row>
    <row r="67" spans="1:11" x14ac:dyDescent="0.2">
      <c r="A67" s="1">
        <f t="shared" ca="1" si="10"/>
        <v>44684.709907407276</v>
      </c>
      <c r="B67" s="3">
        <f t="shared" ref="B67:B130" ca="1" si="21">RAND()</f>
        <v>0.98317023965958195</v>
      </c>
      <c r="C67" s="3">
        <f t="shared" ca="1" si="13"/>
        <v>-5</v>
      </c>
      <c r="D67">
        <f t="shared" ca="1" si="14"/>
        <v>15.08414880170209</v>
      </c>
      <c r="E67">
        <f t="shared" ca="1" si="15"/>
        <v>4.9158511982979096</v>
      </c>
      <c r="F67">
        <f t="shared" ca="1" si="16"/>
        <v>83.01674565783847</v>
      </c>
      <c r="G67">
        <f t="shared" ca="1" si="17"/>
        <v>1608.342909085148</v>
      </c>
      <c r="H67">
        <f t="shared" ca="1" si="18"/>
        <v>73.870727291812955</v>
      </c>
      <c r="I67">
        <f t="shared" ca="1" si="19"/>
        <v>6.9495107189787459</v>
      </c>
      <c r="J67">
        <f t="shared" ref="J67:J130" ca="1" si="22">RANDBETWEEN(860, 1100)+B67</f>
        <v>933.98317023965956</v>
      </c>
      <c r="K67">
        <f t="shared" ca="1" si="20"/>
        <v>12.617808322382926</v>
      </c>
    </row>
    <row r="68" spans="1:11" x14ac:dyDescent="0.2">
      <c r="A68" s="1">
        <f t="shared" ref="A68:A131" ca="1" si="23">A67 + 1/24 + RANDBETWEEN(-60, 60)/86400</f>
        <v>44684.751493055424</v>
      </c>
      <c r="B68" s="3">
        <f t="shared" ca="1" si="21"/>
        <v>0.40030134833957176</v>
      </c>
      <c r="C68" s="3">
        <f t="shared" ca="1" si="13"/>
        <v>-6</v>
      </c>
      <c r="D68">
        <f t="shared" ca="1" si="14"/>
        <v>17.598191909962569</v>
      </c>
      <c r="E68">
        <f t="shared" ca="1" si="15"/>
        <v>2.0015067416978587</v>
      </c>
      <c r="F68">
        <f t="shared" ca="1" si="16"/>
        <v>73.264475042649153</v>
      </c>
      <c r="G68">
        <f t="shared" ca="1" si="17"/>
        <v>468.35257755729901</v>
      </c>
      <c r="H68">
        <f t="shared" ca="1" si="18"/>
        <v>64.118456676623637</v>
      </c>
      <c r="I68">
        <f t="shared" ca="1" si="19"/>
        <v>5.2009040450187154</v>
      </c>
      <c r="J68">
        <f t="shared" ca="1" si="22"/>
        <v>1078.4003013483396</v>
      </c>
      <c r="K68">
        <f t="shared" ca="1" si="20"/>
        <v>16.297589213283427</v>
      </c>
    </row>
    <row r="69" spans="1:11" x14ac:dyDescent="0.2">
      <c r="A69" s="1">
        <f t="shared" ca="1" si="23"/>
        <v>44684.793287036904</v>
      </c>
      <c r="B69" s="3">
        <f t="shared" ca="1" si="21"/>
        <v>3.677537099232242E-3</v>
      </c>
      <c r="C69" s="3">
        <f t="shared" ca="1" si="13"/>
        <v>-7</v>
      </c>
      <c r="D69">
        <f t="shared" ca="1" si="14"/>
        <v>19.974257240305374</v>
      </c>
      <c r="E69">
        <f t="shared" ca="1" si="15"/>
        <v>1.838768549616121E-2</v>
      </c>
      <c r="F69">
        <f t="shared" ca="1" si="16"/>
        <v>69.182793819911737</v>
      </c>
      <c r="G69">
        <f t="shared" ca="1" si="17"/>
        <v>2.5894484534674334</v>
      </c>
      <c r="H69">
        <f t="shared" ca="1" si="18"/>
        <v>60.036775453886221</v>
      </c>
      <c r="I69">
        <f t="shared" ca="1" si="19"/>
        <v>4.0110326112976971</v>
      </c>
      <c r="J69">
        <f t="shared" ca="1" si="22"/>
        <v>1021.0036775370992</v>
      </c>
      <c r="K69">
        <f t="shared" ca="1" si="20"/>
        <v>19.466902166106909</v>
      </c>
    </row>
    <row r="70" spans="1:11" x14ac:dyDescent="0.2">
      <c r="A70" s="1">
        <f t="shared" ca="1" si="23"/>
        <v>44684.834768518383</v>
      </c>
      <c r="B70" s="3">
        <f t="shared" ca="1" si="21"/>
        <v>5.0893068435199695E-2</v>
      </c>
      <c r="C70" s="3">
        <f t="shared" ca="1" si="13"/>
        <v>-8</v>
      </c>
      <c r="D70">
        <f t="shared" ca="1" si="14"/>
        <v>19.592855452518403</v>
      </c>
      <c r="E70">
        <f t="shared" ca="1" si="15"/>
        <v>0.25446534217599848</v>
      </c>
      <c r="F70">
        <f t="shared" ca="1" si="16"/>
        <v>69.655169004109212</v>
      </c>
      <c r="G70">
        <f t="shared" ca="1" si="17"/>
        <v>13.74112847750394</v>
      </c>
      <c r="H70">
        <f t="shared" ca="1" si="18"/>
        <v>60.509150638083696</v>
      </c>
      <c r="I70">
        <f t="shared" ca="1" si="19"/>
        <v>4.1526792053055992</v>
      </c>
      <c r="J70">
        <f t="shared" ca="1" si="22"/>
        <v>1079.0508930684352</v>
      </c>
      <c r="K70">
        <f t="shared" ca="1" si="20"/>
        <v>18.991069315648005</v>
      </c>
    </row>
    <row r="71" spans="1:11" x14ac:dyDescent="0.2">
      <c r="A71" s="1">
        <f t="shared" ca="1" si="23"/>
        <v>44684.875925925786</v>
      </c>
      <c r="B71" s="3">
        <f t="shared" ca="1" si="21"/>
        <v>2.6392895433904884E-2</v>
      </c>
      <c r="C71" s="3">
        <f t="shared" ca="1" si="13"/>
        <v>-9</v>
      </c>
      <c r="D71">
        <f t="shared" ca="1" si="14"/>
        <v>19.762463941094857</v>
      </c>
      <c r="E71">
        <f t="shared" ca="1" si="15"/>
        <v>0.13196447716952442</v>
      </c>
      <c r="F71">
        <f t="shared" ca="1" si="16"/>
        <v>69.409977971462197</v>
      </c>
      <c r="G71">
        <f t="shared" ca="1" si="17"/>
        <v>0</v>
      </c>
      <c r="H71">
        <f t="shared" ca="1" si="18"/>
        <v>60.263959605436682</v>
      </c>
      <c r="I71">
        <f t="shared" ca="1" si="19"/>
        <v>4.0791786863017148</v>
      </c>
      <c r="J71">
        <f t="shared" ca="1" si="22"/>
        <v>976.0263928954339</v>
      </c>
      <c r="K71">
        <f t="shared" ca="1" si="20"/>
        <v>19.209678150227049</v>
      </c>
    </row>
    <row r="72" spans="1:11" x14ac:dyDescent="0.2">
      <c r="A72" s="1">
        <f t="shared" ca="1" si="23"/>
        <v>44684.91754629615</v>
      </c>
      <c r="B72" s="3">
        <f t="shared" ca="1" si="21"/>
        <v>0.76933506526086171</v>
      </c>
      <c r="C72" s="3">
        <f t="shared" ca="1" si="13"/>
        <v>-10</v>
      </c>
      <c r="D72">
        <f t="shared" ca="1" si="14"/>
        <v>12.306649347391383</v>
      </c>
      <c r="E72">
        <f t="shared" ca="1" si="15"/>
        <v>3.8466753263043083</v>
      </c>
      <c r="F72">
        <f t="shared" ca="1" si="16"/>
        <v>77.924014968266349</v>
      </c>
      <c r="G72">
        <f t="shared" ca="1" si="17"/>
        <v>0</v>
      </c>
      <c r="H72">
        <f t="shared" ca="1" si="18"/>
        <v>68.777996602240833</v>
      </c>
      <c r="I72">
        <f t="shared" ca="1" si="19"/>
        <v>6.3080051957825853</v>
      </c>
      <c r="J72">
        <f t="shared" ca="1" si="22"/>
        <v>1100.769335065261</v>
      </c>
      <c r="K72">
        <f t="shared" ca="1" si="20"/>
        <v>10.26797921686966</v>
      </c>
    </row>
    <row r="73" spans="1:11" x14ac:dyDescent="0.2">
      <c r="A73" s="1">
        <f t="shared" ca="1" si="23"/>
        <v>44684.959236110961</v>
      </c>
      <c r="B73" s="3">
        <f t="shared" ca="1" si="21"/>
        <v>0.16454008787544738</v>
      </c>
      <c r="C73" s="3">
        <f t="shared" ca="1" si="13"/>
        <v>-11</v>
      </c>
      <c r="D73">
        <f t="shared" ca="1" si="14"/>
        <v>18.19005903337008</v>
      </c>
      <c r="E73">
        <f t="shared" ca="1" si="15"/>
        <v>0.82270043937723691</v>
      </c>
      <c r="F73">
        <f t="shared" ca="1" si="16"/>
        <v>70.79893562599699</v>
      </c>
      <c r="G73">
        <f t="shared" ca="1" si="17"/>
        <v>0</v>
      </c>
      <c r="H73">
        <f t="shared" ca="1" si="18"/>
        <v>61.652917259971474</v>
      </c>
      <c r="I73">
        <f t="shared" ca="1" si="19"/>
        <v>4.493620263626342</v>
      </c>
      <c r="J73">
        <f t="shared" ca="1" si="22"/>
        <v>944.16454008787548</v>
      </c>
      <c r="K73">
        <f t="shared" ca="1" si="20"/>
        <v>17.360978857619184</v>
      </c>
    </row>
    <row r="74" spans="1:11" x14ac:dyDescent="0.2">
      <c r="A74" s="1">
        <f t="shared" ca="1" si="23"/>
        <v>44685.001249999848</v>
      </c>
      <c r="B74" s="3">
        <f t="shared" ca="1" si="21"/>
        <v>0.80986571301804633</v>
      </c>
      <c r="C74" s="3">
        <f t="shared" ca="1" si="13"/>
        <v>-12</v>
      </c>
      <c r="D74">
        <f t="shared" ca="1" si="14"/>
        <v>10.281611443783444</v>
      </c>
      <c r="E74">
        <f t="shared" ca="1" si="15"/>
        <v>4.0493285650902315</v>
      </c>
      <c r="F74">
        <f t="shared" ca="1" si="16"/>
        <v>78.585249972672571</v>
      </c>
      <c r="G74">
        <f t="shared" ca="1" si="17"/>
        <v>0</v>
      </c>
      <c r="H74">
        <f t="shared" ca="1" si="18"/>
        <v>69.439231606647056</v>
      </c>
      <c r="I74">
        <f t="shared" ca="1" si="19"/>
        <v>6.4295971390541391</v>
      </c>
      <c r="J74">
        <f t="shared" ca="1" si="22"/>
        <v>1034.8098657130181</v>
      </c>
      <c r="K74">
        <f t="shared" ca="1" si="20"/>
        <v>8.1618800177473503</v>
      </c>
    </row>
    <row r="75" spans="1:11" x14ac:dyDescent="0.2">
      <c r="A75" s="1">
        <f t="shared" ca="1" si="23"/>
        <v>44685.042615740589</v>
      </c>
      <c r="B75" s="3">
        <f t="shared" ca="1" si="21"/>
        <v>0.99077025246067851</v>
      </c>
      <c r="C75" s="3">
        <f t="shared" ca="1" si="13"/>
        <v>-11</v>
      </c>
      <c r="D75">
        <f t="shared" ca="1" si="14"/>
        <v>9.1015272229325355</v>
      </c>
      <c r="E75">
        <f t="shared" ca="1" si="15"/>
        <v>4.9538512623033926</v>
      </c>
      <c r="F75">
        <f t="shared" ca="1" si="16"/>
        <v>83.494277208120991</v>
      </c>
      <c r="G75">
        <f t="shared" ca="1" si="17"/>
        <v>0</v>
      </c>
      <c r="H75">
        <f t="shared" ca="1" si="18"/>
        <v>74.348258842095476</v>
      </c>
      <c r="I75">
        <f t="shared" ca="1" si="19"/>
        <v>6.9723107573820355</v>
      </c>
      <c r="J75">
        <f t="shared" ca="1" si="22"/>
        <v>864.99077025246072</v>
      </c>
      <c r="K75">
        <f t="shared" ca="1" si="20"/>
        <v>6.6199867180111784</v>
      </c>
    </row>
    <row r="76" spans="1:11" x14ac:dyDescent="0.2">
      <c r="A76" s="1">
        <f t="shared" ca="1" si="23"/>
        <v>44685.084386573923</v>
      </c>
      <c r="B76" s="3">
        <f t="shared" ca="1" si="21"/>
        <v>0.703770995732238</v>
      </c>
      <c r="C76" s="3">
        <f t="shared" ca="1" si="13"/>
        <v>-10</v>
      </c>
      <c r="D76">
        <f t="shared" ca="1" si="14"/>
        <v>12.962290042677619</v>
      </c>
      <c r="E76">
        <f t="shared" ca="1" si="15"/>
        <v>3.51885497866119</v>
      </c>
      <c r="F76">
        <f t="shared" ca="1" si="16"/>
        <v>76.952935449333438</v>
      </c>
      <c r="G76">
        <f t="shared" ca="1" si="17"/>
        <v>0</v>
      </c>
      <c r="H76">
        <f t="shared" ca="1" si="18"/>
        <v>67.806917083307923</v>
      </c>
      <c r="I76">
        <f t="shared" ca="1" si="19"/>
        <v>6.1113129871967136</v>
      </c>
      <c r="J76">
        <f t="shared" ca="1" si="22"/>
        <v>886.70377099573227</v>
      </c>
      <c r="K76">
        <f t="shared" ca="1" si="20"/>
        <v>11.054748051213142</v>
      </c>
    </row>
    <row r="77" spans="1:11" x14ac:dyDescent="0.2">
      <c r="A77" s="1">
        <f t="shared" ca="1" si="23"/>
        <v>44685.126157407256</v>
      </c>
      <c r="B77" s="3">
        <f t="shared" ca="1" si="21"/>
        <v>0.6965071463459126</v>
      </c>
      <c r="C77" s="3">
        <f t="shared" ca="1" si="13"/>
        <v>-9</v>
      </c>
      <c r="D77">
        <f t="shared" ca="1" si="14"/>
        <v>13.731435682886787</v>
      </c>
      <c r="E77">
        <f t="shared" ca="1" si="15"/>
        <v>3.4825357317295631</v>
      </c>
      <c r="F77">
        <f t="shared" ca="1" si="16"/>
        <v>76.851200085811399</v>
      </c>
      <c r="G77">
        <f t="shared" ca="1" si="17"/>
        <v>0</v>
      </c>
      <c r="H77">
        <f t="shared" ca="1" si="18"/>
        <v>67.705181719785884</v>
      </c>
      <c r="I77">
        <f t="shared" ca="1" si="19"/>
        <v>6.0895214390377372</v>
      </c>
      <c r="J77">
        <f t="shared" ca="1" si="22"/>
        <v>871.69650714634588</v>
      </c>
      <c r="K77">
        <f t="shared" ca="1" si="20"/>
        <v>11.838421390194961</v>
      </c>
    </row>
    <row r="78" spans="1:11" x14ac:dyDescent="0.2">
      <c r="A78" s="1">
        <f t="shared" ca="1" si="23"/>
        <v>44685.167986110959</v>
      </c>
      <c r="B78" s="3">
        <f t="shared" ca="1" si="21"/>
        <v>0.30367905006206919</v>
      </c>
      <c r="C78" s="3">
        <f t="shared" ca="1" si="13"/>
        <v>-8</v>
      </c>
      <c r="D78">
        <f t="shared" ca="1" si="14"/>
        <v>17.570567599503448</v>
      </c>
      <c r="E78">
        <f t="shared" ca="1" si="15"/>
        <v>1.5183952503103459</v>
      </c>
      <c r="F78">
        <f t="shared" ca="1" si="16"/>
        <v>72.23153534279875</v>
      </c>
      <c r="G78">
        <f t="shared" ca="1" si="17"/>
        <v>81.993343516758813</v>
      </c>
      <c r="H78">
        <f t="shared" ca="1" si="18"/>
        <v>63.085516976773235</v>
      </c>
      <c r="I78">
        <f t="shared" ca="1" si="19"/>
        <v>4.9110371501862078</v>
      </c>
      <c r="J78">
        <f t="shared" ca="1" si="22"/>
        <v>913.3036790500621</v>
      </c>
      <c r="K78">
        <f t="shared" ca="1" si="20"/>
        <v>16.46320949937931</v>
      </c>
    </row>
    <row r="79" spans="1:11" x14ac:dyDescent="0.2">
      <c r="A79" s="1">
        <f t="shared" ca="1" si="23"/>
        <v>44685.209340277623</v>
      </c>
      <c r="B79" s="3">
        <f t="shared" ca="1" si="21"/>
        <v>0.84713075322181053</v>
      </c>
      <c r="C79" s="3">
        <f t="shared" ca="1" si="13"/>
        <v>-7</v>
      </c>
      <c r="D79">
        <f t="shared" ca="1" si="14"/>
        <v>14.070084727447327</v>
      </c>
      <c r="E79">
        <f t="shared" ca="1" si="15"/>
        <v>4.2356537661090528</v>
      </c>
      <c r="F79">
        <f t="shared" ca="1" si="16"/>
        <v>79.251640937185655</v>
      </c>
      <c r="G79">
        <f t="shared" ca="1" si="17"/>
        <v>596.48655054299149</v>
      </c>
      <c r="H79">
        <f t="shared" ca="1" si="18"/>
        <v>70.10562257116014</v>
      </c>
      <c r="I79">
        <f t="shared" ca="1" si="19"/>
        <v>6.5413922596654315</v>
      </c>
      <c r="J79">
        <f t="shared" ca="1" si="22"/>
        <v>876.84713075322179</v>
      </c>
      <c r="K79">
        <f t="shared" ca="1" si="20"/>
        <v>11.875823221003706</v>
      </c>
    </row>
    <row r="80" spans="1:11" x14ac:dyDescent="0.2">
      <c r="A80" s="1">
        <f t="shared" ca="1" si="23"/>
        <v>44685.251331018364</v>
      </c>
      <c r="B80" s="3">
        <f t="shared" ca="1" si="21"/>
        <v>0.36982441405775879</v>
      </c>
      <c r="C80" s="3">
        <f t="shared" ca="1" si="13"/>
        <v>-6</v>
      </c>
      <c r="D80">
        <f t="shared" ca="1" si="14"/>
        <v>17.781053515653447</v>
      </c>
      <c r="E80">
        <f t="shared" ca="1" si="15"/>
        <v>1.8491220702887938</v>
      </c>
      <c r="F80">
        <f t="shared" ca="1" si="16"/>
        <v>72.934218655501411</v>
      </c>
      <c r="G80">
        <f t="shared" ca="1" si="17"/>
        <v>432.69456444757787</v>
      </c>
      <c r="H80">
        <f t="shared" ca="1" si="18"/>
        <v>63.788200289475888</v>
      </c>
      <c r="I80">
        <f t="shared" ca="1" si="19"/>
        <v>5.1094732421732765</v>
      </c>
      <c r="J80">
        <f t="shared" ca="1" si="22"/>
        <v>1064.3698244140578</v>
      </c>
      <c r="K80">
        <f t="shared" ca="1" si="20"/>
        <v>16.541404687537931</v>
      </c>
    </row>
    <row r="81" spans="1:11" x14ac:dyDescent="0.2">
      <c r="A81" s="1">
        <f t="shared" ca="1" si="23"/>
        <v>44685.293287036882</v>
      </c>
      <c r="B81" s="3">
        <f t="shared" ca="1" si="21"/>
        <v>0.77063679139226882</v>
      </c>
      <c r="C81" s="3">
        <f t="shared" ca="1" si="13"/>
        <v>-5</v>
      </c>
      <c r="D81">
        <f t="shared" ca="1" si="14"/>
        <v>16.146816043038655</v>
      </c>
      <c r="E81">
        <f t="shared" ca="1" si="15"/>
        <v>3.853183956961344</v>
      </c>
      <c r="F81">
        <f t="shared" ca="1" si="16"/>
        <v>77.944416271816522</v>
      </c>
      <c r="G81">
        <f t="shared" ca="1" si="17"/>
        <v>1260.6649071731861</v>
      </c>
      <c r="H81">
        <f t="shared" ca="1" si="18"/>
        <v>68.798397905791006</v>
      </c>
      <c r="I81">
        <f t="shared" ca="1" si="19"/>
        <v>6.3119103741768061</v>
      </c>
      <c r="J81">
        <f t="shared" ca="1" si="22"/>
        <v>1082.7706367913922</v>
      </c>
      <c r="K81">
        <f t="shared" ca="1" si="20"/>
        <v>14.105542460254117</v>
      </c>
    </row>
    <row r="82" spans="1:11" x14ac:dyDescent="0.2">
      <c r="A82" s="1">
        <f t="shared" ca="1" si="23"/>
        <v>44685.334560185031</v>
      </c>
      <c r="B82" s="3">
        <f t="shared" ca="1" si="21"/>
        <v>0.62800647488754058</v>
      </c>
      <c r="C82" s="3">
        <f t="shared" ca="1" si="13"/>
        <v>-4</v>
      </c>
      <c r="D82">
        <f t="shared" ca="1" si="14"/>
        <v>17.487974100449836</v>
      </c>
      <c r="E82">
        <f t="shared" ca="1" si="15"/>
        <v>3.1400323744377028</v>
      </c>
      <c r="F82">
        <f t="shared" ca="1" si="16"/>
        <v>75.935907056672093</v>
      </c>
      <c r="G82">
        <f t="shared" ca="1" si="17"/>
        <v>1299.9734030172092</v>
      </c>
      <c r="H82">
        <f t="shared" ca="1" si="18"/>
        <v>66.789888690646578</v>
      </c>
      <c r="I82">
        <f t="shared" ca="1" si="19"/>
        <v>5.8840194246626218</v>
      </c>
      <c r="J82">
        <f t="shared" ca="1" si="22"/>
        <v>912.62800647488757</v>
      </c>
      <c r="K82">
        <f t="shared" ca="1" si="20"/>
        <v>15.731961150674755</v>
      </c>
    </row>
    <row r="83" spans="1:11" x14ac:dyDescent="0.2">
      <c r="A83" s="1">
        <f t="shared" ca="1" si="23"/>
        <v>44685.375810185025</v>
      </c>
      <c r="B83" s="3">
        <f t="shared" ca="1" si="21"/>
        <v>0.4451910538532593</v>
      </c>
      <c r="C83" s="3">
        <f t="shared" ca="1" si="13"/>
        <v>-3</v>
      </c>
      <c r="D83">
        <f t="shared" ca="1" si="14"/>
        <v>18.664426838440221</v>
      </c>
      <c r="E83">
        <f t="shared" ca="1" si="15"/>
        <v>2.2259552692662963</v>
      </c>
      <c r="F83">
        <f t="shared" ca="1" si="16"/>
        <v>73.759894502690202</v>
      </c>
      <c r="G83">
        <f t="shared" ca="1" si="17"/>
        <v>1087.5092365941186</v>
      </c>
      <c r="H83">
        <f t="shared" ca="1" si="18"/>
        <v>64.613876136664686</v>
      </c>
      <c r="I83">
        <f t="shared" ca="1" si="19"/>
        <v>5.3355731615597781</v>
      </c>
      <c r="J83">
        <f t="shared" ca="1" si="22"/>
        <v>1065.4451910538533</v>
      </c>
      <c r="K83">
        <f t="shared" ca="1" si="20"/>
        <v>17.274044730733703</v>
      </c>
    </row>
    <row r="84" spans="1:11" x14ac:dyDescent="0.2">
      <c r="A84" s="1">
        <f t="shared" ca="1" si="23"/>
        <v>44685.417534722059</v>
      </c>
      <c r="B84" s="3">
        <f t="shared" ca="1" si="21"/>
        <v>4.5864194616661247E-2</v>
      </c>
      <c r="C84" s="3">
        <f t="shared" ca="1" si="13"/>
        <v>-2</v>
      </c>
      <c r="D84">
        <f t="shared" ca="1" si="14"/>
        <v>19.908271610766679</v>
      </c>
      <c r="E84">
        <f t="shared" ca="1" si="15"/>
        <v>0.22932097308330623</v>
      </c>
      <c r="F84">
        <f t="shared" ca="1" si="16"/>
        <v>69.604821258671848</v>
      </c>
      <c r="G84">
        <f t="shared" ca="1" si="17"/>
        <v>125.15631149334952</v>
      </c>
      <c r="H84">
        <f t="shared" ca="1" si="18"/>
        <v>60.458802892646332</v>
      </c>
      <c r="I84">
        <f t="shared" ca="1" si="19"/>
        <v>4.1375925838499841</v>
      </c>
      <c r="J84">
        <f t="shared" ca="1" si="22"/>
        <v>919.04586419461668</v>
      </c>
      <c r="K84">
        <f t="shared" ca="1" si="20"/>
        <v>19.316543221533358</v>
      </c>
    </row>
    <row r="85" spans="1:11" x14ac:dyDescent="0.2">
      <c r="A85" s="1">
        <f t="shared" ca="1" si="23"/>
        <v>44685.459004629462</v>
      </c>
      <c r="B85" s="3">
        <f t="shared" ca="1" si="21"/>
        <v>0.51678259896473699</v>
      </c>
      <c r="C85" s="3">
        <f t="shared" ca="1" si="13"/>
        <v>-1</v>
      </c>
      <c r="D85">
        <f t="shared" ca="1" si="14"/>
        <v>19.483217401035262</v>
      </c>
      <c r="E85">
        <f t="shared" ca="1" si="15"/>
        <v>2.583912994823685</v>
      </c>
      <c r="F85">
        <f t="shared" ca="1" si="16"/>
        <v>74.576903720967991</v>
      </c>
      <c r="G85">
        <f t="shared" ca="1" si="17"/>
        <v>1503.1482268390287</v>
      </c>
      <c r="H85">
        <f t="shared" ca="1" si="18"/>
        <v>65.430885354942475</v>
      </c>
      <c r="I85">
        <f t="shared" ca="1" si="19"/>
        <v>5.5503477968942114</v>
      </c>
      <c r="J85">
        <f t="shared" ca="1" si="22"/>
        <v>1071.5167825989647</v>
      </c>
      <c r="K85">
        <f t="shared" ca="1" si="20"/>
        <v>17.949652203105789</v>
      </c>
    </row>
    <row r="86" spans="1:11" x14ac:dyDescent="0.2">
      <c r="A86" s="1">
        <f t="shared" ca="1" si="23"/>
        <v>44685.501307870203</v>
      </c>
      <c r="B86" s="3">
        <f t="shared" ca="1" si="21"/>
        <v>0.25524260059116044</v>
      </c>
      <c r="C86" s="3">
        <f t="shared" ca="1" si="13"/>
        <v>0</v>
      </c>
      <c r="D86">
        <f t="shared" ca="1" si="14"/>
        <v>20</v>
      </c>
      <c r="E86">
        <f t="shared" ca="1" si="15"/>
        <v>1.2762130029558021</v>
      </c>
      <c r="F86">
        <f t="shared" ca="1" si="16"/>
        <v>71.727004430258958</v>
      </c>
      <c r="G86">
        <f t="shared" ca="1" si="17"/>
        <v>758.07052375574642</v>
      </c>
      <c r="H86">
        <f t="shared" ca="1" si="18"/>
        <v>62.580986064233443</v>
      </c>
      <c r="I86">
        <f t="shared" ca="1" si="19"/>
        <v>4.7657278017734814</v>
      </c>
      <c r="J86">
        <f t="shared" ca="1" si="22"/>
        <v>1075.2552426005911</v>
      </c>
      <c r="K86">
        <f t="shared" ca="1" si="20"/>
        <v>18.98951479881768</v>
      </c>
    </row>
    <row r="87" spans="1:11" x14ac:dyDescent="0.2">
      <c r="A87" s="1">
        <f t="shared" ca="1" si="23"/>
        <v>44685.54265046279</v>
      </c>
      <c r="B87" s="3">
        <f t="shared" ca="1" si="21"/>
        <v>0.39726284287976665</v>
      </c>
      <c r="C87" s="3">
        <f t="shared" ca="1" si="13"/>
        <v>-1</v>
      </c>
      <c r="D87">
        <f t="shared" ca="1" si="14"/>
        <v>19.602737157120234</v>
      </c>
      <c r="E87">
        <f t="shared" ca="1" si="15"/>
        <v>1.9863142143988333</v>
      </c>
      <c r="F87">
        <f t="shared" ca="1" si="16"/>
        <v>73.231341387540624</v>
      </c>
      <c r="G87">
        <f t="shared" ca="1" si="17"/>
        <v>1155.5051177419762</v>
      </c>
      <c r="H87">
        <f t="shared" ca="1" si="18"/>
        <v>64.085323021515109</v>
      </c>
      <c r="I87">
        <f t="shared" ca="1" si="19"/>
        <v>5.1917885286393002</v>
      </c>
      <c r="J87">
        <f t="shared" ca="1" si="22"/>
        <v>876.39726284287974</v>
      </c>
      <c r="K87">
        <f t="shared" ca="1" si="20"/>
        <v>18.3082114713607</v>
      </c>
    </row>
    <row r="88" spans="1:11" x14ac:dyDescent="0.2">
      <c r="A88" s="1">
        <f t="shared" ca="1" si="23"/>
        <v>44685.584780092417</v>
      </c>
      <c r="B88" s="3">
        <f t="shared" ca="1" si="21"/>
        <v>0.40193111586969854</v>
      </c>
      <c r="C88" s="3">
        <f t="shared" ca="1" si="13"/>
        <v>-2</v>
      </c>
      <c r="D88">
        <f t="shared" ca="1" si="14"/>
        <v>19.196137768260602</v>
      </c>
      <c r="E88">
        <f t="shared" ca="1" si="15"/>
        <v>2.0096555793484927</v>
      </c>
      <c r="F88">
        <f t="shared" ca="1" si="16"/>
        <v>73.282266740643692</v>
      </c>
      <c r="G88">
        <f t="shared" ca="1" si="17"/>
        <v>1096.8080080138016</v>
      </c>
      <c r="H88">
        <f t="shared" ca="1" si="18"/>
        <v>64.136248374618162</v>
      </c>
      <c r="I88">
        <f t="shared" ca="1" si="19"/>
        <v>5.2057933476090952</v>
      </c>
      <c r="J88">
        <f t="shared" ca="1" si="22"/>
        <v>1075.4019311158697</v>
      </c>
      <c r="K88">
        <f t="shared" ca="1" si="20"/>
        <v>17.892275536521204</v>
      </c>
    </row>
    <row r="89" spans="1:11" x14ac:dyDescent="0.2">
      <c r="A89" s="1">
        <f t="shared" ca="1" si="23"/>
        <v>44685.626516203527</v>
      </c>
      <c r="B89" s="3">
        <f t="shared" ca="1" si="21"/>
        <v>0.15118590626100459</v>
      </c>
      <c r="C89" s="3">
        <f t="shared" ca="1" si="13"/>
        <v>-3</v>
      </c>
      <c r="D89">
        <f t="shared" ca="1" si="14"/>
        <v>19.546442281216986</v>
      </c>
      <c r="E89">
        <f t="shared" ca="1" si="15"/>
        <v>0.75592953130502294</v>
      </c>
      <c r="F89">
        <f t="shared" ca="1" si="16"/>
        <v>70.663696959770462</v>
      </c>
      <c r="G89">
        <f t="shared" ca="1" si="17"/>
        <v>369.31575349195748</v>
      </c>
      <c r="H89">
        <f t="shared" ca="1" si="18"/>
        <v>61.517678593744947</v>
      </c>
      <c r="I89">
        <f t="shared" ca="1" si="19"/>
        <v>4.4535577187830135</v>
      </c>
      <c r="J89">
        <f t="shared" ca="1" si="22"/>
        <v>937.15118590626105</v>
      </c>
      <c r="K89">
        <f t="shared" ca="1" si="20"/>
        <v>18.744070468694979</v>
      </c>
    </row>
    <row r="90" spans="1:11" x14ac:dyDescent="0.2">
      <c r="A90" s="1">
        <f t="shared" ca="1" si="23"/>
        <v>44685.667951388707</v>
      </c>
      <c r="B90" s="3">
        <f t="shared" ca="1" si="21"/>
        <v>0.21807695529925875</v>
      </c>
      <c r="C90" s="3">
        <f t="shared" ca="1" si="13"/>
        <v>-4</v>
      </c>
      <c r="D90">
        <f t="shared" ca="1" si="14"/>
        <v>19.127692178802967</v>
      </c>
      <c r="E90">
        <f t="shared" ca="1" si="15"/>
        <v>1.0903847764962937</v>
      </c>
      <c r="F90">
        <f t="shared" ca="1" si="16"/>
        <v>71.344454009933912</v>
      </c>
      <c r="G90">
        <f t="shared" ca="1" si="17"/>
        <v>451.41929746946568</v>
      </c>
      <c r="H90">
        <f t="shared" ca="1" si="18"/>
        <v>62.19843564390839</v>
      </c>
      <c r="I90">
        <f t="shared" ca="1" si="19"/>
        <v>4.6542308658977767</v>
      </c>
      <c r="J90">
        <f t="shared" ca="1" si="22"/>
        <v>1098.2180769552992</v>
      </c>
      <c r="K90">
        <f t="shared" ca="1" si="20"/>
        <v>18.19153826820445</v>
      </c>
    </row>
    <row r="91" spans="1:11" x14ac:dyDescent="0.2">
      <c r="A91" s="1">
        <f t="shared" ca="1" si="23"/>
        <v>44685.710266203518</v>
      </c>
      <c r="B91" s="3">
        <f t="shared" ca="1" si="21"/>
        <v>0.20738772146669926</v>
      </c>
      <c r="C91" s="3">
        <f t="shared" ref="C91:C154" ca="1" si="24">-ABS(HOUR(A91)-12)</f>
        <v>-5</v>
      </c>
      <c r="D91">
        <f t="shared" ref="D91:D154" ca="1" si="25">20 + B91 *C91</f>
        <v>18.963061392666503</v>
      </c>
      <c r="E91">
        <f t="shared" ref="E91:E154" ca="1" si="26">5 *B91</f>
        <v>1.0369386073334963</v>
      </c>
      <c r="F91">
        <f t="shared" ref="F91:F154" ca="1" si="27">77 + (ASIN(B91) -PI()/4)*10</f>
        <v>71.235057021710588</v>
      </c>
      <c r="G91">
        <f t="shared" ref="G91:G154" ca="1" si="28">MAX(0, (COS(C91/12*PI())+0.65)*B91)*1800</f>
        <v>339.26023978083572</v>
      </c>
      <c r="H91">
        <f t="shared" ref="H91:H154" ca="1" si="29">60 + (ASIN(B91) )*10</f>
        <v>62.089038655685066</v>
      </c>
      <c r="I91">
        <f t="shared" ref="I91:I154" ca="1" si="30">4 + B91*3</f>
        <v>4.6221631644000976</v>
      </c>
      <c r="J91">
        <f t="shared" ca="1" si="22"/>
        <v>960.20738772146672</v>
      </c>
      <c r="K91">
        <f t="shared" ref="K91:K154" ca="1" si="31">D91-0.5-2*B91</f>
        <v>18.048285949733106</v>
      </c>
    </row>
    <row r="92" spans="1:11" x14ac:dyDescent="0.2">
      <c r="A92" s="1">
        <f t="shared" ca="1" si="23"/>
        <v>44685.752488425736</v>
      </c>
      <c r="B92" s="3">
        <f t="shared" ca="1" si="21"/>
        <v>0.18527304165190439</v>
      </c>
      <c r="C92" s="3">
        <f t="shared" ca="1" si="24"/>
        <v>-6</v>
      </c>
      <c r="D92">
        <f t="shared" ca="1" si="25"/>
        <v>18.888361750088574</v>
      </c>
      <c r="E92">
        <f t="shared" ca="1" si="26"/>
        <v>0.92636520825952196</v>
      </c>
      <c r="F92">
        <f t="shared" ca="1" si="27"/>
        <v>71.009515437421058</v>
      </c>
      <c r="G92">
        <f t="shared" ca="1" si="28"/>
        <v>216.7694587327282</v>
      </c>
      <c r="H92">
        <f t="shared" ca="1" si="29"/>
        <v>61.863497071395535</v>
      </c>
      <c r="I92">
        <f t="shared" ca="1" si="30"/>
        <v>4.555819124955713</v>
      </c>
      <c r="J92">
        <f t="shared" ca="1" si="22"/>
        <v>918.18527304165195</v>
      </c>
      <c r="K92">
        <f t="shared" ca="1" si="31"/>
        <v>18.017815666784767</v>
      </c>
    </row>
    <row r="93" spans="1:11" x14ac:dyDescent="0.2">
      <c r="A93" s="1">
        <f t="shared" ca="1" si="23"/>
        <v>44685.794270833139</v>
      </c>
      <c r="B93" s="3">
        <f t="shared" ca="1" si="21"/>
        <v>0.24340114739085317</v>
      </c>
      <c r="C93" s="3">
        <f t="shared" ca="1" si="24"/>
        <v>-7</v>
      </c>
      <c r="D93">
        <f t="shared" ca="1" si="25"/>
        <v>18.296191968264029</v>
      </c>
      <c r="E93">
        <f t="shared" ca="1" si="26"/>
        <v>1.2170057369542659</v>
      </c>
      <c r="F93">
        <f t="shared" ca="1" si="27"/>
        <v>71.604727593859678</v>
      </c>
      <c r="G93">
        <f t="shared" ca="1" si="28"/>
        <v>171.38500786709284</v>
      </c>
      <c r="H93">
        <f t="shared" ca="1" si="29"/>
        <v>62.458709227834163</v>
      </c>
      <c r="I93">
        <f t="shared" ca="1" si="30"/>
        <v>4.7302034421725594</v>
      </c>
      <c r="J93">
        <f t="shared" ca="1" si="22"/>
        <v>1021.2434011473908</v>
      </c>
      <c r="K93">
        <f t="shared" ca="1" si="31"/>
        <v>17.309389673482322</v>
      </c>
    </row>
    <row r="94" spans="1:11" x14ac:dyDescent="0.2">
      <c r="A94" s="1">
        <f t="shared" ca="1" si="23"/>
        <v>44685.835914351657</v>
      </c>
      <c r="B94" s="3">
        <f t="shared" ca="1" si="21"/>
        <v>7.3097401407023144E-2</v>
      </c>
      <c r="C94" s="3">
        <f t="shared" ca="1" si="24"/>
        <v>-8</v>
      </c>
      <c r="D94">
        <f t="shared" ca="1" si="25"/>
        <v>19.415220788743817</v>
      </c>
      <c r="E94">
        <f t="shared" ca="1" si="26"/>
        <v>0.36548700703511572</v>
      </c>
      <c r="F94">
        <f t="shared" ca="1" si="27"/>
        <v>69.877644910687522</v>
      </c>
      <c r="G94">
        <f t="shared" ca="1" si="28"/>
        <v>19.736298379896279</v>
      </c>
      <c r="H94">
        <f t="shared" ca="1" si="29"/>
        <v>60.731626544662014</v>
      </c>
      <c r="I94">
        <f t="shared" ca="1" si="30"/>
        <v>4.2192922042210697</v>
      </c>
      <c r="J94">
        <f t="shared" ca="1" si="22"/>
        <v>996.07309740140704</v>
      </c>
      <c r="K94">
        <f t="shared" ca="1" si="31"/>
        <v>18.769025985929769</v>
      </c>
    </row>
    <row r="95" spans="1:11" x14ac:dyDescent="0.2">
      <c r="A95" s="1">
        <f t="shared" ca="1" si="23"/>
        <v>44685.877951388691</v>
      </c>
      <c r="B95" s="3">
        <f t="shared" ca="1" si="21"/>
        <v>0.93457571872331047</v>
      </c>
      <c r="C95" s="3">
        <f t="shared" ca="1" si="24"/>
        <v>-9</v>
      </c>
      <c r="D95">
        <f t="shared" ca="1" si="25"/>
        <v>11.588818531490206</v>
      </c>
      <c r="E95">
        <f t="shared" ca="1" si="26"/>
        <v>4.6728785936165522</v>
      </c>
      <c r="F95">
        <f t="shared" ca="1" si="27"/>
        <v>81.216664358466446</v>
      </c>
      <c r="G95">
        <f t="shared" ca="1" si="28"/>
        <v>0</v>
      </c>
      <c r="H95">
        <f t="shared" ca="1" si="29"/>
        <v>72.070645992440916</v>
      </c>
      <c r="I95">
        <f t="shared" ca="1" si="30"/>
        <v>6.8037271561699315</v>
      </c>
      <c r="J95">
        <f t="shared" ca="1" si="22"/>
        <v>1035.9345757187234</v>
      </c>
      <c r="K95">
        <f t="shared" ca="1" si="31"/>
        <v>9.2196670940435848</v>
      </c>
    </row>
    <row r="96" spans="1:11" x14ac:dyDescent="0.2">
      <c r="A96" s="1">
        <f t="shared" ca="1" si="23"/>
        <v>44685.919004629432</v>
      </c>
      <c r="B96" s="3">
        <f t="shared" ca="1" si="21"/>
        <v>0.35724933523726876</v>
      </c>
      <c r="C96" s="3">
        <f t="shared" ca="1" si="24"/>
        <v>-10</v>
      </c>
      <c r="D96">
        <f t="shared" ca="1" si="25"/>
        <v>16.427506647627311</v>
      </c>
      <c r="E96">
        <f t="shared" ca="1" si="26"/>
        <v>1.7862466761863438</v>
      </c>
      <c r="F96">
        <f t="shared" ca="1" si="27"/>
        <v>72.799230565451424</v>
      </c>
      <c r="G96">
        <f t="shared" ca="1" si="28"/>
        <v>0</v>
      </c>
      <c r="H96">
        <f t="shared" ca="1" si="29"/>
        <v>63.653212199425901</v>
      </c>
      <c r="I96">
        <f t="shared" ca="1" si="30"/>
        <v>5.0717480057118065</v>
      </c>
      <c r="J96">
        <f t="shared" ca="1" si="22"/>
        <v>903.35724933523727</v>
      </c>
      <c r="K96">
        <f t="shared" ca="1" si="31"/>
        <v>15.213007977152774</v>
      </c>
    </row>
    <row r="97" spans="1:11" x14ac:dyDescent="0.2">
      <c r="A97" s="1">
        <f t="shared" ca="1" si="23"/>
        <v>44685.961122684981</v>
      </c>
      <c r="B97" s="3">
        <f t="shared" ca="1" si="21"/>
        <v>0.47305969934384318</v>
      </c>
      <c r="C97" s="3">
        <f t="shared" ca="1" si="24"/>
        <v>-11</v>
      </c>
      <c r="D97">
        <f t="shared" ca="1" si="25"/>
        <v>14.796343307217725</v>
      </c>
      <c r="E97">
        <f t="shared" ca="1" si="26"/>
        <v>2.3652984967192161</v>
      </c>
      <c r="F97">
        <f t="shared" ca="1" si="27"/>
        <v>74.073622544013176</v>
      </c>
      <c r="G97">
        <f t="shared" ca="1" si="28"/>
        <v>0</v>
      </c>
      <c r="H97">
        <f t="shared" ca="1" si="29"/>
        <v>64.927604177987661</v>
      </c>
      <c r="I97">
        <f t="shared" ca="1" si="30"/>
        <v>5.4191790980315293</v>
      </c>
      <c r="J97">
        <f t="shared" ca="1" si="22"/>
        <v>1025.4730596993438</v>
      </c>
      <c r="K97">
        <f t="shared" ca="1" si="31"/>
        <v>13.350223908530038</v>
      </c>
    </row>
    <row r="98" spans="1:11" x14ac:dyDescent="0.2">
      <c r="A98" s="1">
        <f t="shared" ca="1" si="23"/>
        <v>44686.00333333313</v>
      </c>
      <c r="B98" s="3">
        <f t="shared" ca="1" si="21"/>
        <v>0.20406738644863587</v>
      </c>
      <c r="C98" s="3">
        <f t="shared" ca="1" si="24"/>
        <v>-12</v>
      </c>
      <c r="D98">
        <f t="shared" ca="1" si="25"/>
        <v>17.551191362616368</v>
      </c>
      <c r="E98">
        <f t="shared" ca="1" si="26"/>
        <v>1.0203369322431795</v>
      </c>
      <c r="F98">
        <f t="shared" ca="1" si="27"/>
        <v>71.20112788572213</v>
      </c>
      <c r="G98">
        <f t="shared" ca="1" si="28"/>
        <v>0</v>
      </c>
      <c r="H98">
        <f t="shared" ca="1" si="29"/>
        <v>62.055109519696607</v>
      </c>
      <c r="I98">
        <f t="shared" ca="1" si="30"/>
        <v>4.6122021593459079</v>
      </c>
      <c r="J98">
        <f t="shared" ca="1" si="22"/>
        <v>932.20406738644863</v>
      </c>
      <c r="K98">
        <f t="shared" ca="1" si="31"/>
        <v>16.643056589719098</v>
      </c>
    </row>
    <row r="99" spans="1:11" x14ac:dyDescent="0.2">
      <c r="A99" s="1">
        <f t="shared" ca="1" si="23"/>
        <v>44686.044918981279</v>
      </c>
      <c r="B99" s="3">
        <f t="shared" ca="1" si="21"/>
        <v>5.7961017057331143E-2</v>
      </c>
      <c r="C99" s="3">
        <f t="shared" ca="1" si="24"/>
        <v>-11</v>
      </c>
      <c r="D99">
        <f t="shared" ca="1" si="25"/>
        <v>19.362428812369359</v>
      </c>
      <c r="E99">
        <f t="shared" ca="1" si="26"/>
        <v>0.28980508528665572</v>
      </c>
      <c r="F99">
        <f t="shared" ca="1" si="27"/>
        <v>69.725953559611824</v>
      </c>
      <c r="G99">
        <f t="shared" ca="1" si="28"/>
        <v>0</v>
      </c>
      <c r="H99">
        <f t="shared" ca="1" si="29"/>
        <v>60.579935193586302</v>
      </c>
      <c r="I99">
        <f t="shared" ca="1" si="30"/>
        <v>4.1738830511719938</v>
      </c>
      <c r="J99">
        <f t="shared" ca="1" si="22"/>
        <v>1043.0579610170573</v>
      </c>
      <c r="K99">
        <f t="shared" ca="1" si="31"/>
        <v>18.746506778254698</v>
      </c>
    </row>
    <row r="100" spans="1:11" x14ac:dyDescent="0.2">
      <c r="A100" s="1">
        <f t="shared" ca="1" si="23"/>
        <v>44686.086782407205</v>
      </c>
      <c r="B100" s="3">
        <f t="shared" ca="1" si="21"/>
        <v>0.46231033536208255</v>
      </c>
      <c r="C100" s="3">
        <f t="shared" ca="1" si="24"/>
        <v>-10</v>
      </c>
      <c r="D100">
        <f t="shared" ca="1" si="25"/>
        <v>15.376896646379175</v>
      </c>
      <c r="E100">
        <f t="shared" ca="1" si="26"/>
        <v>2.3115516768104127</v>
      </c>
      <c r="F100">
        <f t="shared" ca="1" si="27"/>
        <v>73.952007607464765</v>
      </c>
      <c r="G100">
        <f t="shared" ca="1" si="28"/>
        <v>0</v>
      </c>
      <c r="H100">
        <f t="shared" ca="1" si="29"/>
        <v>64.805989241439249</v>
      </c>
      <c r="I100">
        <f t="shared" ca="1" si="30"/>
        <v>5.3869310060862476</v>
      </c>
      <c r="J100">
        <f t="shared" ca="1" si="22"/>
        <v>949.46231033536208</v>
      </c>
      <c r="K100">
        <f t="shared" ca="1" si="31"/>
        <v>13.952275975655009</v>
      </c>
    </row>
    <row r="101" spans="1:11" x14ac:dyDescent="0.2">
      <c r="A101" s="1">
        <f t="shared" ca="1" si="23"/>
        <v>44686.1283912035</v>
      </c>
      <c r="B101" s="3">
        <f t="shared" ca="1" si="21"/>
        <v>9.9645714554732479E-2</v>
      </c>
      <c r="C101" s="3">
        <f t="shared" ca="1" si="24"/>
        <v>-9</v>
      </c>
      <c r="D101">
        <f t="shared" ca="1" si="25"/>
        <v>19.103188569007408</v>
      </c>
      <c r="E101">
        <f t="shared" ca="1" si="26"/>
        <v>0.49822857277366239</v>
      </c>
      <c r="F101">
        <f t="shared" ca="1" si="27"/>
        <v>70.14413193857709</v>
      </c>
      <c r="G101">
        <f t="shared" ca="1" si="28"/>
        <v>0</v>
      </c>
      <c r="H101">
        <f t="shared" ca="1" si="29"/>
        <v>60.998113572551567</v>
      </c>
      <c r="I101">
        <f t="shared" ca="1" si="30"/>
        <v>4.2989371436641974</v>
      </c>
      <c r="J101">
        <f t="shared" ca="1" si="22"/>
        <v>1004.0996457145548</v>
      </c>
      <c r="K101">
        <f t="shared" ca="1" si="31"/>
        <v>18.403897139897943</v>
      </c>
    </row>
    <row r="102" spans="1:11" x14ac:dyDescent="0.2">
      <c r="A102" s="1">
        <f t="shared" ca="1" si="23"/>
        <v>44686.170069444241</v>
      </c>
      <c r="B102" s="3">
        <f t="shared" ca="1" si="21"/>
        <v>0.18516519043364421</v>
      </c>
      <c r="C102" s="3">
        <f t="shared" ca="1" si="24"/>
        <v>-8</v>
      </c>
      <c r="D102">
        <f t="shared" ca="1" si="25"/>
        <v>18.518678476530845</v>
      </c>
      <c r="E102">
        <f t="shared" ca="1" si="26"/>
        <v>0.92582595216822106</v>
      </c>
      <c r="F102">
        <f t="shared" ca="1" si="27"/>
        <v>71.008417935431908</v>
      </c>
      <c r="G102">
        <f t="shared" ca="1" si="28"/>
        <v>49.99460141708402</v>
      </c>
      <c r="H102">
        <f t="shared" ca="1" si="29"/>
        <v>61.862399569406385</v>
      </c>
      <c r="I102">
        <f t="shared" ca="1" si="30"/>
        <v>4.5554955713009324</v>
      </c>
      <c r="J102">
        <f t="shared" ca="1" si="22"/>
        <v>1099.1851651904337</v>
      </c>
      <c r="K102">
        <f t="shared" ca="1" si="31"/>
        <v>17.648348095663557</v>
      </c>
    </row>
    <row r="103" spans="1:11" x14ac:dyDescent="0.2">
      <c r="A103" s="1">
        <f t="shared" ca="1" si="23"/>
        <v>44686.212349536829</v>
      </c>
      <c r="B103" s="3">
        <f t="shared" ca="1" si="21"/>
        <v>0.70211907267768003</v>
      </c>
      <c r="C103" s="3">
        <f t="shared" ca="1" si="24"/>
        <v>-7</v>
      </c>
      <c r="D103">
        <f t="shared" ca="1" si="25"/>
        <v>15.08516649125624</v>
      </c>
      <c r="E103">
        <f t="shared" ca="1" si="26"/>
        <v>3.5105953633884002</v>
      </c>
      <c r="F103">
        <f t="shared" ca="1" si="27"/>
        <v>76.929709606957118</v>
      </c>
      <c r="G103">
        <f t="shared" ca="1" si="28"/>
        <v>494.38009674321739</v>
      </c>
      <c r="H103">
        <f t="shared" ca="1" si="29"/>
        <v>67.783691240931603</v>
      </c>
      <c r="I103">
        <f t="shared" ca="1" si="30"/>
        <v>6.1063572180330397</v>
      </c>
      <c r="J103">
        <f t="shared" ca="1" si="22"/>
        <v>1089.7021190726778</v>
      </c>
      <c r="K103">
        <f t="shared" ca="1" si="31"/>
        <v>13.180928345900881</v>
      </c>
    </row>
    <row r="104" spans="1:11" x14ac:dyDescent="0.2">
      <c r="A104" s="1">
        <f t="shared" ca="1" si="23"/>
        <v>44686.253379629416</v>
      </c>
      <c r="B104" s="3">
        <f t="shared" ca="1" si="21"/>
        <v>0.6118654021877401</v>
      </c>
      <c r="C104" s="3">
        <f t="shared" ca="1" si="24"/>
        <v>-6</v>
      </c>
      <c r="D104">
        <f t="shared" ca="1" si="25"/>
        <v>16.328807586873559</v>
      </c>
      <c r="E104">
        <f t="shared" ca="1" si="26"/>
        <v>3.0593270109387003</v>
      </c>
      <c r="F104">
        <f t="shared" ca="1" si="27"/>
        <v>75.73018679320252</v>
      </c>
      <c r="G104">
        <f t="shared" ca="1" si="28"/>
        <v>715.88252055965597</v>
      </c>
      <c r="H104">
        <f t="shared" ca="1" si="29"/>
        <v>66.584168427177005</v>
      </c>
      <c r="I104">
        <f t="shared" ca="1" si="30"/>
        <v>5.8355962065632205</v>
      </c>
      <c r="J104">
        <f t="shared" ca="1" si="22"/>
        <v>1048.6118654021877</v>
      </c>
      <c r="K104">
        <f t="shared" ca="1" si="31"/>
        <v>14.605076782498079</v>
      </c>
    </row>
    <row r="105" spans="1:11" x14ac:dyDescent="0.2">
      <c r="A105" s="1">
        <f t="shared" ca="1" si="23"/>
        <v>44686.295543981265</v>
      </c>
      <c r="B105" s="3">
        <f t="shared" ca="1" si="21"/>
        <v>0.98850761180116531</v>
      </c>
      <c r="C105" s="3">
        <f t="shared" ca="1" si="24"/>
        <v>-5</v>
      </c>
      <c r="D105">
        <f t="shared" ca="1" si="25"/>
        <v>15.057461940994173</v>
      </c>
      <c r="E105">
        <f t="shared" ca="1" si="26"/>
        <v>4.9425380590058268</v>
      </c>
      <c r="F105">
        <f t="shared" ca="1" si="27"/>
        <v>83.336452826530049</v>
      </c>
      <c r="G105">
        <f t="shared" ca="1" si="28"/>
        <v>1617.074178900675</v>
      </c>
      <c r="H105">
        <f t="shared" ca="1" si="29"/>
        <v>74.190434460504534</v>
      </c>
      <c r="I105">
        <f t="shared" ca="1" si="30"/>
        <v>6.9655228354034957</v>
      </c>
      <c r="J105">
        <f t="shared" ca="1" si="22"/>
        <v>896.9885076118012</v>
      </c>
      <c r="K105">
        <f t="shared" ca="1" si="31"/>
        <v>12.580446717391842</v>
      </c>
    </row>
    <row r="106" spans="1:11" x14ac:dyDescent="0.2">
      <c r="A106" s="1">
        <f t="shared" ca="1" si="23"/>
        <v>44686.337025462744</v>
      </c>
      <c r="B106" s="3">
        <f t="shared" ca="1" si="21"/>
        <v>0.46259449638719219</v>
      </c>
      <c r="C106" s="3">
        <f t="shared" ca="1" si="24"/>
        <v>-4</v>
      </c>
      <c r="D106">
        <f t="shared" ca="1" si="25"/>
        <v>18.149622014451232</v>
      </c>
      <c r="E106">
        <f t="shared" ca="1" si="26"/>
        <v>2.3129724819359607</v>
      </c>
      <c r="F106">
        <f t="shared" ca="1" si="27"/>
        <v>73.955212512643499</v>
      </c>
      <c r="G106">
        <f t="shared" ca="1" si="28"/>
        <v>957.570607521488</v>
      </c>
      <c r="H106">
        <f t="shared" ca="1" si="29"/>
        <v>64.809194146617983</v>
      </c>
      <c r="I106">
        <f t="shared" ca="1" si="30"/>
        <v>5.3877834891615768</v>
      </c>
      <c r="J106">
        <f t="shared" ca="1" si="22"/>
        <v>956.46259449638717</v>
      </c>
      <c r="K106">
        <f t="shared" ca="1" si="31"/>
        <v>16.724433021676848</v>
      </c>
    </row>
    <row r="107" spans="1:11" x14ac:dyDescent="0.2">
      <c r="A107" s="1">
        <f t="shared" ca="1" si="23"/>
        <v>44686.378391203485</v>
      </c>
      <c r="B107" s="3">
        <f t="shared" ca="1" si="21"/>
        <v>0.5812449981961072</v>
      </c>
      <c r="C107" s="3">
        <f t="shared" ca="1" si="24"/>
        <v>-3</v>
      </c>
      <c r="D107">
        <f t="shared" ca="1" si="25"/>
        <v>18.256265005411677</v>
      </c>
      <c r="E107">
        <f t="shared" ca="1" si="26"/>
        <v>2.9062249909805358</v>
      </c>
      <c r="F107">
        <f t="shared" ca="1" si="27"/>
        <v>75.348596846567062</v>
      </c>
      <c r="G107">
        <f t="shared" ca="1" si="28"/>
        <v>1419.8607514488594</v>
      </c>
      <c r="H107">
        <f t="shared" ca="1" si="29"/>
        <v>66.202578480541547</v>
      </c>
      <c r="I107">
        <f t="shared" ca="1" si="30"/>
        <v>5.7437349945883218</v>
      </c>
      <c r="J107">
        <f t="shared" ca="1" si="22"/>
        <v>969.5812449981961</v>
      </c>
      <c r="K107">
        <f t="shared" ca="1" si="31"/>
        <v>16.593775009019463</v>
      </c>
    </row>
    <row r="108" spans="1:11" x14ac:dyDescent="0.2">
      <c r="A108" s="1">
        <f t="shared" ca="1" si="23"/>
        <v>44686.420208333111</v>
      </c>
      <c r="B108" s="3">
        <f t="shared" ca="1" si="21"/>
        <v>0.85499215172941101</v>
      </c>
      <c r="C108" s="3">
        <f t="shared" ca="1" si="24"/>
        <v>-2</v>
      </c>
      <c r="D108">
        <f t="shared" ca="1" si="25"/>
        <v>18.290015696541179</v>
      </c>
      <c r="E108">
        <f t="shared" ca="1" si="26"/>
        <v>4.2749607586470546</v>
      </c>
      <c r="F108">
        <f t="shared" ca="1" si="27"/>
        <v>79.40137543612262</v>
      </c>
      <c r="G108">
        <f t="shared" ca="1" si="28"/>
        <v>2333.1416797045918</v>
      </c>
      <c r="H108">
        <f t="shared" ca="1" si="29"/>
        <v>70.255357070097105</v>
      </c>
      <c r="I108">
        <f t="shared" ca="1" si="30"/>
        <v>6.5649764551882335</v>
      </c>
      <c r="J108">
        <f t="shared" ca="1" si="22"/>
        <v>895.85499215172945</v>
      </c>
      <c r="K108">
        <f t="shared" ca="1" si="31"/>
        <v>16.080031393082358</v>
      </c>
    </row>
    <row r="109" spans="1:11" x14ac:dyDescent="0.2">
      <c r="A109" s="1">
        <f t="shared" ca="1" si="23"/>
        <v>44686.46174768496</v>
      </c>
      <c r="B109" s="3">
        <f t="shared" ca="1" si="21"/>
        <v>0.32826694472959606</v>
      </c>
      <c r="C109" s="3">
        <f t="shared" ca="1" si="24"/>
        <v>-1</v>
      </c>
      <c r="D109">
        <f t="shared" ca="1" si="25"/>
        <v>19.671733055270405</v>
      </c>
      <c r="E109">
        <f t="shared" ca="1" si="26"/>
        <v>1.6413347236479803</v>
      </c>
      <c r="F109">
        <f t="shared" ca="1" si="27"/>
        <v>72.490700987721709</v>
      </c>
      <c r="G109">
        <f t="shared" ca="1" si="28"/>
        <v>954.81906103000881</v>
      </c>
      <c r="H109">
        <f t="shared" ca="1" si="29"/>
        <v>63.344682621696187</v>
      </c>
      <c r="I109">
        <f t="shared" ca="1" si="30"/>
        <v>4.9848008341887882</v>
      </c>
      <c r="J109">
        <f t="shared" ca="1" si="22"/>
        <v>941.32826694472965</v>
      </c>
      <c r="K109">
        <f t="shared" ca="1" si="31"/>
        <v>18.515199165811211</v>
      </c>
    </row>
    <row r="110" spans="1:11" x14ac:dyDescent="0.2">
      <c r="A110" s="1">
        <f t="shared" ca="1" si="23"/>
        <v>44686.503726851624</v>
      </c>
      <c r="B110" s="3">
        <f t="shared" ca="1" si="21"/>
        <v>0.83164063060682036</v>
      </c>
      <c r="C110" s="3">
        <f t="shared" ca="1" si="24"/>
        <v>0</v>
      </c>
      <c r="D110">
        <f t="shared" ca="1" si="25"/>
        <v>20</v>
      </c>
      <c r="E110">
        <f t="shared" ca="1" si="26"/>
        <v>4.1582031530341022</v>
      </c>
      <c r="F110">
        <f t="shared" ca="1" si="27"/>
        <v>78.966574366083265</v>
      </c>
      <c r="G110">
        <f t="shared" ca="1" si="28"/>
        <v>2469.9726729022564</v>
      </c>
      <c r="H110">
        <f t="shared" ca="1" si="29"/>
        <v>69.820556000057735</v>
      </c>
      <c r="I110">
        <f t="shared" ca="1" si="30"/>
        <v>6.4949218918204608</v>
      </c>
      <c r="J110">
        <f t="shared" ca="1" si="22"/>
        <v>1065.8316406306069</v>
      </c>
      <c r="K110">
        <f t="shared" ca="1" si="31"/>
        <v>17.836718738786359</v>
      </c>
    </row>
    <row r="111" spans="1:11" x14ac:dyDescent="0.2">
      <c r="A111" s="1">
        <f t="shared" ca="1" si="23"/>
        <v>44686.545729166435</v>
      </c>
      <c r="B111" s="3">
        <f t="shared" ca="1" si="21"/>
        <v>0.52241248276773899</v>
      </c>
      <c r="C111" s="3">
        <f t="shared" ca="1" si="24"/>
        <v>-1</v>
      </c>
      <c r="D111">
        <f t="shared" ca="1" si="25"/>
        <v>19.477587517232262</v>
      </c>
      <c r="E111">
        <f t="shared" ca="1" si="26"/>
        <v>2.6120624138386948</v>
      </c>
      <c r="F111">
        <f t="shared" ca="1" si="27"/>
        <v>74.642795948104336</v>
      </c>
      <c r="G111">
        <f t="shared" ca="1" si="28"/>
        <v>1519.5236811843283</v>
      </c>
      <c r="H111">
        <f t="shared" ca="1" si="29"/>
        <v>65.496777582078821</v>
      </c>
      <c r="I111">
        <f t="shared" ca="1" si="30"/>
        <v>5.5672374483032172</v>
      </c>
      <c r="J111">
        <f t="shared" ca="1" si="22"/>
        <v>964.52241248276778</v>
      </c>
      <c r="K111">
        <f t="shared" ca="1" si="31"/>
        <v>17.932762551696783</v>
      </c>
    </row>
    <row r="112" spans="1:11" x14ac:dyDescent="0.2">
      <c r="A112" s="1">
        <f t="shared" ca="1" si="23"/>
        <v>44686.587743055323</v>
      </c>
      <c r="B112" s="3">
        <f t="shared" ca="1" si="21"/>
        <v>0.60092736423283943</v>
      </c>
      <c r="C112" s="3">
        <f t="shared" ca="1" si="24"/>
        <v>-2</v>
      </c>
      <c r="D112">
        <f t="shared" ca="1" si="25"/>
        <v>18.79814527153432</v>
      </c>
      <c r="E112">
        <f t="shared" ca="1" si="26"/>
        <v>3.0046368211641972</v>
      </c>
      <c r="F112">
        <f t="shared" ca="1" si="27"/>
        <v>75.592626552944267</v>
      </c>
      <c r="G112">
        <f t="shared" ca="1" si="28"/>
        <v>1639.8380700111759</v>
      </c>
      <c r="H112">
        <f t="shared" ca="1" si="29"/>
        <v>66.446608186918752</v>
      </c>
      <c r="I112">
        <f t="shared" ca="1" si="30"/>
        <v>5.8027820926985179</v>
      </c>
      <c r="J112">
        <f t="shared" ca="1" si="22"/>
        <v>1037.6009273642328</v>
      </c>
      <c r="K112">
        <f t="shared" ca="1" si="31"/>
        <v>17.09629054306864</v>
      </c>
    </row>
    <row r="113" spans="1:11" x14ac:dyDescent="0.2">
      <c r="A113" s="1">
        <f t="shared" ca="1" si="23"/>
        <v>44686.629027777541</v>
      </c>
      <c r="B113" s="3">
        <f t="shared" ca="1" si="21"/>
        <v>0.86288780869112847</v>
      </c>
      <c r="C113" s="3">
        <f t="shared" ca="1" si="24"/>
        <v>-3</v>
      </c>
      <c r="D113">
        <f t="shared" ca="1" si="25"/>
        <v>17.411336573926615</v>
      </c>
      <c r="E113">
        <f t="shared" ca="1" si="26"/>
        <v>4.3144390434556428</v>
      </c>
      <c r="F113">
        <f t="shared" ca="1" si="27"/>
        <v>79.555578940757471</v>
      </c>
      <c r="G113">
        <f t="shared" ca="1" si="28"/>
        <v>2107.8556138402755</v>
      </c>
      <c r="H113">
        <f t="shared" ca="1" si="29"/>
        <v>70.409560574731955</v>
      </c>
      <c r="I113">
        <f t="shared" ca="1" si="30"/>
        <v>6.588663426073385</v>
      </c>
      <c r="J113">
        <f t="shared" ca="1" si="22"/>
        <v>922.86288780869108</v>
      </c>
      <c r="K113">
        <f t="shared" ca="1" si="31"/>
        <v>15.185560956544357</v>
      </c>
    </row>
    <row r="114" spans="1:11" x14ac:dyDescent="0.2">
      <c r="A114" s="1">
        <f t="shared" ca="1" si="23"/>
        <v>44686.670011573835</v>
      </c>
      <c r="B114" s="3">
        <f t="shared" ca="1" si="21"/>
        <v>0.61399534569918213</v>
      </c>
      <c r="C114" s="3">
        <f t="shared" ca="1" si="24"/>
        <v>-4</v>
      </c>
      <c r="D114">
        <f t="shared" ca="1" si="25"/>
        <v>17.544018617203271</v>
      </c>
      <c r="E114">
        <f t="shared" ca="1" si="26"/>
        <v>3.0699767284959107</v>
      </c>
      <c r="F114">
        <f t="shared" ca="1" si="27"/>
        <v>75.757143454247029</v>
      </c>
      <c r="G114">
        <f t="shared" ca="1" si="28"/>
        <v>1270.9703655973071</v>
      </c>
      <c r="H114">
        <f t="shared" ca="1" si="29"/>
        <v>66.611125088221513</v>
      </c>
      <c r="I114">
        <f t="shared" ca="1" si="30"/>
        <v>5.8419860370975467</v>
      </c>
      <c r="J114">
        <f t="shared" ca="1" si="22"/>
        <v>1014.6139953456992</v>
      </c>
      <c r="K114">
        <f t="shared" ca="1" si="31"/>
        <v>15.816027925804907</v>
      </c>
    </row>
    <row r="115" spans="1:11" x14ac:dyDescent="0.2">
      <c r="A115" s="1">
        <f t="shared" ca="1" si="23"/>
        <v>44686.711168981237</v>
      </c>
      <c r="B115" s="3">
        <f t="shared" ca="1" si="21"/>
        <v>0.48505190978110413</v>
      </c>
      <c r="C115" s="3">
        <f t="shared" ca="1" si="24"/>
        <v>-5</v>
      </c>
      <c r="D115">
        <f t="shared" ca="1" si="25"/>
        <v>17.574740451094478</v>
      </c>
      <c r="E115">
        <f t="shared" ca="1" si="26"/>
        <v>2.4252595489055206</v>
      </c>
      <c r="F115">
        <f t="shared" ca="1" si="27"/>
        <v>74.210243636821758</v>
      </c>
      <c r="G115">
        <f t="shared" ca="1" si="28"/>
        <v>793.48394425035087</v>
      </c>
      <c r="H115">
        <f t="shared" ca="1" si="29"/>
        <v>65.064225270796243</v>
      </c>
      <c r="I115">
        <f t="shared" ca="1" si="30"/>
        <v>5.4551557293433124</v>
      </c>
      <c r="J115">
        <f t="shared" ca="1" si="22"/>
        <v>1059.4850519097811</v>
      </c>
      <c r="K115">
        <f t="shared" ca="1" si="31"/>
        <v>16.104636631532269</v>
      </c>
    </row>
    <row r="116" spans="1:11" x14ac:dyDescent="0.2">
      <c r="A116" s="1">
        <f t="shared" ca="1" si="23"/>
        <v>44686.752256944201</v>
      </c>
      <c r="B116" s="3">
        <f t="shared" ca="1" si="21"/>
        <v>0.92733916236992631</v>
      </c>
      <c r="C116" s="3">
        <f t="shared" ca="1" si="24"/>
        <v>-6</v>
      </c>
      <c r="D116">
        <f t="shared" ca="1" si="25"/>
        <v>14.435965025780442</v>
      </c>
      <c r="E116">
        <f t="shared" ca="1" si="26"/>
        <v>4.6366958118496315</v>
      </c>
      <c r="F116">
        <f t="shared" ca="1" si="27"/>
        <v>81.018405299837696</v>
      </c>
      <c r="G116">
        <f t="shared" ca="1" si="28"/>
        <v>1084.9868199728141</v>
      </c>
      <c r="H116">
        <f t="shared" ca="1" si="29"/>
        <v>71.872386933812166</v>
      </c>
      <c r="I116">
        <f t="shared" ca="1" si="30"/>
        <v>6.7820174871097789</v>
      </c>
      <c r="J116">
        <f t="shared" ca="1" si="22"/>
        <v>996.92733916236989</v>
      </c>
      <c r="K116">
        <f t="shared" ca="1" si="31"/>
        <v>12.08128670104059</v>
      </c>
    </row>
    <row r="117" spans="1:11" x14ac:dyDescent="0.2">
      <c r="A117" s="1">
        <f t="shared" ca="1" si="23"/>
        <v>44686.794606481235</v>
      </c>
      <c r="B117" s="3">
        <f t="shared" ca="1" si="21"/>
        <v>0.87781811922740671</v>
      </c>
      <c r="C117" s="3">
        <f t="shared" ca="1" si="24"/>
        <v>-7</v>
      </c>
      <c r="D117">
        <f t="shared" ca="1" si="25"/>
        <v>13.855273165408153</v>
      </c>
      <c r="E117">
        <f t="shared" ca="1" si="26"/>
        <v>4.3890905961370335</v>
      </c>
      <c r="F117">
        <f t="shared" ca="1" si="27"/>
        <v>79.858897170392169</v>
      </c>
      <c r="G117">
        <f t="shared" ca="1" si="28"/>
        <v>618.09431419023508</v>
      </c>
      <c r="H117">
        <f t="shared" ca="1" si="29"/>
        <v>70.712878804366653</v>
      </c>
      <c r="I117">
        <f t="shared" ca="1" si="30"/>
        <v>6.6334543576822202</v>
      </c>
      <c r="J117">
        <f t="shared" ca="1" si="22"/>
        <v>887.87781811922741</v>
      </c>
      <c r="K117">
        <f t="shared" ca="1" si="31"/>
        <v>11.599636926953339</v>
      </c>
    </row>
    <row r="118" spans="1:11" x14ac:dyDescent="0.2">
      <c r="A118" s="1">
        <f t="shared" ca="1" si="23"/>
        <v>44686.835624999752</v>
      </c>
      <c r="B118" s="3">
        <f t="shared" ca="1" si="21"/>
        <v>0.58722026828998752</v>
      </c>
      <c r="C118" s="3">
        <f t="shared" ca="1" si="24"/>
        <v>-8</v>
      </c>
      <c r="D118">
        <f t="shared" ca="1" si="25"/>
        <v>15.302237853680101</v>
      </c>
      <c r="E118">
        <f t="shared" ca="1" si="26"/>
        <v>2.9361013414499375</v>
      </c>
      <c r="F118">
        <f t="shared" ca="1" si="27"/>
        <v>75.422221857098336</v>
      </c>
      <c r="G118">
        <f t="shared" ca="1" si="28"/>
        <v>158.5494724382969</v>
      </c>
      <c r="H118">
        <f t="shared" ca="1" si="29"/>
        <v>66.27620349107282</v>
      </c>
      <c r="I118">
        <f t="shared" ca="1" si="30"/>
        <v>5.7616608048699627</v>
      </c>
      <c r="J118">
        <f t="shared" ca="1" si="22"/>
        <v>948.58722026829003</v>
      </c>
      <c r="K118">
        <f t="shared" ca="1" si="31"/>
        <v>13.627797317100125</v>
      </c>
    </row>
    <row r="119" spans="1:11" x14ac:dyDescent="0.2">
      <c r="A119" s="1">
        <f t="shared" ca="1" si="23"/>
        <v>44686.876817129378</v>
      </c>
      <c r="B119" s="3">
        <f t="shared" ca="1" si="21"/>
        <v>0.80691209240166473</v>
      </c>
      <c r="C119" s="3">
        <f t="shared" ca="1" si="24"/>
        <v>-9</v>
      </c>
      <c r="D119">
        <f t="shared" ca="1" si="25"/>
        <v>12.737791168385018</v>
      </c>
      <c r="E119">
        <f t="shared" ca="1" si="26"/>
        <v>4.034560462008324</v>
      </c>
      <c r="F119">
        <f t="shared" ca="1" si="27"/>
        <v>78.53507334164911</v>
      </c>
      <c r="G119">
        <f t="shared" ca="1" si="28"/>
        <v>0</v>
      </c>
      <c r="H119">
        <f t="shared" ca="1" si="29"/>
        <v>69.389054975623594</v>
      </c>
      <c r="I119">
        <f t="shared" ca="1" si="30"/>
        <v>6.4207362772049947</v>
      </c>
      <c r="J119">
        <f t="shared" ca="1" si="22"/>
        <v>1088.8069120924017</v>
      </c>
      <c r="K119">
        <f t="shared" ca="1" si="31"/>
        <v>10.623966983581688</v>
      </c>
    </row>
    <row r="120" spans="1:11" x14ac:dyDescent="0.2">
      <c r="A120" s="1">
        <f t="shared" ca="1" si="23"/>
        <v>44686.918379629373</v>
      </c>
      <c r="B120" s="3">
        <f t="shared" ca="1" si="21"/>
        <v>0.87162589330645135</v>
      </c>
      <c r="C120" s="3">
        <f t="shared" ca="1" si="24"/>
        <v>-10</v>
      </c>
      <c r="D120">
        <f t="shared" ca="1" si="25"/>
        <v>11.283741066935487</v>
      </c>
      <c r="E120">
        <f t="shared" ca="1" si="26"/>
        <v>4.3581294665322563</v>
      </c>
      <c r="F120">
        <f t="shared" ca="1" si="27"/>
        <v>79.731114254239031</v>
      </c>
      <c r="G120">
        <f t="shared" ca="1" si="28"/>
        <v>0</v>
      </c>
      <c r="H120">
        <f t="shared" ca="1" si="29"/>
        <v>70.585095888213516</v>
      </c>
      <c r="I120">
        <f t="shared" ca="1" si="30"/>
        <v>6.6148776799193545</v>
      </c>
      <c r="J120">
        <f t="shared" ca="1" si="22"/>
        <v>920.87162589330649</v>
      </c>
      <c r="K120">
        <f t="shared" ca="1" si="31"/>
        <v>9.0404892803225856</v>
      </c>
    </row>
    <row r="121" spans="1:11" x14ac:dyDescent="0.2">
      <c r="A121" s="1">
        <f t="shared" ca="1" si="23"/>
        <v>44686.959386573813</v>
      </c>
      <c r="B121" s="3">
        <f t="shared" ca="1" si="21"/>
        <v>0.36612918437777575</v>
      </c>
      <c r="C121" s="3">
        <f t="shared" ca="1" si="24"/>
        <v>-11</v>
      </c>
      <c r="D121">
        <f t="shared" ca="1" si="25"/>
        <v>15.972578971844467</v>
      </c>
      <c r="E121">
        <f t="shared" ca="1" si="26"/>
        <v>1.8306459218888786</v>
      </c>
      <c r="F121">
        <f t="shared" ca="1" si="27"/>
        <v>72.894477912625177</v>
      </c>
      <c r="G121">
        <f t="shared" ca="1" si="28"/>
        <v>0</v>
      </c>
      <c r="H121">
        <f t="shared" ca="1" si="29"/>
        <v>63.748459546599662</v>
      </c>
      <c r="I121">
        <f t="shared" ca="1" si="30"/>
        <v>5.0983875531333274</v>
      </c>
      <c r="J121">
        <f t="shared" ca="1" si="22"/>
        <v>1085.3661291843778</v>
      </c>
      <c r="K121">
        <f t="shared" ca="1" si="31"/>
        <v>14.740320603088914</v>
      </c>
    </row>
    <row r="122" spans="1:11" x14ac:dyDescent="0.2">
      <c r="A122" s="1">
        <f t="shared" ca="1" si="23"/>
        <v>44687.001215277516</v>
      </c>
      <c r="B122" s="3">
        <f t="shared" ca="1" si="21"/>
        <v>7.8346644389118425E-2</v>
      </c>
      <c r="C122" s="3">
        <f t="shared" ca="1" si="24"/>
        <v>-12</v>
      </c>
      <c r="D122">
        <f t="shared" ca="1" si="25"/>
        <v>19.059840267330578</v>
      </c>
      <c r="E122">
        <f t="shared" ca="1" si="26"/>
        <v>0.39173322194559212</v>
      </c>
      <c r="F122">
        <f t="shared" ca="1" si="27"/>
        <v>69.930288543821533</v>
      </c>
      <c r="G122">
        <f t="shared" ca="1" si="28"/>
        <v>0</v>
      </c>
      <c r="H122">
        <f t="shared" ca="1" si="29"/>
        <v>60.78427017779601</v>
      </c>
      <c r="I122">
        <f t="shared" ca="1" si="30"/>
        <v>4.2350399331673554</v>
      </c>
      <c r="J122">
        <f t="shared" ca="1" si="22"/>
        <v>1085.0783466443891</v>
      </c>
      <c r="K122">
        <f t="shared" ca="1" si="31"/>
        <v>18.403146978552343</v>
      </c>
    </row>
    <row r="123" spans="1:11" x14ac:dyDescent="0.2">
      <c r="A123" s="1">
        <f t="shared" ca="1" si="23"/>
        <v>44687.042499999734</v>
      </c>
      <c r="B123" s="3">
        <f t="shared" ca="1" si="21"/>
        <v>0.56438843714476383</v>
      </c>
      <c r="C123" s="3">
        <f t="shared" ca="1" si="24"/>
        <v>-11</v>
      </c>
      <c r="D123">
        <f t="shared" ca="1" si="25"/>
        <v>13.791727191407599</v>
      </c>
      <c r="E123">
        <f t="shared" ca="1" si="26"/>
        <v>2.8219421857238194</v>
      </c>
      <c r="F123">
        <f t="shared" ca="1" si="27"/>
        <v>75.142940714844542</v>
      </c>
      <c r="G123">
        <f t="shared" ca="1" si="28"/>
        <v>0</v>
      </c>
      <c r="H123">
        <f t="shared" ca="1" si="29"/>
        <v>65.996922348819027</v>
      </c>
      <c r="I123">
        <f t="shared" ca="1" si="30"/>
        <v>5.6931653114342913</v>
      </c>
      <c r="J123">
        <f t="shared" ca="1" si="22"/>
        <v>976.56438843714477</v>
      </c>
      <c r="K123">
        <f t="shared" ca="1" si="31"/>
        <v>12.162950317118071</v>
      </c>
    </row>
    <row r="124" spans="1:11" x14ac:dyDescent="0.2">
      <c r="A124" s="1">
        <f t="shared" ca="1" si="23"/>
        <v>44687.083900462698</v>
      </c>
      <c r="B124" s="3">
        <f t="shared" ca="1" si="21"/>
        <v>0.55857702780820717</v>
      </c>
      <c r="C124" s="3">
        <f t="shared" ca="1" si="24"/>
        <v>-10</v>
      </c>
      <c r="D124">
        <f t="shared" ca="1" si="25"/>
        <v>14.414229721917929</v>
      </c>
      <c r="E124">
        <f t="shared" ca="1" si="26"/>
        <v>2.7928851390410356</v>
      </c>
      <c r="F124">
        <f t="shared" ca="1" si="27"/>
        <v>75.072710879618484</v>
      </c>
      <c r="G124">
        <f t="shared" ca="1" si="28"/>
        <v>0</v>
      </c>
      <c r="H124">
        <f t="shared" ca="1" si="29"/>
        <v>65.926692513592968</v>
      </c>
      <c r="I124">
        <f t="shared" ca="1" si="30"/>
        <v>5.6757310834246217</v>
      </c>
      <c r="J124">
        <f t="shared" ca="1" si="22"/>
        <v>968.55857702780816</v>
      </c>
      <c r="K124">
        <f t="shared" ca="1" si="31"/>
        <v>12.797075666301515</v>
      </c>
    </row>
    <row r="125" spans="1:11" x14ac:dyDescent="0.2">
      <c r="A125" s="1">
        <f t="shared" ca="1" si="23"/>
        <v>44687.125312499731</v>
      </c>
      <c r="B125" s="3">
        <f t="shared" ca="1" si="21"/>
        <v>0.17681600686416288</v>
      </c>
      <c r="C125" s="3">
        <f t="shared" ca="1" si="24"/>
        <v>-9</v>
      </c>
      <c r="D125">
        <f t="shared" ca="1" si="25"/>
        <v>18.408655938222534</v>
      </c>
      <c r="E125">
        <f t="shared" ca="1" si="26"/>
        <v>0.88408003432081439</v>
      </c>
      <c r="F125">
        <f t="shared" ca="1" si="27"/>
        <v>70.923523781834803</v>
      </c>
      <c r="G125">
        <f t="shared" ca="1" si="28"/>
        <v>0</v>
      </c>
      <c r="H125">
        <f t="shared" ca="1" si="29"/>
        <v>61.77750541580928</v>
      </c>
      <c r="I125">
        <f t="shared" ca="1" si="30"/>
        <v>4.5304480205924884</v>
      </c>
      <c r="J125">
        <f t="shared" ca="1" si="22"/>
        <v>922.17681600686421</v>
      </c>
      <c r="K125">
        <f t="shared" ca="1" si="31"/>
        <v>17.555023924494208</v>
      </c>
    </row>
    <row r="126" spans="1:11" x14ac:dyDescent="0.2">
      <c r="A126" s="1">
        <f t="shared" ca="1" si="23"/>
        <v>44687.166817129357</v>
      </c>
      <c r="B126" s="3">
        <f t="shared" ca="1" si="21"/>
        <v>0.84237259465925773</v>
      </c>
      <c r="C126" s="3">
        <f t="shared" ca="1" si="24"/>
        <v>-8</v>
      </c>
      <c r="D126">
        <f t="shared" ca="1" si="25"/>
        <v>13.261019242725938</v>
      </c>
      <c r="E126">
        <f t="shared" ca="1" si="26"/>
        <v>4.2118629732962889</v>
      </c>
      <c r="F126">
        <f t="shared" ca="1" si="27"/>
        <v>79.162727251023341</v>
      </c>
      <c r="G126">
        <f t="shared" ca="1" si="28"/>
        <v>227.44060055799997</v>
      </c>
      <c r="H126">
        <f t="shared" ca="1" si="29"/>
        <v>70.016708884997826</v>
      </c>
      <c r="I126">
        <f t="shared" ca="1" si="30"/>
        <v>6.527117783977773</v>
      </c>
      <c r="J126">
        <f t="shared" ca="1" si="22"/>
        <v>957.84237259465931</v>
      </c>
      <c r="K126">
        <f t="shared" ca="1" si="31"/>
        <v>11.076274053407422</v>
      </c>
    </row>
    <row r="127" spans="1:11" x14ac:dyDescent="0.2">
      <c r="A127" s="1">
        <f t="shared" ca="1" si="23"/>
        <v>44687.208738425652</v>
      </c>
      <c r="B127" s="3">
        <f t="shared" ca="1" si="21"/>
        <v>0.62611986045782253</v>
      </c>
      <c r="C127" s="3">
        <f t="shared" ca="1" si="24"/>
        <v>-7</v>
      </c>
      <c r="D127">
        <f t="shared" ca="1" si="25"/>
        <v>15.617160976795242</v>
      </c>
      <c r="E127">
        <f t="shared" ca="1" si="26"/>
        <v>3.1305993022891125</v>
      </c>
      <c r="F127">
        <f t="shared" ca="1" si="27"/>
        <v>75.911687643367856</v>
      </c>
      <c r="G127">
        <f t="shared" ca="1" si="28"/>
        <v>440.86709680950139</v>
      </c>
      <c r="H127">
        <f t="shared" ca="1" si="29"/>
        <v>66.76566927734234</v>
      </c>
      <c r="I127">
        <f t="shared" ca="1" si="30"/>
        <v>5.8783595813734681</v>
      </c>
      <c r="J127">
        <f t="shared" ca="1" si="22"/>
        <v>958.62611986045783</v>
      </c>
      <c r="K127">
        <f t="shared" ca="1" si="31"/>
        <v>13.864921255879597</v>
      </c>
    </row>
    <row r="128" spans="1:11" x14ac:dyDescent="0.2">
      <c r="A128" s="1">
        <f t="shared" ca="1" si="23"/>
        <v>44687.250520833055</v>
      </c>
      <c r="B128" s="3">
        <f t="shared" ca="1" si="21"/>
        <v>0.72574841828179038</v>
      </c>
      <c r="C128" s="3">
        <f t="shared" ca="1" si="24"/>
        <v>-6</v>
      </c>
      <c r="D128">
        <f t="shared" ca="1" si="25"/>
        <v>15.645509490309259</v>
      </c>
      <c r="E128">
        <f t="shared" ca="1" si="26"/>
        <v>3.6287420914089519</v>
      </c>
      <c r="F128">
        <f t="shared" ca="1" si="27"/>
        <v>77.267234877813138</v>
      </c>
      <c r="G128">
        <f t="shared" ca="1" si="28"/>
        <v>849.12564938969501</v>
      </c>
      <c r="H128">
        <f t="shared" ca="1" si="29"/>
        <v>68.121216511787622</v>
      </c>
      <c r="I128">
        <f t="shared" ca="1" si="30"/>
        <v>6.1772452548453707</v>
      </c>
      <c r="J128">
        <f t="shared" ca="1" si="22"/>
        <v>894.7257484182818</v>
      </c>
      <c r="K128">
        <f t="shared" ca="1" si="31"/>
        <v>13.694012653745677</v>
      </c>
    </row>
    <row r="129" spans="1:11" x14ac:dyDescent="0.2">
      <c r="A129" s="1">
        <f t="shared" ca="1" si="23"/>
        <v>44687.291979166388</v>
      </c>
      <c r="B129" s="3">
        <f t="shared" ca="1" si="21"/>
        <v>0.89171022247410026</v>
      </c>
      <c r="C129" s="3">
        <f t="shared" ca="1" si="24"/>
        <v>-5</v>
      </c>
      <c r="D129">
        <f t="shared" ca="1" si="25"/>
        <v>15.5414488876295</v>
      </c>
      <c r="E129">
        <f t="shared" ca="1" si="26"/>
        <v>4.4585511123705013</v>
      </c>
      <c r="F129">
        <f t="shared" ca="1" si="27"/>
        <v>80.157116595161526</v>
      </c>
      <c r="G129">
        <f t="shared" ca="1" si="28"/>
        <v>1458.7258192147226</v>
      </c>
      <c r="H129">
        <f t="shared" ca="1" si="29"/>
        <v>71.011098229135996</v>
      </c>
      <c r="I129">
        <f t="shared" ca="1" si="30"/>
        <v>6.6751306674223008</v>
      </c>
      <c r="J129">
        <f t="shared" ca="1" si="22"/>
        <v>915.8917102224741</v>
      </c>
      <c r="K129">
        <f t="shared" ca="1" si="31"/>
        <v>13.258028442681299</v>
      </c>
    </row>
    <row r="130" spans="1:11" x14ac:dyDescent="0.2">
      <c r="A130" s="1">
        <f t="shared" ca="1" si="23"/>
        <v>44687.334340277499</v>
      </c>
      <c r="B130" s="3">
        <f t="shared" ca="1" si="21"/>
        <v>9.5848985460902147E-2</v>
      </c>
      <c r="C130" s="3">
        <f t="shared" ca="1" si="24"/>
        <v>-4</v>
      </c>
      <c r="D130">
        <f t="shared" ca="1" si="25"/>
        <v>19.616604058156391</v>
      </c>
      <c r="E130">
        <f t="shared" ca="1" si="26"/>
        <v>0.47924492730451074</v>
      </c>
      <c r="F130">
        <f t="shared" ca="1" si="27"/>
        <v>70.105981933560827</v>
      </c>
      <c r="G130">
        <f t="shared" ca="1" si="28"/>
        <v>198.40739990406749</v>
      </c>
      <c r="H130">
        <f t="shared" ca="1" si="29"/>
        <v>60.959963567535311</v>
      </c>
      <c r="I130">
        <f t="shared" ca="1" si="30"/>
        <v>4.2875469563827062</v>
      </c>
      <c r="J130">
        <f t="shared" ca="1" si="22"/>
        <v>930.09584898546086</v>
      </c>
      <c r="K130">
        <f t="shared" ca="1" si="31"/>
        <v>18.924906087234586</v>
      </c>
    </row>
    <row r="131" spans="1:11" x14ac:dyDescent="0.2">
      <c r="A131" s="1">
        <f t="shared" ca="1" si="23"/>
        <v>44687.376631944164</v>
      </c>
      <c r="B131" s="3">
        <f t="shared" ref="B131:B194" ca="1" si="32">RAND()</f>
        <v>0.64839970944043779</v>
      </c>
      <c r="C131" s="3">
        <f t="shared" ca="1" si="24"/>
        <v>-3</v>
      </c>
      <c r="D131">
        <f t="shared" ca="1" si="25"/>
        <v>18.054800871678687</v>
      </c>
      <c r="E131">
        <f t="shared" ca="1" si="26"/>
        <v>3.2419985472021891</v>
      </c>
      <c r="F131">
        <f t="shared" ca="1" si="27"/>
        <v>76.200823370982775</v>
      </c>
      <c r="G131">
        <f t="shared" ca="1" si="28"/>
        <v>1583.9057566818094</v>
      </c>
      <c r="H131">
        <f t="shared" ca="1" si="29"/>
        <v>67.054805004957259</v>
      </c>
      <c r="I131">
        <f t="shared" ca="1" si="30"/>
        <v>5.9451991283213133</v>
      </c>
      <c r="J131">
        <f t="shared" ref="J131:J194" ca="1" si="33">RANDBETWEEN(860, 1100)+B131</f>
        <v>1073.6483997094404</v>
      </c>
      <c r="K131">
        <f t="shared" ca="1" si="31"/>
        <v>16.25800145279781</v>
      </c>
    </row>
    <row r="132" spans="1:11" x14ac:dyDescent="0.2">
      <c r="A132" s="1">
        <f t="shared" ref="A132:A195" ca="1" si="34">A131 + 1/24 + RANDBETWEEN(-60, 60)/86400</f>
        <v>44687.418564814529</v>
      </c>
      <c r="B132" s="3">
        <f t="shared" ca="1" si="32"/>
        <v>0.96694759945349085</v>
      </c>
      <c r="C132" s="3">
        <f t="shared" ca="1" si="24"/>
        <v>-2</v>
      </c>
      <c r="D132">
        <f t="shared" ca="1" si="25"/>
        <v>18.066104801093019</v>
      </c>
      <c r="E132">
        <f t="shared" ca="1" si="26"/>
        <v>4.834737997267454</v>
      </c>
      <c r="F132">
        <f t="shared" ca="1" si="27"/>
        <v>82.275761337595441</v>
      </c>
      <c r="G132">
        <f t="shared" ca="1" si="28"/>
        <v>2638.6508248197697</v>
      </c>
      <c r="H132">
        <f t="shared" ca="1" si="29"/>
        <v>73.129742971569925</v>
      </c>
      <c r="I132">
        <f t="shared" ca="1" si="30"/>
        <v>6.9008427983604728</v>
      </c>
      <c r="J132">
        <f t="shared" ca="1" si="33"/>
        <v>1073.9669475994535</v>
      </c>
      <c r="K132">
        <f t="shared" ca="1" si="31"/>
        <v>15.632209602186038</v>
      </c>
    </row>
    <row r="133" spans="1:11" x14ac:dyDescent="0.2">
      <c r="A133" s="1">
        <f t="shared" ca="1" si="34"/>
        <v>44687.460775462678</v>
      </c>
      <c r="B133" s="3">
        <f t="shared" ca="1" si="32"/>
        <v>0.39840980902670475</v>
      </c>
      <c r="C133" s="3">
        <f t="shared" ca="1" si="24"/>
        <v>-1</v>
      </c>
      <c r="D133">
        <f t="shared" ca="1" si="25"/>
        <v>19.601590190973294</v>
      </c>
      <c r="E133">
        <f t="shared" ca="1" si="26"/>
        <v>1.9920490451335238</v>
      </c>
      <c r="F133">
        <f t="shared" ca="1" si="27"/>
        <v>73.243842976233978</v>
      </c>
      <c r="G133">
        <f t="shared" ca="1" si="28"/>
        <v>1158.841259735666</v>
      </c>
      <c r="H133">
        <f t="shared" ca="1" si="29"/>
        <v>64.097824610208463</v>
      </c>
      <c r="I133">
        <f t="shared" ca="1" si="30"/>
        <v>5.1952294270801147</v>
      </c>
      <c r="J133">
        <f t="shared" ca="1" si="33"/>
        <v>1039.3984098090268</v>
      </c>
      <c r="K133">
        <f t="shared" ca="1" si="31"/>
        <v>18.304770572919885</v>
      </c>
    </row>
    <row r="134" spans="1:11" x14ac:dyDescent="0.2">
      <c r="A134" s="1">
        <f t="shared" ca="1" si="34"/>
        <v>44687.501747684895</v>
      </c>
      <c r="B134" s="3">
        <f t="shared" ca="1" si="32"/>
        <v>0.25398721641249566</v>
      </c>
      <c r="C134" s="3">
        <f t="shared" ca="1" si="24"/>
        <v>0</v>
      </c>
      <c r="D134">
        <f t="shared" ca="1" si="25"/>
        <v>20</v>
      </c>
      <c r="E134">
        <f t="shared" ca="1" si="26"/>
        <v>1.2699360820624783</v>
      </c>
      <c r="F134">
        <f t="shared" ca="1" si="27"/>
        <v>71.714022743822852</v>
      </c>
      <c r="G134">
        <f t="shared" ca="1" si="28"/>
        <v>754.34203274511208</v>
      </c>
      <c r="H134">
        <f t="shared" ca="1" si="29"/>
        <v>62.56800437779733</v>
      </c>
      <c r="I134">
        <f t="shared" ca="1" si="30"/>
        <v>4.7619616492374872</v>
      </c>
      <c r="J134">
        <f t="shared" ca="1" si="33"/>
        <v>1082.2539872164125</v>
      </c>
      <c r="K134">
        <f t="shared" ca="1" si="31"/>
        <v>18.992025567175009</v>
      </c>
    </row>
    <row r="135" spans="1:11" x14ac:dyDescent="0.2">
      <c r="A135" s="1">
        <f t="shared" ca="1" si="34"/>
        <v>44687.543425925636</v>
      </c>
      <c r="B135" s="3">
        <f t="shared" ca="1" si="32"/>
        <v>0.69533348624236668</v>
      </c>
      <c r="C135" s="3">
        <f t="shared" ca="1" si="24"/>
        <v>-1</v>
      </c>
      <c r="D135">
        <f t="shared" ca="1" si="25"/>
        <v>19.304666513757635</v>
      </c>
      <c r="E135">
        <f t="shared" ca="1" si="26"/>
        <v>3.4766674312118333</v>
      </c>
      <c r="F135">
        <f t="shared" ca="1" si="27"/>
        <v>76.834856546859172</v>
      </c>
      <c r="G135">
        <f t="shared" ca="1" si="28"/>
        <v>2022.4932089447786</v>
      </c>
      <c r="H135">
        <f t="shared" ca="1" si="29"/>
        <v>67.688838180833656</v>
      </c>
      <c r="I135">
        <f t="shared" ca="1" si="30"/>
        <v>6.0860004587271002</v>
      </c>
      <c r="J135">
        <f t="shared" ca="1" si="33"/>
        <v>866.69533348624236</v>
      </c>
      <c r="K135">
        <f t="shared" ca="1" si="31"/>
        <v>17.413999541272901</v>
      </c>
    </row>
    <row r="136" spans="1:11" x14ac:dyDescent="0.2">
      <c r="A136" s="1">
        <f t="shared" ca="1" si="34"/>
        <v>44687.5845138886</v>
      </c>
      <c r="B136" s="3">
        <f t="shared" ca="1" si="32"/>
        <v>0.63005169134447625</v>
      </c>
      <c r="C136" s="3">
        <f t="shared" ca="1" si="24"/>
        <v>-2</v>
      </c>
      <c r="D136">
        <f t="shared" ca="1" si="25"/>
        <v>18.739896617311047</v>
      </c>
      <c r="E136">
        <f t="shared" ca="1" si="26"/>
        <v>3.1502584567223813</v>
      </c>
      <c r="F136">
        <f t="shared" ca="1" si="27"/>
        <v>75.962216114726033</v>
      </c>
      <c r="G136">
        <f t="shared" ca="1" si="28"/>
        <v>1719.3138655960406</v>
      </c>
      <c r="H136">
        <f t="shared" ca="1" si="29"/>
        <v>66.816197748700517</v>
      </c>
      <c r="I136">
        <f t="shared" ca="1" si="30"/>
        <v>5.8901550740334283</v>
      </c>
      <c r="J136">
        <f t="shared" ca="1" si="33"/>
        <v>882.63005169134442</v>
      </c>
      <c r="K136">
        <f t="shared" ca="1" si="31"/>
        <v>16.979793234622093</v>
      </c>
    </row>
    <row r="137" spans="1:11" x14ac:dyDescent="0.2">
      <c r="A137" s="1">
        <f t="shared" ca="1" si="34"/>
        <v>44687.626377314526</v>
      </c>
      <c r="B137" s="3">
        <f t="shared" ca="1" si="32"/>
        <v>0.50121685235944025</v>
      </c>
      <c r="C137" s="3">
        <f t="shared" ca="1" si="24"/>
        <v>-3</v>
      </c>
      <c r="D137">
        <f t="shared" ca="1" si="25"/>
        <v>18.49634944292168</v>
      </c>
      <c r="E137">
        <f t="shared" ca="1" si="26"/>
        <v>2.5060842617972012</v>
      </c>
      <c r="F137">
        <f t="shared" ca="1" si="27"/>
        <v>74.396062831345517</v>
      </c>
      <c r="G137">
        <f t="shared" ca="1" si="28"/>
        <v>1224.3686205275515</v>
      </c>
      <c r="H137">
        <f t="shared" ca="1" si="29"/>
        <v>65.250044465320002</v>
      </c>
      <c r="I137">
        <f t="shared" ca="1" si="30"/>
        <v>5.5036505570783207</v>
      </c>
      <c r="J137">
        <f t="shared" ca="1" si="33"/>
        <v>902.50121685235945</v>
      </c>
      <c r="K137">
        <f t="shared" ca="1" si="31"/>
        <v>16.993915738202801</v>
      </c>
    </row>
    <row r="138" spans="1:11" x14ac:dyDescent="0.2">
      <c r="A138" s="1">
        <f t="shared" ca="1" si="34"/>
        <v>44687.668738425637</v>
      </c>
      <c r="B138" s="3">
        <f t="shared" ca="1" si="32"/>
        <v>0.67369416467249055</v>
      </c>
      <c r="C138" s="3">
        <f t="shared" ca="1" si="24"/>
        <v>-4</v>
      </c>
      <c r="D138">
        <f t="shared" ca="1" si="25"/>
        <v>17.30522334131004</v>
      </c>
      <c r="E138">
        <f t="shared" ca="1" si="26"/>
        <v>3.3684708233624527</v>
      </c>
      <c r="F138">
        <f t="shared" ca="1" si="27"/>
        <v>76.537981067433307</v>
      </c>
      <c r="G138">
        <f t="shared" ca="1" si="28"/>
        <v>1394.5469208720556</v>
      </c>
      <c r="H138">
        <f t="shared" ca="1" si="29"/>
        <v>67.391962701407792</v>
      </c>
      <c r="I138">
        <f t="shared" ca="1" si="30"/>
        <v>6.0210824940174721</v>
      </c>
      <c r="J138">
        <f t="shared" ca="1" si="33"/>
        <v>896.6736941646725</v>
      </c>
      <c r="K138">
        <f t="shared" ca="1" si="31"/>
        <v>15.457835011965059</v>
      </c>
    </row>
    <row r="139" spans="1:11" x14ac:dyDescent="0.2">
      <c r="A139" s="1">
        <f t="shared" ca="1" si="34"/>
        <v>44687.709861110816</v>
      </c>
      <c r="B139" s="3">
        <f t="shared" ca="1" si="32"/>
        <v>0.82838151126281756</v>
      </c>
      <c r="C139" s="3">
        <f t="shared" ca="1" si="24"/>
        <v>-5</v>
      </c>
      <c r="D139">
        <f t="shared" ca="1" si="25"/>
        <v>15.858092443685912</v>
      </c>
      <c r="E139">
        <f t="shared" ca="1" si="26"/>
        <v>4.1419075563140879</v>
      </c>
      <c r="F139">
        <f t="shared" ca="1" si="27"/>
        <v>78.908140070970688</v>
      </c>
      <c r="G139">
        <f t="shared" ca="1" si="28"/>
        <v>1355.1280092836225</v>
      </c>
      <c r="H139">
        <f t="shared" ca="1" si="29"/>
        <v>69.762121704945173</v>
      </c>
      <c r="I139">
        <f t="shared" ca="1" si="30"/>
        <v>6.4851445337884526</v>
      </c>
      <c r="J139">
        <f t="shared" ca="1" si="33"/>
        <v>907.82838151126282</v>
      </c>
      <c r="K139">
        <f t="shared" ca="1" si="31"/>
        <v>13.701329421160278</v>
      </c>
    </row>
    <row r="140" spans="1:11" x14ac:dyDescent="0.2">
      <c r="A140" s="1">
        <f t="shared" ca="1" si="34"/>
        <v>44687.751296295995</v>
      </c>
      <c r="B140" s="3">
        <f t="shared" ca="1" si="32"/>
        <v>0.94640375498027474</v>
      </c>
      <c r="C140" s="3">
        <f t="shared" ca="1" si="24"/>
        <v>-6</v>
      </c>
      <c r="D140">
        <f t="shared" ca="1" si="25"/>
        <v>14.321577470118353</v>
      </c>
      <c r="E140">
        <f t="shared" ca="1" si="26"/>
        <v>4.7320187749013733</v>
      </c>
      <c r="F140">
        <f t="shared" ca="1" si="27"/>
        <v>81.565153047276794</v>
      </c>
      <c r="G140">
        <f t="shared" ca="1" si="28"/>
        <v>1107.2923933269217</v>
      </c>
      <c r="H140">
        <f t="shared" ca="1" si="29"/>
        <v>72.419134681251279</v>
      </c>
      <c r="I140">
        <f t="shared" ca="1" si="30"/>
        <v>6.8392112649408237</v>
      </c>
      <c r="J140">
        <f t="shared" ca="1" si="33"/>
        <v>989.94640375498022</v>
      </c>
      <c r="K140">
        <f t="shared" ca="1" si="31"/>
        <v>11.928769960157803</v>
      </c>
    </row>
    <row r="141" spans="1:11" x14ac:dyDescent="0.2">
      <c r="A141" s="1">
        <f t="shared" ca="1" si="34"/>
        <v>44687.793483795991</v>
      </c>
      <c r="B141" s="3">
        <f t="shared" ca="1" si="32"/>
        <v>0.21828625109558342</v>
      </c>
      <c r="C141" s="3">
        <f t="shared" ca="1" si="24"/>
        <v>-7</v>
      </c>
      <c r="D141">
        <f t="shared" ca="1" si="25"/>
        <v>18.471996242330917</v>
      </c>
      <c r="E141">
        <f t="shared" ca="1" si="26"/>
        <v>1.0914312554779171</v>
      </c>
      <c r="F141">
        <f t="shared" ca="1" si="27"/>
        <v>71.346598635829366</v>
      </c>
      <c r="G141">
        <f t="shared" ca="1" si="28"/>
        <v>153.7009634602102</v>
      </c>
      <c r="H141">
        <f t="shared" ca="1" si="29"/>
        <v>62.200580269803844</v>
      </c>
      <c r="I141">
        <f t="shared" ca="1" si="30"/>
        <v>4.6548587532867503</v>
      </c>
      <c r="J141">
        <f t="shared" ca="1" si="33"/>
        <v>880.21828625109561</v>
      </c>
      <c r="K141">
        <f t="shared" ca="1" si="31"/>
        <v>17.535423740139748</v>
      </c>
    </row>
    <row r="142" spans="1:11" x14ac:dyDescent="0.2">
      <c r="A142" s="1">
        <f t="shared" ca="1" si="34"/>
        <v>44687.835416666356</v>
      </c>
      <c r="B142" s="3">
        <f t="shared" ca="1" si="32"/>
        <v>0.22518684652729615</v>
      </c>
      <c r="C142" s="3">
        <f t="shared" ca="1" si="24"/>
        <v>-8</v>
      </c>
      <c r="D142">
        <f t="shared" ca="1" si="25"/>
        <v>18.198505227781631</v>
      </c>
      <c r="E142">
        <f t="shared" ca="1" si="26"/>
        <v>1.1259342326364807</v>
      </c>
      <c r="F142">
        <f t="shared" ca="1" si="27"/>
        <v>71.417366406109693</v>
      </c>
      <c r="G142">
        <f t="shared" ca="1" si="28"/>
        <v>60.800448562370057</v>
      </c>
      <c r="H142">
        <f t="shared" ca="1" si="29"/>
        <v>62.271348040084177</v>
      </c>
      <c r="I142">
        <f t="shared" ca="1" si="30"/>
        <v>4.6755605395818884</v>
      </c>
      <c r="J142">
        <f t="shared" ca="1" si="33"/>
        <v>1066.2251868465273</v>
      </c>
      <c r="K142">
        <f t="shared" ca="1" si="31"/>
        <v>17.248131534727037</v>
      </c>
    </row>
    <row r="143" spans="1:11" x14ac:dyDescent="0.2">
      <c r="A143" s="1">
        <f t="shared" ca="1" si="34"/>
        <v>44687.876469907096</v>
      </c>
      <c r="B143" s="3">
        <f t="shared" ca="1" si="32"/>
        <v>0.31175737000415826</v>
      </c>
      <c r="C143" s="3">
        <f t="shared" ca="1" si="24"/>
        <v>-9</v>
      </c>
      <c r="D143">
        <f t="shared" ca="1" si="25"/>
        <v>17.194183669962577</v>
      </c>
      <c r="E143">
        <f t="shared" ca="1" si="26"/>
        <v>1.5587868500207913</v>
      </c>
      <c r="F143">
        <f t="shared" ca="1" si="27"/>
        <v>72.316438574944229</v>
      </c>
      <c r="G143">
        <f t="shared" ca="1" si="28"/>
        <v>0</v>
      </c>
      <c r="H143">
        <f t="shared" ca="1" si="29"/>
        <v>63.170420208918713</v>
      </c>
      <c r="I143">
        <f t="shared" ca="1" si="30"/>
        <v>4.935272110012475</v>
      </c>
      <c r="J143">
        <f t="shared" ca="1" si="33"/>
        <v>949.3117573700041</v>
      </c>
      <c r="K143">
        <f t="shared" ca="1" si="31"/>
        <v>16.070668929954259</v>
      </c>
    </row>
    <row r="144" spans="1:11" x14ac:dyDescent="0.2">
      <c r="A144" s="1">
        <f t="shared" ca="1" si="34"/>
        <v>44687.917708333021</v>
      </c>
      <c r="B144" s="3">
        <f t="shared" ca="1" si="32"/>
        <v>0.34790823940947602</v>
      </c>
      <c r="C144" s="3">
        <f t="shared" ca="1" si="24"/>
        <v>-10</v>
      </c>
      <c r="D144">
        <f t="shared" ca="1" si="25"/>
        <v>16.52091760590524</v>
      </c>
      <c r="E144">
        <f t="shared" ca="1" si="26"/>
        <v>1.7395411970473802</v>
      </c>
      <c r="F144">
        <f t="shared" ca="1" si="27"/>
        <v>72.699408707271488</v>
      </c>
      <c r="G144">
        <f t="shared" ca="1" si="28"/>
        <v>0</v>
      </c>
      <c r="H144">
        <f t="shared" ca="1" si="29"/>
        <v>63.553390341245979</v>
      </c>
      <c r="I144">
        <f t="shared" ca="1" si="30"/>
        <v>5.0437247182284279</v>
      </c>
      <c r="J144">
        <f t="shared" ca="1" si="33"/>
        <v>984.34790823940943</v>
      </c>
      <c r="K144">
        <f t="shared" ca="1" si="31"/>
        <v>15.325101127086288</v>
      </c>
    </row>
    <row r="145" spans="1:11" x14ac:dyDescent="0.2">
      <c r="A145" s="1">
        <f t="shared" ca="1" si="34"/>
        <v>44687.959652777463</v>
      </c>
      <c r="B145" s="3">
        <f t="shared" ca="1" si="32"/>
        <v>0.59438727090304722</v>
      </c>
      <c r="C145" s="3">
        <f t="shared" ca="1" si="24"/>
        <v>-11</v>
      </c>
      <c r="D145">
        <f t="shared" ca="1" si="25"/>
        <v>13.461740020066481</v>
      </c>
      <c r="E145">
        <f t="shared" ca="1" si="26"/>
        <v>2.9719363545152362</v>
      </c>
      <c r="F145">
        <f t="shared" ca="1" si="27"/>
        <v>75.511053392760971</v>
      </c>
      <c r="G145">
        <f t="shared" ca="1" si="28"/>
        <v>0</v>
      </c>
      <c r="H145">
        <f t="shared" ca="1" si="29"/>
        <v>66.365035026735455</v>
      </c>
      <c r="I145">
        <f t="shared" ca="1" si="30"/>
        <v>5.7831618127091415</v>
      </c>
      <c r="J145">
        <f t="shared" ca="1" si="33"/>
        <v>908.5943872709031</v>
      </c>
      <c r="K145">
        <f t="shared" ca="1" si="31"/>
        <v>11.772965478260387</v>
      </c>
    </row>
    <row r="146" spans="1:11" x14ac:dyDescent="0.2">
      <c r="A146" s="1">
        <f t="shared" ca="1" si="34"/>
        <v>44688.001493055235</v>
      </c>
      <c r="B146" s="3">
        <f t="shared" ca="1" si="32"/>
        <v>0.79066176376734743</v>
      </c>
      <c r="C146" s="3">
        <f t="shared" ca="1" si="24"/>
        <v>-12</v>
      </c>
      <c r="D146">
        <f t="shared" ca="1" si="25"/>
        <v>10.51205883479183</v>
      </c>
      <c r="E146">
        <f t="shared" ca="1" si="26"/>
        <v>3.9533088188367369</v>
      </c>
      <c r="F146">
        <f t="shared" ca="1" si="27"/>
        <v>78.264909470912755</v>
      </c>
      <c r="G146">
        <f t="shared" ca="1" si="28"/>
        <v>0</v>
      </c>
      <c r="H146">
        <f t="shared" ca="1" si="29"/>
        <v>69.11889110488724</v>
      </c>
      <c r="I146">
        <f t="shared" ca="1" si="30"/>
        <v>6.3719852913020425</v>
      </c>
      <c r="J146">
        <f t="shared" ca="1" si="33"/>
        <v>952.79066176376739</v>
      </c>
      <c r="K146">
        <f t="shared" ca="1" si="31"/>
        <v>8.4307353072571356</v>
      </c>
    </row>
    <row r="147" spans="1:11" x14ac:dyDescent="0.2">
      <c r="A147" s="1">
        <f t="shared" ca="1" si="34"/>
        <v>44688.042986110791</v>
      </c>
      <c r="B147" s="3">
        <f t="shared" ca="1" si="32"/>
        <v>0.95279993952420106</v>
      </c>
      <c r="C147" s="3">
        <f t="shared" ca="1" si="24"/>
        <v>-11</v>
      </c>
      <c r="D147">
        <f t="shared" ca="1" si="25"/>
        <v>9.5192006652337877</v>
      </c>
      <c r="E147">
        <f t="shared" ca="1" si="26"/>
        <v>4.7639996976210055</v>
      </c>
      <c r="F147">
        <f t="shared" ca="1" si="27"/>
        <v>81.769306165112056</v>
      </c>
      <c r="G147">
        <f t="shared" ca="1" si="28"/>
        <v>0</v>
      </c>
      <c r="H147">
        <f t="shared" ca="1" si="29"/>
        <v>72.62328779908654</v>
      </c>
      <c r="I147">
        <f t="shared" ca="1" si="30"/>
        <v>6.8583998185726029</v>
      </c>
      <c r="J147">
        <f t="shared" ca="1" si="33"/>
        <v>979.9527999395242</v>
      </c>
      <c r="K147">
        <f t="shared" ca="1" si="31"/>
        <v>7.1136007861853852</v>
      </c>
    </row>
    <row r="148" spans="1:11" x14ac:dyDescent="0.2">
      <c r="A148" s="1">
        <f t="shared" ca="1" si="34"/>
        <v>44688.084988425602</v>
      </c>
      <c r="B148" s="3">
        <f t="shared" ca="1" si="32"/>
        <v>0.54044218041981595</v>
      </c>
      <c r="C148" s="3">
        <f t="shared" ca="1" si="24"/>
        <v>-10</v>
      </c>
      <c r="D148">
        <f t="shared" ca="1" si="25"/>
        <v>14.59557819580184</v>
      </c>
      <c r="E148">
        <f t="shared" ca="1" si="26"/>
        <v>2.7022109020990799</v>
      </c>
      <c r="F148">
        <f t="shared" ca="1" si="27"/>
        <v>74.855643985026774</v>
      </c>
      <c r="G148">
        <f t="shared" ca="1" si="28"/>
        <v>0</v>
      </c>
      <c r="H148">
        <f t="shared" ca="1" si="29"/>
        <v>65.709625619001258</v>
      </c>
      <c r="I148">
        <f t="shared" ca="1" si="30"/>
        <v>5.6213265412594478</v>
      </c>
      <c r="J148">
        <f t="shared" ca="1" si="33"/>
        <v>1044.5404421804199</v>
      </c>
      <c r="K148">
        <f t="shared" ca="1" si="31"/>
        <v>13.014693834962209</v>
      </c>
    </row>
    <row r="149" spans="1:11" x14ac:dyDescent="0.2">
      <c r="A149" s="1">
        <f t="shared" ca="1" si="34"/>
        <v>44688.127037036713</v>
      </c>
      <c r="B149" s="3">
        <f t="shared" ca="1" si="32"/>
        <v>4.7045325738405142E-3</v>
      </c>
      <c r="C149" s="3">
        <f t="shared" ca="1" si="24"/>
        <v>-9</v>
      </c>
      <c r="D149">
        <f t="shared" ca="1" si="25"/>
        <v>19.957659206835434</v>
      </c>
      <c r="E149">
        <f t="shared" ca="1" si="26"/>
        <v>2.3522662869202571E-2</v>
      </c>
      <c r="F149">
        <f t="shared" ca="1" si="27"/>
        <v>69.193063865305092</v>
      </c>
      <c r="G149">
        <f t="shared" ca="1" si="28"/>
        <v>0</v>
      </c>
      <c r="H149">
        <f t="shared" ca="1" si="29"/>
        <v>60.047045499279569</v>
      </c>
      <c r="I149">
        <f t="shared" ca="1" si="30"/>
        <v>4.0141135977215212</v>
      </c>
      <c r="J149">
        <f t="shared" ca="1" si="33"/>
        <v>881.0047045325739</v>
      </c>
      <c r="K149">
        <f t="shared" ca="1" si="31"/>
        <v>19.448250141687751</v>
      </c>
    </row>
    <row r="150" spans="1:11" x14ac:dyDescent="0.2">
      <c r="A150" s="1">
        <f t="shared" ca="1" si="34"/>
        <v>44688.1690509256</v>
      </c>
      <c r="B150" s="3">
        <f t="shared" ca="1" si="32"/>
        <v>0.52939384406057877</v>
      </c>
      <c r="C150" s="3">
        <f t="shared" ca="1" si="24"/>
        <v>-8</v>
      </c>
      <c r="D150">
        <f t="shared" ca="1" si="25"/>
        <v>15.76484924751537</v>
      </c>
      <c r="E150">
        <f t="shared" ca="1" si="26"/>
        <v>2.6469692203028936</v>
      </c>
      <c r="F150">
        <f t="shared" ca="1" si="27"/>
        <v>74.724877529655544</v>
      </c>
      <c r="G150">
        <f t="shared" ca="1" si="28"/>
        <v>142.93633789635649</v>
      </c>
      <c r="H150">
        <f t="shared" ca="1" si="29"/>
        <v>65.578859163630028</v>
      </c>
      <c r="I150">
        <f t="shared" ca="1" si="30"/>
        <v>5.5881815321817365</v>
      </c>
      <c r="J150">
        <f t="shared" ca="1" si="33"/>
        <v>961.52939384406056</v>
      </c>
      <c r="K150">
        <f t="shared" ca="1" si="31"/>
        <v>14.206061559394213</v>
      </c>
    </row>
    <row r="151" spans="1:11" x14ac:dyDescent="0.2">
      <c r="A151" s="1">
        <f t="shared" ca="1" si="34"/>
        <v>44688.21090277745</v>
      </c>
      <c r="B151" s="3">
        <f t="shared" ca="1" si="32"/>
        <v>0.80753991385671797</v>
      </c>
      <c r="C151" s="3">
        <f t="shared" ca="1" si="24"/>
        <v>-7</v>
      </c>
      <c r="D151">
        <f t="shared" ca="1" si="25"/>
        <v>14.347220603002974</v>
      </c>
      <c r="E151">
        <f t="shared" ca="1" si="26"/>
        <v>4.03769956928359</v>
      </c>
      <c r="F151">
        <f t="shared" ca="1" si="27"/>
        <v>78.545710015165326</v>
      </c>
      <c r="G151">
        <f t="shared" ca="1" si="28"/>
        <v>568.60962231653821</v>
      </c>
      <c r="H151">
        <f t="shared" ca="1" si="29"/>
        <v>69.399691649139811</v>
      </c>
      <c r="I151">
        <f t="shared" ca="1" si="30"/>
        <v>6.4226197415701538</v>
      </c>
      <c r="J151">
        <f t="shared" ca="1" si="33"/>
        <v>1044.8075399138568</v>
      </c>
      <c r="K151">
        <f t="shared" ca="1" si="31"/>
        <v>12.232140775289539</v>
      </c>
    </row>
    <row r="152" spans="1:11" x14ac:dyDescent="0.2">
      <c r="A152" s="1">
        <f t="shared" ca="1" si="34"/>
        <v>44688.253090277445</v>
      </c>
      <c r="B152" s="3">
        <f t="shared" ca="1" si="32"/>
        <v>0.18518860713412277</v>
      </c>
      <c r="C152" s="3">
        <f t="shared" ca="1" si="24"/>
        <v>-6</v>
      </c>
      <c r="D152">
        <f t="shared" ca="1" si="25"/>
        <v>18.888868357195264</v>
      </c>
      <c r="E152">
        <f t="shared" ca="1" si="26"/>
        <v>0.92594303567061387</v>
      </c>
      <c r="F152">
        <f t="shared" ca="1" si="27"/>
        <v>71.008656223581852</v>
      </c>
      <c r="G152">
        <f t="shared" ca="1" si="28"/>
        <v>216.67067034692369</v>
      </c>
      <c r="H152">
        <f t="shared" ca="1" si="29"/>
        <v>61.862637857556336</v>
      </c>
      <c r="I152">
        <f t="shared" ca="1" si="30"/>
        <v>4.555565821402368</v>
      </c>
      <c r="J152">
        <f t="shared" ca="1" si="33"/>
        <v>979.18518860713414</v>
      </c>
      <c r="K152">
        <f t="shared" ca="1" si="31"/>
        <v>18.018491142927019</v>
      </c>
    </row>
    <row r="153" spans="1:11" x14ac:dyDescent="0.2">
      <c r="A153" s="1">
        <f t="shared" ca="1" si="34"/>
        <v>44688.294143518186</v>
      </c>
      <c r="B153" s="3">
        <f t="shared" ca="1" si="32"/>
        <v>0.56811056855816544</v>
      </c>
      <c r="C153" s="3">
        <f t="shared" ca="1" si="24"/>
        <v>-5</v>
      </c>
      <c r="D153">
        <f t="shared" ca="1" si="25"/>
        <v>17.159447157209172</v>
      </c>
      <c r="E153">
        <f t="shared" ca="1" si="26"/>
        <v>2.8405528427908271</v>
      </c>
      <c r="F153">
        <f t="shared" ca="1" si="27"/>
        <v>75.188099487286976</v>
      </c>
      <c r="G153">
        <f t="shared" ca="1" si="28"/>
        <v>929.35746797342767</v>
      </c>
      <c r="H153">
        <f t="shared" ca="1" si="29"/>
        <v>66.042081121261461</v>
      </c>
      <c r="I153">
        <f t="shared" ca="1" si="30"/>
        <v>5.7043317056744964</v>
      </c>
      <c r="J153">
        <f t="shared" ca="1" si="33"/>
        <v>939.56811056855815</v>
      </c>
      <c r="K153">
        <f t="shared" ca="1" si="31"/>
        <v>15.52322602009284</v>
      </c>
    </row>
    <row r="154" spans="1:11" x14ac:dyDescent="0.2">
      <c r="A154" s="1">
        <f t="shared" ca="1" si="34"/>
        <v>44688.335879629296</v>
      </c>
      <c r="B154" s="3">
        <f t="shared" ca="1" si="32"/>
        <v>0.62518086037807263</v>
      </c>
      <c r="C154" s="3">
        <f t="shared" ca="1" si="24"/>
        <v>-4</v>
      </c>
      <c r="D154">
        <f t="shared" ca="1" si="25"/>
        <v>17.499276558487708</v>
      </c>
      <c r="E154">
        <f t="shared" ca="1" si="26"/>
        <v>3.1259043018903632</v>
      </c>
      <c r="F154">
        <f t="shared" ca="1" si="27"/>
        <v>75.899650777418316</v>
      </c>
      <c r="G154">
        <f t="shared" ca="1" si="28"/>
        <v>1294.1243809826105</v>
      </c>
      <c r="H154">
        <f t="shared" ca="1" si="29"/>
        <v>66.7536324113928</v>
      </c>
      <c r="I154">
        <f t="shared" ca="1" si="30"/>
        <v>5.8755425811342175</v>
      </c>
      <c r="J154">
        <f t="shared" ca="1" si="33"/>
        <v>1062.6251808603781</v>
      </c>
      <c r="K154">
        <f t="shared" ca="1" si="31"/>
        <v>15.748914837731562</v>
      </c>
    </row>
    <row r="155" spans="1:11" x14ac:dyDescent="0.2">
      <c r="A155" s="1">
        <f t="shared" ca="1" si="34"/>
        <v>44688.377407407068</v>
      </c>
      <c r="B155" s="3">
        <f t="shared" ca="1" si="32"/>
        <v>0.52687333474094056</v>
      </c>
      <c r="C155" s="3">
        <f t="shared" ref="C155:C218" ca="1" si="35">-ABS(HOUR(A155)-12)</f>
        <v>-3</v>
      </c>
      <c r="D155">
        <f t="shared" ref="D155:D218" ca="1" si="36">20 + B155 *C155</f>
        <v>18.419379995777177</v>
      </c>
      <c r="E155">
        <f t="shared" ref="E155:E218" ca="1" si="37">5 *B155</f>
        <v>2.6343666737047027</v>
      </c>
      <c r="F155">
        <f t="shared" ref="F155:F218" ca="1" si="38">77 + (ASIN(B155) -PI()/4)*10</f>
        <v>74.69519516752257</v>
      </c>
      <c r="G155">
        <f t="shared" ref="G155:G218" ca="1" si="39">MAX(0, (COS(C155/12*PI())+0.65)*B155)*1800</f>
        <v>1287.0420757259405</v>
      </c>
      <c r="H155">
        <f t="shared" ref="H155:H218" ca="1" si="40">60 + (ASIN(B155) )*10</f>
        <v>65.549176801497055</v>
      </c>
      <c r="I155">
        <f t="shared" ref="I155:I218" ca="1" si="41">4 + B155*3</f>
        <v>5.5806200042228218</v>
      </c>
      <c r="J155">
        <f t="shared" ca="1" si="33"/>
        <v>982.52687333474091</v>
      </c>
      <c r="K155">
        <f t="shared" ref="K155:K218" ca="1" si="42">D155-0.5-2*B155</f>
        <v>16.865633326295296</v>
      </c>
    </row>
    <row r="156" spans="1:11" x14ac:dyDescent="0.2">
      <c r="A156" s="1">
        <f t="shared" ca="1" si="34"/>
        <v>44688.419722221879</v>
      </c>
      <c r="B156" s="3">
        <f t="shared" ca="1" si="32"/>
        <v>0.21548737583119415</v>
      </c>
      <c r="C156" s="3">
        <f t="shared" ca="1" si="35"/>
        <v>-2</v>
      </c>
      <c r="D156">
        <f t="shared" ca="1" si="36"/>
        <v>19.56902524833761</v>
      </c>
      <c r="E156">
        <f t="shared" ca="1" si="37"/>
        <v>1.0774368791559708</v>
      </c>
      <c r="F156">
        <f t="shared" ca="1" si="38"/>
        <v>71.317927403904577</v>
      </c>
      <c r="G156">
        <f t="shared" ca="1" si="39"/>
        <v>588.03180471888345</v>
      </c>
      <c r="H156">
        <f t="shared" ca="1" si="40"/>
        <v>62.171909037879054</v>
      </c>
      <c r="I156">
        <f t="shared" ca="1" si="41"/>
        <v>4.6464621274935825</v>
      </c>
      <c r="J156">
        <f t="shared" ca="1" si="33"/>
        <v>1047.2154873758311</v>
      </c>
      <c r="K156">
        <f t="shared" ca="1" si="42"/>
        <v>18.63805049667522</v>
      </c>
    </row>
    <row r="157" spans="1:11" x14ac:dyDescent="0.2">
      <c r="A157" s="1">
        <f t="shared" ca="1" si="34"/>
        <v>44688.461898147805</v>
      </c>
      <c r="B157" s="3">
        <f t="shared" ca="1" si="32"/>
        <v>0.82090925935346182</v>
      </c>
      <c r="C157" s="3">
        <f t="shared" ca="1" si="35"/>
        <v>-1</v>
      </c>
      <c r="D157">
        <f t="shared" ca="1" si="36"/>
        <v>19.179090740646537</v>
      </c>
      <c r="E157">
        <f t="shared" ca="1" si="37"/>
        <v>4.1045462967673094</v>
      </c>
      <c r="F157">
        <f t="shared" ca="1" si="38"/>
        <v>78.776032725908223</v>
      </c>
      <c r="G157">
        <f t="shared" ca="1" si="39"/>
        <v>2387.7512518123617</v>
      </c>
      <c r="H157">
        <f t="shared" ca="1" si="40"/>
        <v>69.630014359882708</v>
      </c>
      <c r="I157">
        <f t="shared" ca="1" si="41"/>
        <v>6.4627277780603851</v>
      </c>
      <c r="J157">
        <f t="shared" ca="1" si="33"/>
        <v>984.82090925935347</v>
      </c>
      <c r="K157">
        <f t="shared" ca="1" si="42"/>
        <v>17.037272221939613</v>
      </c>
    </row>
    <row r="158" spans="1:11" x14ac:dyDescent="0.2">
      <c r="A158" s="1">
        <f t="shared" ca="1" si="34"/>
        <v>44688.503356481138</v>
      </c>
      <c r="B158" s="3">
        <f t="shared" ca="1" si="32"/>
        <v>0.8821956050697346</v>
      </c>
      <c r="C158" s="3">
        <f t="shared" ca="1" si="35"/>
        <v>0</v>
      </c>
      <c r="D158">
        <f t="shared" ca="1" si="36"/>
        <v>20</v>
      </c>
      <c r="E158">
        <f t="shared" ca="1" si="37"/>
        <v>4.4109780253486726</v>
      </c>
      <c r="F158">
        <f t="shared" ca="1" si="38"/>
        <v>79.9510660264134</v>
      </c>
      <c r="G158">
        <f t="shared" ca="1" si="39"/>
        <v>2620.1209470571116</v>
      </c>
      <c r="H158">
        <f t="shared" ca="1" si="40"/>
        <v>70.805047660387885</v>
      </c>
      <c r="I158">
        <f t="shared" ca="1" si="41"/>
        <v>6.6465868152092042</v>
      </c>
      <c r="J158">
        <f t="shared" ca="1" si="33"/>
        <v>1032.8821956050697</v>
      </c>
      <c r="K158">
        <f t="shared" ca="1" si="42"/>
        <v>17.735608789860532</v>
      </c>
    </row>
    <row r="159" spans="1:11" x14ac:dyDescent="0.2">
      <c r="A159" s="1">
        <f t="shared" ca="1" si="34"/>
        <v>44688.545277777434</v>
      </c>
      <c r="B159" s="3">
        <f t="shared" ca="1" si="32"/>
        <v>0.56353430484423173</v>
      </c>
      <c r="C159" s="3">
        <f t="shared" ca="1" si="35"/>
        <v>-1</v>
      </c>
      <c r="D159">
        <f t="shared" ca="1" si="36"/>
        <v>19.436465695155768</v>
      </c>
      <c r="E159">
        <f t="shared" ca="1" si="37"/>
        <v>2.8176715242211587</v>
      </c>
      <c r="F159">
        <f t="shared" ca="1" si="38"/>
        <v>75.13259763925781</v>
      </c>
      <c r="G159">
        <f t="shared" ca="1" si="39"/>
        <v>1639.1333469557717</v>
      </c>
      <c r="H159">
        <f t="shared" ca="1" si="40"/>
        <v>65.986579273232294</v>
      </c>
      <c r="I159">
        <f t="shared" ca="1" si="41"/>
        <v>5.6906029145326951</v>
      </c>
      <c r="J159">
        <f t="shared" ca="1" si="33"/>
        <v>958.56353430484421</v>
      </c>
      <c r="K159">
        <f t="shared" ca="1" si="42"/>
        <v>17.809397085467303</v>
      </c>
    </row>
    <row r="160" spans="1:11" x14ac:dyDescent="0.2">
      <c r="A160" s="1">
        <f t="shared" ca="1" si="34"/>
        <v>44688.586493055212</v>
      </c>
      <c r="B160" s="3">
        <f t="shared" ca="1" si="32"/>
        <v>0.22317794691330028</v>
      </c>
      <c r="C160" s="3">
        <f t="shared" ca="1" si="35"/>
        <v>-2</v>
      </c>
      <c r="D160">
        <f t="shared" ca="1" si="36"/>
        <v>19.553644106173401</v>
      </c>
      <c r="E160">
        <f t="shared" ca="1" si="37"/>
        <v>1.1158897345665015</v>
      </c>
      <c r="F160">
        <f t="shared" ca="1" si="38"/>
        <v>71.396752730161452</v>
      </c>
      <c r="G160">
        <f t="shared" ca="1" si="39"/>
        <v>609.01818675303252</v>
      </c>
      <c r="H160">
        <f t="shared" ca="1" si="40"/>
        <v>62.250734364135937</v>
      </c>
      <c r="I160">
        <f t="shared" ca="1" si="41"/>
        <v>4.6695338407399012</v>
      </c>
      <c r="J160">
        <f t="shared" ca="1" si="33"/>
        <v>1059.2231779469132</v>
      </c>
      <c r="K160">
        <f t="shared" ca="1" si="42"/>
        <v>18.607288212346802</v>
      </c>
    </row>
    <row r="161" spans="1:11" x14ac:dyDescent="0.2">
      <c r="A161" s="1">
        <f t="shared" ca="1" si="34"/>
        <v>44688.628599536692</v>
      </c>
      <c r="B161" s="3">
        <f t="shared" ca="1" si="32"/>
        <v>0.34582938208687586</v>
      </c>
      <c r="C161" s="3">
        <f t="shared" ca="1" si="35"/>
        <v>-3</v>
      </c>
      <c r="D161">
        <f t="shared" ca="1" si="36"/>
        <v>18.962511853739372</v>
      </c>
      <c r="E161">
        <f t="shared" ca="1" si="37"/>
        <v>1.7291469104343793</v>
      </c>
      <c r="F161">
        <f t="shared" ca="1" si="38"/>
        <v>72.677244002588282</v>
      </c>
      <c r="G161">
        <f t="shared" ca="1" si="39"/>
        <v>844.78931921457513</v>
      </c>
      <c r="H161">
        <f t="shared" ca="1" si="40"/>
        <v>63.531225636562759</v>
      </c>
      <c r="I161">
        <f t="shared" ca="1" si="41"/>
        <v>5.0374881462606274</v>
      </c>
      <c r="J161">
        <f t="shared" ca="1" si="33"/>
        <v>941.34582938208689</v>
      </c>
      <c r="K161">
        <f t="shared" ca="1" si="42"/>
        <v>17.77085308956562</v>
      </c>
    </row>
    <row r="162" spans="1:11" x14ac:dyDescent="0.2">
      <c r="A162" s="1">
        <f t="shared" ca="1" si="34"/>
        <v>44688.670844907057</v>
      </c>
      <c r="B162" s="3">
        <f t="shared" ca="1" si="32"/>
        <v>0.97806473318996079</v>
      </c>
      <c r="C162" s="3">
        <f t="shared" ca="1" si="35"/>
        <v>-4</v>
      </c>
      <c r="D162">
        <f t="shared" ca="1" si="36"/>
        <v>16.087741067240156</v>
      </c>
      <c r="E162">
        <f t="shared" ca="1" si="37"/>
        <v>4.8903236659498042</v>
      </c>
      <c r="F162">
        <f t="shared" ca="1" si="38"/>
        <v>82.755604552626593</v>
      </c>
      <c r="G162">
        <f t="shared" ca="1" si="39"/>
        <v>2024.593997703219</v>
      </c>
      <c r="H162">
        <f t="shared" ca="1" si="40"/>
        <v>73.609586186601078</v>
      </c>
      <c r="I162">
        <f t="shared" ca="1" si="41"/>
        <v>6.9341941995698821</v>
      </c>
      <c r="J162">
        <f t="shared" ca="1" si="33"/>
        <v>981.97806473318997</v>
      </c>
      <c r="K162">
        <f t="shared" ca="1" si="42"/>
        <v>13.631611600860234</v>
      </c>
    </row>
    <row r="163" spans="1:11" x14ac:dyDescent="0.2">
      <c r="A163" s="1">
        <f t="shared" ca="1" si="34"/>
        <v>44688.712164351498</v>
      </c>
      <c r="B163" s="3">
        <f t="shared" ca="1" si="32"/>
        <v>0.66304955505481822</v>
      </c>
      <c r="C163" s="3">
        <f t="shared" ca="1" si="35"/>
        <v>-5</v>
      </c>
      <c r="D163">
        <f t="shared" ca="1" si="36"/>
        <v>16.684752224725909</v>
      </c>
      <c r="E163">
        <f t="shared" ca="1" si="37"/>
        <v>3.315247775274091</v>
      </c>
      <c r="F163">
        <f t="shared" ca="1" si="38"/>
        <v>76.394870960416654</v>
      </c>
      <c r="G163">
        <f t="shared" ca="1" si="39"/>
        <v>1084.6657142650281</v>
      </c>
      <c r="H163">
        <f t="shared" ca="1" si="40"/>
        <v>67.248852594391138</v>
      </c>
      <c r="I163">
        <f t="shared" ca="1" si="41"/>
        <v>5.9891486651644552</v>
      </c>
      <c r="J163">
        <f t="shared" ca="1" si="33"/>
        <v>1060.6630495550548</v>
      </c>
      <c r="K163">
        <f t="shared" ca="1" si="42"/>
        <v>14.858653114616272</v>
      </c>
    </row>
    <row r="164" spans="1:11" x14ac:dyDescent="0.2">
      <c r="A164" s="1">
        <f t="shared" ca="1" si="34"/>
        <v>44688.754131944086</v>
      </c>
      <c r="B164" s="3">
        <f t="shared" ca="1" si="32"/>
        <v>7.4800224017268047E-2</v>
      </c>
      <c r="C164" s="3">
        <f t="shared" ca="1" si="35"/>
        <v>-6</v>
      </c>
      <c r="D164">
        <f t="shared" ca="1" si="36"/>
        <v>19.551198655896393</v>
      </c>
      <c r="E164">
        <f t="shared" ca="1" si="37"/>
        <v>0.37400112008634023</v>
      </c>
      <c r="F164">
        <f t="shared" ca="1" si="38"/>
        <v>69.894719889530265</v>
      </c>
      <c r="G164">
        <f t="shared" ca="1" si="39"/>
        <v>87.516262100203633</v>
      </c>
      <c r="H164">
        <f t="shared" ca="1" si="40"/>
        <v>60.748701523504742</v>
      </c>
      <c r="I164">
        <f t="shared" ca="1" si="41"/>
        <v>4.2244006720518037</v>
      </c>
      <c r="J164">
        <f t="shared" ca="1" si="33"/>
        <v>927.07480022401728</v>
      </c>
      <c r="K164">
        <f t="shared" ca="1" si="42"/>
        <v>18.901598207861856</v>
      </c>
    </row>
    <row r="165" spans="1:11" x14ac:dyDescent="0.2">
      <c r="A165" s="1">
        <f t="shared" ca="1" si="34"/>
        <v>44688.795289351488</v>
      </c>
      <c r="B165" s="3">
        <f t="shared" ca="1" si="32"/>
        <v>0.67271530115568279</v>
      </c>
      <c r="C165" s="3">
        <f t="shared" ca="1" si="35"/>
        <v>-7</v>
      </c>
      <c r="D165">
        <f t="shared" ca="1" si="36"/>
        <v>15.290992891910221</v>
      </c>
      <c r="E165">
        <f t="shared" ca="1" si="37"/>
        <v>3.3635765057784139</v>
      </c>
      <c r="F165">
        <f t="shared" ca="1" si="38"/>
        <v>76.524743449825905</v>
      </c>
      <c r="G165">
        <f t="shared" ca="1" si="39"/>
        <v>473.67614498440554</v>
      </c>
      <c r="H165">
        <f t="shared" ca="1" si="40"/>
        <v>67.37872508380039</v>
      </c>
      <c r="I165">
        <f t="shared" ca="1" si="41"/>
        <v>6.0181459034670484</v>
      </c>
      <c r="J165">
        <f t="shared" ca="1" si="33"/>
        <v>921.67271530115568</v>
      </c>
      <c r="K165">
        <f t="shared" ca="1" si="42"/>
        <v>13.445562289598856</v>
      </c>
    </row>
    <row r="166" spans="1:11" x14ac:dyDescent="0.2">
      <c r="A166" s="1">
        <f t="shared" ca="1" si="34"/>
        <v>44688.837395832968</v>
      </c>
      <c r="B166" s="3">
        <f t="shared" ca="1" si="32"/>
        <v>0.89435008411817907</v>
      </c>
      <c r="C166" s="3">
        <f t="shared" ca="1" si="35"/>
        <v>-8</v>
      </c>
      <c r="D166">
        <f t="shared" ca="1" si="36"/>
        <v>12.845199327054567</v>
      </c>
      <c r="E166">
        <f t="shared" ca="1" si="37"/>
        <v>4.4717504205908956</v>
      </c>
      <c r="F166">
        <f t="shared" ca="1" si="38"/>
        <v>80.215781678838013</v>
      </c>
      <c r="G166">
        <f t="shared" ca="1" si="39"/>
        <v>241.47452271190872</v>
      </c>
      <c r="H166">
        <f t="shared" ca="1" si="40"/>
        <v>71.069763312812498</v>
      </c>
      <c r="I166">
        <f t="shared" ca="1" si="41"/>
        <v>6.683050252354537</v>
      </c>
      <c r="J166">
        <f t="shared" ca="1" si="33"/>
        <v>912.89435008411817</v>
      </c>
      <c r="K166">
        <f t="shared" ca="1" si="42"/>
        <v>10.556499158818209</v>
      </c>
    </row>
    <row r="167" spans="1:11" x14ac:dyDescent="0.2">
      <c r="A167" s="1">
        <f t="shared" ca="1" si="34"/>
        <v>44688.878819444079</v>
      </c>
      <c r="B167" s="3">
        <f t="shared" ca="1" si="32"/>
        <v>0.91079238874144119</v>
      </c>
      <c r="C167" s="3">
        <f t="shared" ca="1" si="35"/>
        <v>-9</v>
      </c>
      <c r="D167">
        <f t="shared" ca="1" si="36"/>
        <v>11.80286850132703</v>
      </c>
      <c r="E167">
        <f t="shared" ca="1" si="37"/>
        <v>4.5539619437072059</v>
      </c>
      <c r="F167">
        <f t="shared" ca="1" si="38"/>
        <v>80.598010995282891</v>
      </c>
      <c r="G167">
        <f t="shared" ca="1" si="39"/>
        <v>0</v>
      </c>
      <c r="H167">
        <f t="shared" ca="1" si="40"/>
        <v>71.451992629257376</v>
      </c>
      <c r="I167">
        <f t="shared" ca="1" si="41"/>
        <v>6.7323771662243237</v>
      </c>
      <c r="J167">
        <f t="shared" ca="1" si="33"/>
        <v>1077.9107923887414</v>
      </c>
      <c r="K167">
        <f t="shared" ca="1" si="42"/>
        <v>9.4812837238441467</v>
      </c>
    </row>
    <row r="168" spans="1:11" x14ac:dyDescent="0.2">
      <c r="A168" s="1">
        <f t="shared" ca="1" si="34"/>
        <v>44688.920879629259</v>
      </c>
      <c r="B168" s="3">
        <f t="shared" ca="1" si="32"/>
        <v>0.75544545098450011</v>
      </c>
      <c r="C168" s="3">
        <f t="shared" ca="1" si="35"/>
        <v>-10</v>
      </c>
      <c r="D168">
        <f t="shared" ca="1" si="36"/>
        <v>12.445545490154998</v>
      </c>
      <c r="E168">
        <f t="shared" ca="1" si="37"/>
        <v>3.7772272549225008</v>
      </c>
      <c r="F168">
        <f t="shared" ca="1" si="38"/>
        <v>77.709355481736111</v>
      </c>
      <c r="G168">
        <f t="shared" ca="1" si="39"/>
        <v>0</v>
      </c>
      <c r="H168">
        <f t="shared" ca="1" si="40"/>
        <v>68.563337115710596</v>
      </c>
      <c r="I168">
        <f t="shared" ca="1" si="41"/>
        <v>6.2663363529535001</v>
      </c>
      <c r="J168">
        <f t="shared" ca="1" si="33"/>
        <v>972.75544545098455</v>
      </c>
      <c r="K168">
        <f t="shared" ca="1" si="42"/>
        <v>10.434654588185998</v>
      </c>
    </row>
    <row r="169" spans="1:11" x14ac:dyDescent="0.2">
      <c r="A169" s="1">
        <f t="shared" ca="1" si="34"/>
        <v>44688.962812499623</v>
      </c>
      <c r="B169" s="3">
        <f t="shared" ca="1" si="32"/>
        <v>0.93549310303685052</v>
      </c>
      <c r="C169" s="3">
        <f t="shared" ca="1" si="35"/>
        <v>-11</v>
      </c>
      <c r="D169">
        <f t="shared" ca="1" si="36"/>
        <v>9.7095758665946441</v>
      </c>
      <c r="E169">
        <f t="shared" ca="1" si="37"/>
        <v>4.6774655151842524</v>
      </c>
      <c r="F169">
        <f t="shared" ca="1" si="38"/>
        <v>81.242538617508615</v>
      </c>
      <c r="G169">
        <f t="shared" ca="1" si="39"/>
        <v>0</v>
      </c>
      <c r="H169">
        <f t="shared" ca="1" si="40"/>
        <v>72.096520251483099</v>
      </c>
      <c r="I169">
        <f t="shared" ca="1" si="41"/>
        <v>6.8064793091105518</v>
      </c>
      <c r="J169">
        <f t="shared" ca="1" si="33"/>
        <v>885.93549310303683</v>
      </c>
      <c r="K169">
        <f t="shared" ca="1" si="42"/>
        <v>7.3385896605209435</v>
      </c>
    </row>
    <row r="170" spans="1:11" x14ac:dyDescent="0.2">
      <c r="A170" s="1">
        <f t="shared" ca="1" si="34"/>
        <v>44689.004074073695</v>
      </c>
      <c r="B170" s="3">
        <f t="shared" ca="1" si="32"/>
        <v>0.86066568631052098</v>
      </c>
      <c r="C170" s="3">
        <f t="shared" ca="1" si="35"/>
        <v>-12</v>
      </c>
      <c r="D170">
        <f t="shared" ca="1" si="36"/>
        <v>9.6720117642737478</v>
      </c>
      <c r="E170">
        <f t="shared" ca="1" si="37"/>
        <v>4.3033284315526048</v>
      </c>
      <c r="F170">
        <f t="shared" ca="1" si="38"/>
        <v>79.511774617833765</v>
      </c>
      <c r="G170">
        <f t="shared" ca="1" si="39"/>
        <v>0</v>
      </c>
      <c r="H170">
        <f t="shared" ca="1" si="40"/>
        <v>70.36575625180825</v>
      </c>
      <c r="I170">
        <f t="shared" ca="1" si="41"/>
        <v>6.5819970589315631</v>
      </c>
      <c r="J170">
        <f t="shared" ca="1" si="33"/>
        <v>916.86066568631054</v>
      </c>
      <c r="K170">
        <f t="shared" ca="1" si="42"/>
        <v>7.450680391652706</v>
      </c>
    </row>
    <row r="171" spans="1:11" x14ac:dyDescent="0.2">
      <c r="A171" s="1">
        <f t="shared" ca="1" si="34"/>
        <v>44689.045509258875</v>
      </c>
      <c r="B171" s="3">
        <f t="shared" ca="1" si="32"/>
        <v>0.71335771698417527</v>
      </c>
      <c r="C171" s="3">
        <f t="shared" ca="1" si="35"/>
        <v>-11</v>
      </c>
      <c r="D171">
        <f t="shared" ca="1" si="36"/>
        <v>12.153065113174073</v>
      </c>
      <c r="E171">
        <f t="shared" ca="1" si="37"/>
        <v>3.5667885849208765</v>
      </c>
      <c r="F171">
        <f t="shared" ca="1" si="38"/>
        <v>77.088796991441157</v>
      </c>
      <c r="G171">
        <f t="shared" ca="1" si="39"/>
        <v>0</v>
      </c>
      <c r="H171">
        <f t="shared" ca="1" si="40"/>
        <v>67.942778625415642</v>
      </c>
      <c r="I171">
        <f t="shared" ca="1" si="41"/>
        <v>6.1400731509525261</v>
      </c>
      <c r="J171">
        <f t="shared" ca="1" si="33"/>
        <v>1015.7133577169842</v>
      </c>
      <c r="K171">
        <f t="shared" ca="1" si="42"/>
        <v>10.226349679205722</v>
      </c>
    </row>
    <row r="172" spans="1:11" x14ac:dyDescent="0.2">
      <c r="A172" s="1">
        <f t="shared" ca="1" si="34"/>
        <v>44689.086921295908</v>
      </c>
      <c r="B172" s="3">
        <f t="shared" ca="1" si="32"/>
        <v>0.98542006370283752</v>
      </c>
      <c r="C172" s="3">
        <f t="shared" ca="1" si="35"/>
        <v>-10</v>
      </c>
      <c r="D172">
        <f t="shared" ca="1" si="36"/>
        <v>10.145799362971625</v>
      </c>
      <c r="E172">
        <f t="shared" ca="1" si="37"/>
        <v>4.9271003185141877</v>
      </c>
      <c r="F172">
        <f t="shared" ca="1" si="38"/>
        <v>83.144273835303849</v>
      </c>
      <c r="G172">
        <f t="shared" ca="1" si="39"/>
        <v>0</v>
      </c>
      <c r="H172">
        <f t="shared" ca="1" si="40"/>
        <v>73.99825546927832</v>
      </c>
      <c r="I172">
        <f t="shared" ca="1" si="41"/>
        <v>6.9562601911085125</v>
      </c>
      <c r="J172">
        <f t="shared" ca="1" si="33"/>
        <v>866.9854200637028</v>
      </c>
      <c r="K172">
        <f t="shared" ca="1" si="42"/>
        <v>7.6749592355659493</v>
      </c>
    </row>
    <row r="173" spans="1:11" x14ac:dyDescent="0.2">
      <c r="A173" s="1">
        <f t="shared" ca="1" si="34"/>
        <v>44689.128888888496</v>
      </c>
      <c r="B173" s="3">
        <f t="shared" ca="1" si="32"/>
        <v>0.30998742491473319</v>
      </c>
      <c r="C173" s="3">
        <f t="shared" ca="1" si="35"/>
        <v>-9</v>
      </c>
      <c r="D173">
        <f t="shared" ca="1" si="36"/>
        <v>17.2101131757674</v>
      </c>
      <c r="E173">
        <f t="shared" ca="1" si="37"/>
        <v>1.5499371245736659</v>
      </c>
      <c r="F173">
        <f t="shared" ca="1" si="38"/>
        <v>72.297816423948802</v>
      </c>
      <c r="G173">
        <f t="shared" ca="1" si="39"/>
        <v>0</v>
      </c>
      <c r="H173">
        <f t="shared" ca="1" si="40"/>
        <v>63.151798057923287</v>
      </c>
      <c r="I173">
        <f t="shared" ca="1" si="41"/>
        <v>4.9299622747441996</v>
      </c>
      <c r="J173">
        <f t="shared" ca="1" si="33"/>
        <v>878.30998742491477</v>
      </c>
      <c r="K173">
        <f t="shared" ca="1" si="42"/>
        <v>16.090138325937936</v>
      </c>
    </row>
    <row r="174" spans="1:11" x14ac:dyDescent="0.2">
      <c r="A174" s="1">
        <f t="shared" ca="1" si="34"/>
        <v>44689.170393518121</v>
      </c>
      <c r="B174" s="3">
        <f t="shared" ca="1" si="32"/>
        <v>3.7629397175658053E-2</v>
      </c>
      <c r="C174" s="3">
        <f t="shared" ca="1" si="35"/>
        <v>-8</v>
      </c>
      <c r="D174">
        <f t="shared" ca="1" si="36"/>
        <v>19.698964822594736</v>
      </c>
      <c r="E174">
        <f t="shared" ca="1" si="37"/>
        <v>0.18814698587829026</v>
      </c>
      <c r="F174">
        <f t="shared" ca="1" si="38"/>
        <v>69.522401198006278</v>
      </c>
      <c r="G174">
        <f t="shared" ca="1" si="39"/>
        <v>10.159937237427691</v>
      </c>
      <c r="H174">
        <f t="shared" ca="1" si="40"/>
        <v>60.376382831980763</v>
      </c>
      <c r="I174">
        <f t="shared" ca="1" si="41"/>
        <v>4.1128881915269737</v>
      </c>
      <c r="J174">
        <f t="shared" ca="1" si="33"/>
        <v>875.03762939717569</v>
      </c>
      <c r="K174">
        <f t="shared" ca="1" si="42"/>
        <v>19.123706028243419</v>
      </c>
    </row>
    <row r="175" spans="1:11" x14ac:dyDescent="0.2">
      <c r="A175" s="1">
        <f t="shared" ca="1" si="34"/>
        <v>44689.212187499601</v>
      </c>
      <c r="B175" s="3">
        <f t="shared" ca="1" si="32"/>
        <v>0.42960523936518547</v>
      </c>
      <c r="C175" s="3">
        <f t="shared" ca="1" si="35"/>
        <v>-7</v>
      </c>
      <c r="D175">
        <f t="shared" ca="1" si="36"/>
        <v>16.9927633244437</v>
      </c>
      <c r="E175">
        <f t="shared" ca="1" si="37"/>
        <v>2.1480261968259273</v>
      </c>
      <c r="F175">
        <f t="shared" ca="1" si="38"/>
        <v>73.586574104798729</v>
      </c>
      <c r="G175">
        <f t="shared" ca="1" si="39"/>
        <v>302.49609797490007</v>
      </c>
      <c r="H175">
        <f t="shared" ca="1" si="40"/>
        <v>64.440555738773213</v>
      </c>
      <c r="I175">
        <f t="shared" ca="1" si="41"/>
        <v>5.288815718095556</v>
      </c>
      <c r="J175">
        <f t="shared" ca="1" si="33"/>
        <v>928.42960523936517</v>
      </c>
      <c r="K175">
        <f t="shared" ca="1" si="42"/>
        <v>15.633552845713329</v>
      </c>
    </row>
    <row r="176" spans="1:11" x14ac:dyDescent="0.2">
      <c r="A176" s="1">
        <f t="shared" ca="1" si="34"/>
        <v>44689.253622684781</v>
      </c>
      <c r="B176" s="3">
        <f t="shared" ca="1" si="32"/>
        <v>0.91079489376248979</v>
      </c>
      <c r="C176" s="3">
        <f t="shared" ca="1" si="35"/>
        <v>-6</v>
      </c>
      <c r="D176">
        <f t="shared" ca="1" si="36"/>
        <v>14.535230637425062</v>
      </c>
      <c r="E176">
        <f t="shared" ca="1" si="37"/>
        <v>4.5539744688124486</v>
      </c>
      <c r="F176">
        <f t="shared" ca="1" si="38"/>
        <v>80.598071669835051</v>
      </c>
      <c r="G176">
        <f t="shared" ca="1" si="39"/>
        <v>1065.6300257021132</v>
      </c>
      <c r="H176">
        <f t="shared" ca="1" si="40"/>
        <v>71.452053303809535</v>
      </c>
      <c r="I176">
        <f t="shared" ca="1" si="41"/>
        <v>6.7323846812874688</v>
      </c>
      <c r="J176">
        <f t="shared" ca="1" si="33"/>
        <v>1069.9107948937624</v>
      </c>
      <c r="K176">
        <f t="shared" ca="1" si="42"/>
        <v>12.213640849900083</v>
      </c>
    </row>
    <row r="177" spans="1:11" x14ac:dyDescent="0.2">
      <c r="A177" s="1">
        <f t="shared" ca="1" si="34"/>
        <v>44689.295428240337</v>
      </c>
      <c r="B177" s="3">
        <f t="shared" ca="1" si="32"/>
        <v>0.34044649913657687</v>
      </c>
      <c r="C177" s="3">
        <f t="shared" ca="1" si="35"/>
        <v>-5</v>
      </c>
      <c r="D177">
        <f t="shared" ca="1" si="36"/>
        <v>18.297767504317115</v>
      </c>
      <c r="E177">
        <f t="shared" ca="1" si="37"/>
        <v>1.7022324956828845</v>
      </c>
      <c r="F177">
        <f t="shared" ca="1" si="38"/>
        <v>72.619935591019228</v>
      </c>
      <c r="G177">
        <f t="shared" ca="1" si="39"/>
        <v>556.92767205683992</v>
      </c>
      <c r="H177">
        <f t="shared" ca="1" si="40"/>
        <v>63.47391722499372</v>
      </c>
      <c r="I177">
        <f t="shared" ca="1" si="41"/>
        <v>5.0213394974097305</v>
      </c>
      <c r="J177">
        <f t="shared" ca="1" si="33"/>
        <v>1095.3404464991365</v>
      </c>
      <c r="K177">
        <f t="shared" ca="1" si="42"/>
        <v>17.11687450604396</v>
      </c>
    </row>
    <row r="178" spans="1:11" x14ac:dyDescent="0.2">
      <c r="A178" s="1">
        <f t="shared" ca="1" si="34"/>
        <v>44689.337384258855</v>
      </c>
      <c r="B178" s="3">
        <f t="shared" ca="1" si="32"/>
        <v>0.19748487992696129</v>
      </c>
      <c r="C178" s="3">
        <f t="shared" ca="1" si="35"/>
        <v>-4</v>
      </c>
      <c r="D178">
        <f t="shared" ca="1" si="36"/>
        <v>19.210060480292157</v>
      </c>
      <c r="E178">
        <f t="shared" ca="1" si="37"/>
        <v>0.98742439963480644</v>
      </c>
      <c r="F178">
        <f t="shared" ca="1" si="38"/>
        <v>71.133934430779092</v>
      </c>
      <c r="G178">
        <f t="shared" ca="1" si="39"/>
        <v>408.79370144880994</v>
      </c>
      <c r="H178">
        <f t="shared" ca="1" si="40"/>
        <v>61.987916064753577</v>
      </c>
      <c r="I178">
        <f t="shared" ca="1" si="41"/>
        <v>4.5924546397808843</v>
      </c>
      <c r="J178">
        <f t="shared" ca="1" si="33"/>
        <v>1020.1974848799269</v>
      </c>
      <c r="K178">
        <f t="shared" ca="1" si="42"/>
        <v>18.315090720438235</v>
      </c>
    </row>
    <row r="179" spans="1:11" x14ac:dyDescent="0.2">
      <c r="A179" s="1">
        <f t="shared" ca="1" si="34"/>
        <v>44689.379155092189</v>
      </c>
      <c r="B179" s="3">
        <f t="shared" ca="1" si="32"/>
        <v>0.52717322288580815</v>
      </c>
      <c r="C179" s="3">
        <f t="shared" ca="1" si="35"/>
        <v>-3</v>
      </c>
      <c r="D179">
        <f t="shared" ca="1" si="36"/>
        <v>18.418480331342575</v>
      </c>
      <c r="E179">
        <f t="shared" ca="1" si="37"/>
        <v>2.6358661144290405</v>
      </c>
      <c r="F179">
        <f t="shared" ca="1" si="38"/>
        <v>74.698723882578591</v>
      </c>
      <c r="G179">
        <f t="shared" ca="1" si="39"/>
        <v>1287.7746401489355</v>
      </c>
      <c r="H179">
        <f t="shared" ca="1" si="40"/>
        <v>65.552705516553075</v>
      </c>
      <c r="I179">
        <f t="shared" ca="1" si="41"/>
        <v>5.5815196686574247</v>
      </c>
      <c r="J179">
        <f t="shared" ca="1" si="33"/>
        <v>967.52717322288584</v>
      </c>
      <c r="K179">
        <f t="shared" ca="1" si="42"/>
        <v>16.864133885570958</v>
      </c>
    </row>
    <row r="180" spans="1:11" x14ac:dyDescent="0.2">
      <c r="A180" s="1">
        <f t="shared" ca="1" si="34"/>
        <v>44689.421423610707</v>
      </c>
      <c r="B180" s="3">
        <f t="shared" ca="1" si="32"/>
        <v>0.7775416143519156</v>
      </c>
      <c r="C180" s="3">
        <f t="shared" ca="1" si="35"/>
        <v>-2</v>
      </c>
      <c r="D180">
        <f t="shared" ca="1" si="36"/>
        <v>18.444916771296167</v>
      </c>
      <c r="E180">
        <f t="shared" ca="1" si="37"/>
        <v>3.8877080717595778</v>
      </c>
      <c r="F180">
        <f t="shared" ca="1" si="38"/>
        <v>78.053486980781017</v>
      </c>
      <c r="G180">
        <f t="shared" ca="1" si="39"/>
        <v>2121.7911117427207</v>
      </c>
      <c r="H180">
        <f t="shared" ca="1" si="40"/>
        <v>68.907468614755501</v>
      </c>
      <c r="I180">
        <f t="shared" ca="1" si="41"/>
        <v>6.332624843055747</v>
      </c>
      <c r="J180">
        <f t="shared" ca="1" si="33"/>
        <v>968.77754161435189</v>
      </c>
      <c r="K180">
        <f t="shared" ca="1" si="42"/>
        <v>16.389833542592335</v>
      </c>
    </row>
    <row r="181" spans="1:11" x14ac:dyDescent="0.2">
      <c r="A181" s="1">
        <f t="shared" ca="1" si="34"/>
        <v>44689.463587962557</v>
      </c>
      <c r="B181" s="3">
        <f t="shared" ca="1" si="32"/>
        <v>0.85562104859970078</v>
      </c>
      <c r="C181" s="3">
        <f t="shared" ca="1" si="35"/>
        <v>-1</v>
      </c>
      <c r="D181">
        <f t="shared" ca="1" si="36"/>
        <v>19.144378951400299</v>
      </c>
      <c r="E181">
        <f t="shared" ca="1" si="37"/>
        <v>4.278105242998504</v>
      </c>
      <c r="F181">
        <f t="shared" ca="1" si="38"/>
        <v>79.413513445611073</v>
      </c>
      <c r="G181">
        <f t="shared" ca="1" si="39"/>
        <v>2488.7162699078231</v>
      </c>
      <c r="H181">
        <f t="shared" ca="1" si="40"/>
        <v>70.267495079585558</v>
      </c>
      <c r="I181">
        <f t="shared" ca="1" si="41"/>
        <v>6.5668631457991022</v>
      </c>
      <c r="J181">
        <f t="shared" ca="1" si="33"/>
        <v>936.85562104859969</v>
      </c>
      <c r="K181">
        <f t="shared" ca="1" si="42"/>
        <v>16.933136854200896</v>
      </c>
    </row>
    <row r="182" spans="1:11" x14ac:dyDescent="0.2">
      <c r="A182" s="1">
        <f t="shared" ca="1" si="34"/>
        <v>44689.504849536628</v>
      </c>
      <c r="B182" s="3">
        <f t="shared" ca="1" si="32"/>
        <v>0.75160343541014063</v>
      </c>
      <c r="C182" s="3">
        <f t="shared" ca="1" si="35"/>
        <v>0</v>
      </c>
      <c r="D182">
        <f t="shared" ca="1" si="36"/>
        <v>20</v>
      </c>
      <c r="E182">
        <f t="shared" ca="1" si="37"/>
        <v>3.7580171770507032</v>
      </c>
      <c r="F182">
        <f t="shared" ca="1" si="38"/>
        <v>77.650914253513747</v>
      </c>
      <c r="G182">
        <f t="shared" ca="1" si="39"/>
        <v>2232.2622031681176</v>
      </c>
      <c r="H182">
        <f t="shared" ca="1" si="40"/>
        <v>68.504895887488232</v>
      </c>
      <c r="I182">
        <f t="shared" ca="1" si="41"/>
        <v>6.2548103062304214</v>
      </c>
      <c r="J182">
        <f t="shared" ca="1" si="33"/>
        <v>893.75160343541017</v>
      </c>
      <c r="K182">
        <f t="shared" ca="1" si="42"/>
        <v>17.996793129179718</v>
      </c>
    </row>
    <row r="183" spans="1:11" x14ac:dyDescent="0.2">
      <c r="A183" s="1">
        <f t="shared" ca="1" si="34"/>
        <v>44689.5463773144</v>
      </c>
      <c r="B183" s="3">
        <f t="shared" ca="1" si="32"/>
        <v>0.23776018852433611</v>
      </c>
      <c r="C183" s="3">
        <f t="shared" ca="1" si="35"/>
        <v>-1</v>
      </c>
      <c r="D183">
        <f t="shared" ca="1" si="36"/>
        <v>19.762239811475663</v>
      </c>
      <c r="E183">
        <f t="shared" ca="1" si="37"/>
        <v>1.1888009426216806</v>
      </c>
      <c r="F183">
        <f t="shared" ca="1" si="38"/>
        <v>71.546610976590699</v>
      </c>
      <c r="G183">
        <f t="shared" ca="1" si="39"/>
        <v>691.56509237969851</v>
      </c>
      <c r="H183">
        <f t="shared" ca="1" si="40"/>
        <v>62.400592610565184</v>
      </c>
      <c r="I183">
        <f t="shared" ca="1" si="41"/>
        <v>4.7132805655730081</v>
      </c>
      <c r="J183">
        <f t="shared" ca="1" si="33"/>
        <v>909.23776018852436</v>
      </c>
      <c r="K183">
        <f t="shared" ca="1" si="42"/>
        <v>18.786719434426992</v>
      </c>
    </row>
    <row r="184" spans="1:11" x14ac:dyDescent="0.2">
      <c r="A184" s="1">
        <f t="shared" ca="1" si="34"/>
        <v>44689.58812499958</v>
      </c>
      <c r="B184" s="3">
        <f t="shared" ca="1" si="32"/>
        <v>0.57390719573298199</v>
      </c>
      <c r="C184" s="3">
        <f t="shared" ca="1" si="35"/>
        <v>-2</v>
      </c>
      <c r="D184">
        <f t="shared" ca="1" si="36"/>
        <v>18.852185608534036</v>
      </c>
      <c r="E184">
        <f t="shared" ca="1" si="37"/>
        <v>2.8695359786649099</v>
      </c>
      <c r="F184">
        <f t="shared" ca="1" si="38"/>
        <v>75.258709145572212</v>
      </c>
      <c r="G184">
        <f t="shared" ca="1" si="39"/>
        <v>1566.1041986626001</v>
      </c>
      <c r="H184">
        <f t="shared" ca="1" si="40"/>
        <v>66.112690779546682</v>
      </c>
      <c r="I184">
        <f t="shared" ca="1" si="41"/>
        <v>5.721721587198946</v>
      </c>
      <c r="J184">
        <f t="shared" ca="1" si="33"/>
        <v>1085.573907195733</v>
      </c>
      <c r="K184">
        <f t="shared" ca="1" si="42"/>
        <v>17.204371217068072</v>
      </c>
    </row>
    <row r="185" spans="1:11" x14ac:dyDescent="0.2">
      <c r="A185" s="1">
        <f t="shared" ca="1" si="34"/>
        <v>44689.630057869945</v>
      </c>
      <c r="B185" s="3">
        <f t="shared" ca="1" si="32"/>
        <v>0.80250858892704857</v>
      </c>
      <c r="C185" s="3">
        <f t="shared" ca="1" si="35"/>
        <v>-3</v>
      </c>
      <c r="D185">
        <f t="shared" ca="1" si="36"/>
        <v>17.592474233218855</v>
      </c>
      <c r="E185">
        <f t="shared" ca="1" si="37"/>
        <v>4.0125429446352427</v>
      </c>
      <c r="F185">
        <f t="shared" ca="1" si="38"/>
        <v>78.460897676443324</v>
      </c>
      <c r="G185">
        <f t="shared" ca="1" si="39"/>
        <v>1960.3617263880212</v>
      </c>
      <c r="H185">
        <f t="shared" ca="1" si="40"/>
        <v>69.314879310417808</v>
      </c>
      <c r="I185">
        <f t="shared" ca="1" si="41"/>
        <v>6.4075257667811458</v>
      </c>
      <c r="J185">
        <f t="shared" ca="1" si="33"/>
        <v>1059.8025085889271</v>
      </c>
      <c r="K185">
        <f t="shared" ca="1" si="42"/>
        <v>15.487457055364757</v>
      </c>
    </row>
    <row r="186" spans="1:11" x14ac:dyDescent="0.2">
      <c r="A186" s="1">
        <f t="shared" ca="1" si="34"/>
        <v>44689.671701388463</v>
      </c>
      <c r="B186" s="3">
        <f t="shared" ca="1" si="32"/>
        <v>0.93655635554787897</v>
      </c>
      <c r="C186" s="3">
        <f t="shared" ca="1" si="35"/>
        <v>-4</v>
      </c>
      <c r="D186">
        <f t="shared" ca="1" si="36"/>
        <v>16.253774577808485</v>
      </c>
      <c r="E186">
        <f t="shared" ca="1" si="37"/>
        <v>4.682781777739395</v>
      </c>
      <c r="F186">
        <f t="shared" ca="1" si="38"/>
        <v>81.272750554554122</v>
      </c>
      <c r="G186">
        <f t="shared" ca="1" si="39"/>
        <v>1938.6716559841097</v>
      </c>
      <c r="H186">
        <f t="shared" ca="1" si="40"/>
        <v>72.126732188528607</v>
      </c>
      <c r="I186">
        <f t="shared" ca="1" si="41"/>
        <v>6.8096690666436368</v>
      </c>
      <c r="J186">
        <f t="shared" ca="1" si="33"/>
        <v>977.93655635554785</v>
      </c>
      <c r="K186">
        <f t="shared" ca="1" si="42"/>
        <v>13.880661866712728</v>
      </c>
    </row>
    <row r="187" spans="1:11" x14ac:dyDescent="0.2">
      <c r="A187" s="1">
        <f t="shared" ca="1" si="34"/>
        <v>44689.713217592165</v>
      </c>
      <c r="B187" s="3">
        <f t="shared" ca="1" si="32"/>
        <v>0.20951107787174328</v>
      </c>
      <c r="C187" s="3">
        <f t="shared" ca="1" si="35"/>
        <v>-5</v>
      </c>
      <c r="D187">
        <f t="shared" ca="1" si="36"/>
        <v>18.952444610641283</v>
      </c>
      <c r="E187">
        <f t="shared" ca="1" si="37"/>
        <v>1.0475553893587164</v>
      </c>
      <c r="F187">
        <f t="shared" ca="1" si="38"/>
        <v>71.25676750128919</v>
      </c>
      <c r="G187">
        <f t="shared" ca="1" si="39"/>
        <v>342.73378391363565</v>
      </c>
      <c r="H187">
        <f t="shared" ca="1" si="40"/>
        <v>62.110749135263674</v>
      </c>
      <c r="I187">
        <f t="shared" ca="1" si="41"/>
        <v>4.6285332336152294</v>
      </c>
      <c r="J187">
        <f t="shared" ca="1" si="33"/>
        <v>957.20951107787175</v>
      </c>
      <c r="K187">
        <f t="shared" ca="1" si="42"/>
        <v>18.033422454897796</v>
      </c>
    </row>
    <row r="188" spans="1:11" x14ac:dyDescent="0.2">
      <c r="A188" s="1">
        <f t="shared" ca="1" si="34"/>
        <v>44689.754999999568</v>
      </c>
      <c r="B188" s="3">
        <f t="shared" ca="1" si="32"/>
        <v>0.15896378164654756</v>
      </c>
      <c r="C188" s="3">
        <f t="shared" ca="1" si="35"/>
        <v>-6</v>
      </c>
      <c r="D188">
        <f t="shared" ca="1" si="36"/>
        <v>19.046217310120714</v>
      </c>
      <c r="E188">
        <f t="shared" ca="1" si="37"/>
        <v>0.79481890823273782</v>
      </c>
      <c r="F188">
        <f t="shared" ca="1" si="38"/>
        <v>70.742428364870477</v>
      </c>
      <c r="G188">
        <f t="shared" ca="1" si="39"/>
        <v>185.98762452646068</v>
      </c>
      <c r="H188">
        <f t="shared" ca="1" si="40"/>
        <v>61.596409998844969</v>
      </c>
      <c r="I188">
        <f t="shared" ca="1" si="41"/>
        <v>4.4768913449396424</v>
      </c>
      <c r="J188">
        <f t="shared" ca="1" si="33"/>
        <v>1079.1589637816464</v>
      </c>
      <c r="K188">
        <f t="shared" ca="1" si="42"/>
        <v>18.228289746827617</v>
      </c>
    </row>
    <row r="189" spans="1:11" x14ac:dyDescent="0.2">
      <c r="A189" s="1">
        <f t="shared" ca="1" si="34"/>
        <v>44689.796655092156</v>
      </c>
      <c r="B189" s="3">
        <f t="shared" ca="1" si="32"/>
        <v>0.54652143788863827</v>
      </c>
      <c r="C189" s="3">
        <f t="shared" ca="1" si="35"/>
        <v>-7</v>
      </c>
      <c r="D189">
        <f t="shared" ca="1" si="36"/>
        <v>16.174349934779531</v>
      </c>
      <c r="E189">
        <f t="shared" ca="1" si="37"/>
        <v>2.7326071894431916</v>
      </c>
      <c r="F189">
        <f t="shared" ca="1" si="38"/>
        <v>74.928066379271343</v>
      </c>
      <c r="G189">
        <f t="shared" ca="1" si="39"/>
        <v>384.81980030139755</v>
      </c>
      <c r="H189">
        <f t="shared" ca="1" si="40"/>
        <v>65.782048013245827</v>
      </c>
      <c r="I189">
        <f t="shared" ca="1" si="41"/>
        <v>5.6395643136659146</v>
      </c>
      <c r="J189">
        <f t="shared" ca="1" si="33"/>
        <v>879.5465214378886</v>
      </c>
      <c r="K189">
        <f t="shared" ca="1" si="42"/>
        <v>14.581307059002254</v>
      </c>
    </row>
    <row r="190" spans="1:11" x14ac:dyDescent="0.2">
      <c r="A190" s="1">
        <f t="shared" ca="1" si="34"/>
        <v>44689.838113425489</v>
      </c>
      <c r="B190" s="3">
        <f t="shared" ca="1" si="32"/>
        <v>0.77058743611632852</v>
      </c>
      <c r="C190" s="3">
        <f t="shared" ca="1" si="35"/>
        <v>-8</v>
      </c>
      <c r="D190">
        <f t="shared" ca="1" si="36"/>
        <v>13.835300511069372</v>
      </c>
      <c r="E190">
        <f t="shared" ca="1" si="37"/>
        <v>3.8529371805816428</v>
      </c>
      <c r="F190">
        <f t="shared" ca="1" si="38"/>
        <v>77.943641833861292</v>
      </c>
      <c r="G190">
        <f t="shared" ca="1" si="39"/>
        <v>208.05860775140906</v>
      </c>
      <c r="H190">
        <f t="shared" ca="1" si="40"/>
        <v>68.797623467835777</v>
      </c>
      <c r="I190">
        <f t="shared" ca="1" si="41"/>
        <v>6.3117623083489853</v>
      </c>
      <c r="J190">
        <f t="shared" ca="1" si="33"/>
        <v>870.77058743611633</v>
      </c>
      <c r="K190">
        <f t="shared" ca="1" si="42"/>
        <v>11.794125638836714</v>
      </c>
    </row>
    <row r="191" spans="1:11" x14ac:dyDescent="0.2">
      <c r="A191" s="1">
        <f t="shared" ca="1" si="34"/>
        <v>44689.8804745366</v>
      </c>
      <c r="B191" s="3">
        <f t="shared" ca="1" si="32"/>
        <v>0.2574494841992695</v>
      </c>
      <c r="C191" s="3">
        <f t="shared" ca="1" si="35"/>
        <v>-9</v>
      </c>
      <c r="D191">
        <f t="shared" ca="1" si="36"/>
        <v>17.682954642206575</v>
      </c>
      <c r="E191">
        <f t="shared" ca="1" si="37"/>
        <v>1.2872474209963474</v>
      </c>
      <c r="F191">
        <f t="shared" ca="1" si="38"/>
        <v>71.749836193819789</v>
      </c>
      <c r="G191">
        <f t="shared" ca="1" si="39"/>
        <v>0</v>
      </c>
      <c r="H191">
        <f t="shared" ca="1" si="40"/>
        <v>62.603817827794266</v>
      </c>
      <c r="I191">
        <f t="shared" ca="1" si="41"/>
        <v>4.7723484525978082</v>
      </c>
      <c r="J191">
        <f t="shared" ca="1" si="33"/>
        <v>1088.2574494841992</v>
      </c>
      <c r="K191">
        <f t="shared" ca="1" si="42"/>
        <v>16.668055673808034</v>
      </c>
    </row>
    <row r="192" spans="1:11" x14ac:dyDescent="0.2">
      <c r="A192" s="1">
        <f t="shared" ca="1" si="34"/>
        <v>44689.92148148104</v>
      </c>
      <c r="B192" s="3">
        <f t="shared" ca="1" si="32"/>
        <v>0.29890978761426257</v>
      </c>
      <c r="C192" s="3">
        <f t="shared" ca="1" si="35"/>
        <v>-10</v>
      </c>
      <c r="D192">
        <f t="shared" ca="1" si="36"/>
        <v>17.010902123857374</v>
      </c>
      <c r="E192">
        <f t="shared" ca="1" si="37"/>
        <v>1.4945489380713128</v>
      </c>
      <c r="F192">
        <f t="shared" ca="1" si="38"/>
        <v>72.181518425596167</v>
      </c>
      <c r="G192">
        <f t="shared" ca="1" si="39"/>
        <v>0</v>
      </c>
      <c r="H192">
        <f t="shared" ca="1" si="40"/>
        <v>63.035500059570644</v>
      </c>
      <c r="I192">
        <f t="shared" ca="1" si="41"/>
        <v>4.8967293628427875</v>
      </c>
      <c r="J192">
        <f t="shared" ca="1" si="33"/>
        <v>1064.2989097876143</v>
      </c>
      <c r="K192">
        <f t="shared" ca="1" si="42"/>
        <v>15.913082548628848</v>
      </c>
    </row>
    <row r="193" spans="1:11" x14ac:dyDescent="0.2">
      <c r="A193" s="1">
        <f t="shared" ca="1" si="34"/>
        <v>44689.963796295851</v>
      </c>
      <c r="B193" s="3">
        <f t="shared" ca="1" si="32"/>
        <v>0.90067986053406146</v>
      </c>
      <c r="C193" s="3">
        <f t="shared" ca="1" si="35"/>
        <v>-11</v>
      </c>
      <c r="D193">
        <f t="shared" ca="1" si="36"/>
        <v>10.092521534125323</v>
      </c>
      <c r="E193">
        <f t="shared" ca="1" si="37"/>
        <v>4.5033993026703074</v>
      </c>
      <c r="F193">
        <f t="shared" ca="1" si="38"/>
        <v>80.359335788262271</v>
      </c>
      <c r="G193">
        <f t="shared" ca="1" si="39"/>
        <v>0</v>
      </c>
      <c r="H193">
        <f t="shared" ca="1" si="40"/>
        <v>71.213317422236756</v>
      </c>
      <c r="I193">
        <f t="shared" ca="1" si="41"/>
        <v>6.7020395816021843</v>
      </c>
      <c r="J193">
        <f t="shared" ca="1" si="33"/>
        <v>1089.900679860534</v>
      </c>
      <c r="K193">
        <f t="shared" ca="1" si="42"/>
        <v>7.7911618130572</v>
      </c>
    </row>
    <row r="194" spans="1:11" x14ac:dyDescent="0.2">
      <c r="A194" s="1">
        <f t="shared" ca="1" si="34"/>
        <v>44690.005196758815</v>
      </c>
      <c r="B194" s="3">
        <f t="shared" ca="1" si="32"/>
        <v>0.18063804343621426</v>
      </c>
      <c r="C194" s="3">
        <f t="shared" ca="1" si="35"/>
        <v>-12</v>
      </c>
      <c r="D194">
        <f t="shared" ca="1" si="36"/>
        <v>17.832343478765431</v>
      </c>
      <c r="E194">
        <f t="shared" ca="1" si="37"/>
        <v>0.90319021718107129</v>
      </c>
      <c r="F194">
        <f t="shared" ca="1" si="38"/>
        <v>70.962369642854583</v>
      </c>
      <c r="G194">
        <f t="shared" ca="1" si="39"/>
        <v>0</v>
      </c>
      <c r="H194">
        <f t="shared" ca="1" si="40"/>
        <v>61.816351276829067</v>
      </c>
      <c r="I194">
        <f t="shared" ca="1" si="41"/>
        <v>4.5419141303086423</v>
      </c>
      <c r="J194">
        <f t="shared" ca="1" si="33"/>
        <v>895.18063804343626</v>
      </c>
      <c r="K194">
        <f t="shared" ca="1" si="42"/>
        <v>16.971067391893001</v>
      </c>
    </row>
    <row r="195" spans="1:11" x14ac:dyDescent="0.2">
      <c r="A195" s="1">
        <f t="shared" ca="1" si="34"/>
        <v>44690.046585647702</v>
      </c>
      <c r="B195" s="3">
        <f t="shared" ref="B195:B258" ca="1" si="43">RAND()</f>
        <v>0.99281842157447453</v>
      </c>
      <c r="C195" s="3">
        <f t="shared" ca="1" si="35"/>
        <v>-11</v>
      </c>
      <c r="D195">
        <f t="shared" ca="1" si="36"/>
        <v>9.0789973626807807</v>
      </c>
      <c r="E195">
        <f t="shared" ca="1" si="37"/>
        <v>4.9640921078723723</v>
      </c>
      <c r="F195">
        <f t="shared" ca="1" si="38"/>
        <v>83.654799348398313</v>
      </c>
      <c r="G195">
        <f t="shared" ca="1" si="39"/>
        <v>0</v>
      </c>
      <c r="H195">
        <f t="shared" ca="1" si="40"/>
        <v>74.508780982372798</v>
      </c>
      <c r="I195">
        <f t="shared" ca="1" si="41"/>
        <v>6.9784552647234239</v>
      </c>
      <c r="J195">
        <f t="shared" ref="J195:J258" ca="1" si="44">RANDBETWEEN(860, 1100)+B195</f>
        <v>957.9928184215745</v>
      </c>
      <c r="K195">
        <f t="shared" ca="1" si="42"/>
        <v>6.5933605195318314</v>
      </c>
    </row>
    <row r="196" spans="1:11" x14ac:dyDescent="0.2">
      <c r="A196" s="1">
        <f t="shared" ref="A196:A259" ca="1" si="45">A195 + 1/24 + RANDBETWEEN(-60, 60)/86400</f>
        <v>44690.088287036589</v>
      </c>
      <c r="B196" s="3">
        <f t="shared" ca="1" si="43"/>
        <v>0.22380445636592605</v>
      </c>
      <c r="C196" s="3">
        <f t="shared" ca="1" si="35"/>
        <v>-10</v>
      </c>
      <c r="D196">
        <f t="shared" ca="1" si="36"/>
        <v>17.761955436340738</v>
      </c>
      <c r="E196">
        <f t="shared" ca="1" si="37"/>
        <v>1.1190222818296303</v>
      </c>
      <c r="F196">
        <f t="shared" ca="1" si="38"/>
        <v>71.403180406807394</v>
      </c>
      <c r="G196">
        <f t="shared" ca="1" si="39"/>
        <v>0</v>
      </c>
      <c r="H196">
        <f t="shared" ca="1" si="40"/>
        <v>62.257162040781886</v>
      </c>
      <c r="I196">
        <f t="shared" ca="1" si="41"/>
        <v>4.6714133690977784</v>
      </c>
      <c r="J196">
        <f t="shared" ca="1" si="44"/>
        <v>904.22380445636588</v>
      </c>
      <c r="K196">
        <f t="shared" ca="1" si="42"/>
        <v>16.814346523608886</v>
      </c>
    </row>
    <row r="197" spans="1:11" x14ac:dyDescent="0.2">
      <c r="A197" s="1">
        <f t="shared" ca="1" si="45"/>
        <v>44690.130185184738</v>
      </c>
      <c r="B197" s="3">
        <f t="shared" ca="1" si="43"/>
        <v>0.25749456753239286</v>
      </c>
      <c r="C197" s="3">
        <f t="shared" ca="1" si="35"/>
        <v>-9</v>
      </c>
      <c r="D197">
        <f t="shared" ca="1" si="36"/>
        <v>17.682548892208466</v>
      </c>
      <c r="E197">
        <f t="shared" ca="1" si="37"/>
        <v>1.2874728376619644</v>
      </c>
      <c r="F197">
        <f t="shared" ca="1" si="38"/>
        <v>71.750302756976708</v>
      </c>
      <c r="G197">
        <f t="shared" ca="1" si="39"/>
        <v>0</v>
      </c>
      <c r="H197">
        <f t="shared" ca="1" si="40"/>
        <v>62.6042843909512</v>
      </c>
      <c r="I197">
        <f t="shared" ca="1" si="41"/>
        <v>4.7724837025971789</v>
      </c>
      <c r="J197">
        <f t="shared" ca="1" si="44"/>
        <v>1007.2574945675324</v>
      </c>
      <c r="K197">
        <f t="shared" ca="1" si="42"/>
        <v>16.667559757143682</v>
      </c>
    </row>
    <row r="198" spans="1:11" x14ac:dyDescent="0.2">
      <c r="A198" s="1">
        <f t="shared" ca="1" si="45"/>
        <v>44690.172337962511</v>
      </c>
      <c r="B198" s="3">
        <f t="shared" ca="1" si="43"/>
        <v>0.27999059347968858</v>
      </c>
      <c r="C198" s="3">
        <f t="shared" ca="1" si="35"/>
        <v>-8</v>
      </c>
      <c r="D198">
        <f t="shared" ca="1" si="36"/>
        <v>17.760075252162491</v>
      </c>
      <c r="E198">
        <f t="shared" ca="1" si="37"/>
        <v>1.399952967398443</v>
      </c>
      <c r="F198">
        <f t="shared" ca="1" si="38"/>
        <v>71.98386147366223</v>
      </c>
      <c r="G198">
        <f t="shared" ca="1" si="39"/>
        <v>75.597460239516039</v>
      </c>
      <c r="H198">
        <f t="shared" ca="1" si="40"/>
        <v>62.837843107636715</v>
      </c>
      <c r="I198">
        <f t="shared" ca="1" si="41"/>
        <v>4.8399717804390656</v>
      </c>
      <c r="J198">
        <f t="shared" ca="1" si="44"/>
        <v>874.27999059347974</v>
      </c>
      <c r="K198">
        <f t="shared" ca="1" si="42"/>
        <v>16.700094065203114</v>
      </c>
    </row>
    <row r="199" spans="1:11" x14ac:dyDescent="0.2">
      <c r="A199" s="1">
        <f t="shared" ca="1" si="45"/>
        <v>44690.213472221767</v>
      </c>
      <c r="B199" s="3">
        <f t="shared" ca="1" si="43"/>
        <v>4.2965174033977704E-2</v>
      </c>
      <c r="C199" s="3">
        <f t="shared" ca="1" si="35"/>
        <v>-7</v>
      </c>
      <c r="D199">
        <f t="shared" ca="1" si="36"/>
        <v>19.699243781762156</v>
      </c>
      <c r="E199">
        <f t="shared" ca="1" si="37"/>
        <v>0.21482587016988852</v>
      </c>
      <c r="F199">
        <f t="shared" ca="1" si="38"/>
        <v>69.575802406257978</v>
      </c>
      <c r="G199">
        <f t="shared" ca="1" si="39"/>
        <v>30.252884050705998</v>
      </c>
      <c r="H199">
        <f t="shared" ca="1" si="40"/>
        <v>60.429784040232462</v>
      </c>
      <c r="I199">
        <f t="shared" ca="1" si="41"/>
        <v>4.1288955221019332</v>
      </c>
      <c r="J199">
        <f t="shared" ca="1" si="44"/>
        <v>921.04296517403395</v>
      </c>
      <c r="K199">
        <f t="shared" ca="1" si="42"/>
        <v>19.113313433694202</v>
      </c>
    </row>
    <row r="200" spans="1:11" x14ac:dyDescent="0.2">
      <c r="A200" s="1">
        <f t="shared" ca="1" si="45"/>
        <v>44690.255231481024</v>
      </c>
      <c r="B200" s="3">
        <f t="shared" ca="1" si="43"/>
        <v>0.1582790548228219</v>
      </c>
      <c r="C200" s="3">
        <f t="shared" ca="1" si="35"/>
        <v>-6</v>
      </c>
      <c r="D200">
        <f t="shared" ca="1" si="36"/>
        <v>19.050325671063067</v>
      </c>
      <c r="E200">
        <f t="shared" ca="1" si="37"/>
        <v>0.79139527411410948</v>
      </c>
      <c r="F200">
        <f t="shared" ca="1" si="38"/>
        <v>70.735493294882247</v>
      </c>
      <c r="G200">
        <f t="shared" ca="1" si="39"/>
        <v>185.18649414270166</v>
      </c>
      <c r="H200">
        <f t="shared" ca="1" si="40"/>
        <v>61.589474928856731</v>
      </c>
      <c r="I200">
        <f t="shared" ca="1" si="41"/>
        <v>4.4748371644684655</v>
      </c>
      <c r="J200">
        <f t="shared" ca="1" si="44"/>
        <v>1083.1582790548227</v>
      </c>
      <c r="K200">
        <f t="shared" ca="1" si="42"/>
        <v>18.233767561417423</v>
      </c>
    </row>
    <row r="201" spans="1:11" x14ac:dyDescent="0.2">
      <c r="A201" s="1">
        <f t="shared" ca="1" si="45"/>
        <v>44690.296944443988</v>
      </c>
      <c r="B201" s="3">
        <f t="shared" ca="1" si="43"/>
        <v>0.2071281227067816</v>
      </c>
      <c r="C201" s="3">
        <f t="shared" ca="1" si="35"/>
        <v>-5</v>
      </c>
      <c r="D201">
        <f t="shared" ca="1" si="36"/>
        <v>18.964359386466093</v>
      </c>
      <c r="E201">
        <f t="shared" ca="1" si="37"/>
        <v>1.035640613533908</v>
      </c>
      <c r="F201">
        <f t="shared" ca="1" si="38"/>
        <v>71.232403414566861</v>
      </c>
      <c r="G201">
        <f t="shared" ca="1" si="39"/>
        <v>338.835568846059</v>
      </c>
      <c r="H201">
        <f t="shared" ca="1" si="40"/>
        <v>62.086385048541345</v>
      </c>
      <c r="I201">
        <f t="shared" ca="1" si="41"/>
        <v>4.6213843681203448</v>
      </c>
      <c r="J201">
        <f t="shared" ca="1" si="44"/>
        <v>974.20712812270676</v>
      </c>
      <c r="K201">
        <f t="shared" ca="1" si="42"/>
        <v>18.050103141052531</v>
      </c>
    </row>
    <row r="202" spans="1:11" x14ac:dyDescent="0.2">
      <c r="A202" s="1">
        <f t="shared" ca="1" si="45"/>
        <v>44690.338738425467</v>
      </c>
      <c r="B202" s="3">
        <f t="shared" ca="1" si="43"/>
        <v>0.56689582738255173</v>
      </c>
      <c r="C202" s="3">
        <f t="shared" ca="1" si="35"/>
        <v>-4</v>
      </c>
      <c r="D202">
        <f t="shared" ca="1" si="36"/>
        <v>17.732416690469794</v>
      </c>
      <c r="E202">
        <f t="shared" ca="1" si="37"/>
        <v>2.8344791369127584</v>
      </c>
      <c r="F202">
        <f t="shared" ca="1" si="38"/>
        <v>75.1733462210304</v>
      </c>
      <c r="G202">
        <f t="shared" ca="1" si="39"/>
        <v>1173.4743626818822</v>
      </c>
      <c r="H202">
        <f t="shared" ca="1" si="40"/>
        <v>66.027327855004884</v>
      </c>
      <c r="I202">
        <f t="shared" ca="1" si="41"/>
        <v>5.7006874821476554</v>
      </c>
      <c r="J202">
        <f t="shared" ca="1" si="44"/>
        <v>995.5668958273825</v>
      </c>
      <c r="K202">
        <f t="shared" ca="1" si="42"/>
        <v>16.098625035704689</v>
      </c>
    </row>
    <row r="203" spans="1:11" x14ac:dyDescent="0.2">
      <c r="A203" s="1">
        <f t="shared" ca="1" si="45"/>
        <v>44690.381064814355</v>
      </c>
      <c r="B203" s="3">
        <f t="shared" ca="1" si="43"/>
        <v>0.41229456997275571</v>
      </c>
      <c r="C203" s="3">
        <f t="shared" ca="1" si="35"/>
        <v>-3</v>
      </c>
      <c r="D203">
        <f t="shared" ca="1" si="36"/>
        <v>18.763116290081733</v>
      </c>
      <c r="E203">
        <f t="shared" ca="1" si="37"/>
        <v>2.0614728498637787</v>
      </c>
      <c r="F203">
        <f t="shared" ca="1" si="38"/>
        <v>73.395730654877028</v>
      </c>
      <c r="G203">
        <f t="shared" ca="1" si="39"/>
        <v>1007.1499621615529</v>
      </c>
      <c r="H203">
        <f t="shared" ca="1" si="40"/>
        <v>64.249712288851512</v>
      </c>
      <c r="I203">
        <f t="shared" ca="1" si="41"/>
        <v>5.236883709918267</v>
      </c>
      <c r="J203">
        <f t="shared" ca="1" si="44"/>
        <v>975.4122945699728</v>
      </c>
      <c r="K203">
        <f t="shared" ca="1" si="42"/>
        <v>17.43852715013622</v>
      </c>
    </row>
    <row r="204" spans="1:11" x14ac:dyDescent="0.2">
      <c r="A204" s="1">
        <f t="shared" ca="1" si="45"/>
        <v>44690.422939814351</v>
      </c>
      <c r="B204" s="3">
        <f t="shared" ca="1" si="43"/>
        <v>0.38952808510524661</v>
      </c>
      <c r="C204" s="3">
        <f t="shared" ca="1" si="35"/>
        <v>-2</v>
      </c>
      <c r="D204">
        <f t="shared" ca="1" si="36"/>
        <v>19.220943829789508</v>
      </c>
      <c r="E204">
        <f t="shared" ca="1" si="37"/>
        <v>1.9476404255262332</v>
      </c>
      <c r="F204">
        <f t="shared" ca="1" si="38"/>
        <v>73.147209878442823</v>
      </c>
      <c r="G204">
        <f t="shared" ca="1" si="39"/>
        <v>1062.9620505127093</v>
      </c>
      <c r="H204">
        <f t="shared" ca="1" si="40"/>
        <v>64.001191512417307</v>
      </c>
      <c r="I204">
        <f t="shared" ca="1" si="41"/>
        <v>5.1685842553157393</v>
      </c>
      <c r="J204">
        <f t="shared" ca="1" si="44"/>
        <v>1010.3895280851052</v>
      </c>
      <c r="K204">
        <f t="shared" ca="1" si="42"/>
        <v>17.941887659579017</v>
      </c>
    </row>
    <row r="205" spans="1:11" x14ac:dyDescent="0.2">
      <c r="A205" s="1">
        <f t="shared" ca="1" si="45"/>
        <v>44690.464722221754</v>
      </c>
      <c r="B205" s="3">
        <f t="shared" ca="1" si="43"/>
        <v>0.92036957612843517</v>
      </c>
      <c r="C205" s="3">
        <f t="shared" ca="1" si="35"/>
        <v>-1</v>
      </c>
      <c r="D205">
        <f t="shared" ca="1" si="36"/>
        <v>19.079630423871563</v>
      </c>
      <c r="E205">
        <f t="shared" ca="1" si="37"/>
        <v>4.6018478806421754</v>
      </c>
      <c r="F205">
        <f t="shared" ca="1" si="38"/>
        <v>80.836263606230162</v>
      </c>
      <c r="G205">
        <f t="shared" ca="1" si="39"/>
        <v>2677.0481420339902</v>
      </c>
      <c r="H205">
        <f t="shared" ca="1" si="40"/>
        <v>71.690245240204646</v>
      </c>
      <c r="I205">
        <f t="shared" ca="1" si="41"/>
        <v>6.761108728385306</v>
      </c>
      <c r="J205">
        <f t="shared" ca="1" si="44"/>
        <v>1075.9203695761285</v>
      </c>
      <c r="K205">
        <f t="shared" ca="1" si="42"/>
        <v>16.738891271614694</v>
      </c>
    </row>
    <row r="206" spans="1:11" x14ac:dyDescent="0.2">
      <c r="A206" s="1">
        <f t="shared" ca="1" si="45"/>
        <v>44690.506620369903</v>
      </c>
      <c r="B206" s="3">
        <f t="shared" ca="1" si="43"/>
        <v>0.30058313076573873</v>
      </c>
      <c r="C206" s="3">
        <f t="shared" ca="1" si="35"/>
        <v>0</v>
      </c>
      <c r="D206">
        <f t="shared" ca="1" si="36"/>
        <v>20</v>
      </c>
      <c r="E206">
        <f t="shared" ca="1" si="37"/>
        <v>1.5029156538286936</v>
      </c>
      <c r="F206">
        <f t="shared" ca="1" si="38"/>
        <v>72.199058365640823</v>
      </c>
      <c r="G206">
        <f t="shared" ca="1" si="39"/>
        <v>892.73189837424388</v>
      </c>
      <c r="H206">
        <f t="shared" ca="1" si="40"/>
        <v>63.053039999615308</v>
      </c>
      <c r="I206">
        <f t="shared" ca="1" si="41"/>
        <v>4.9017493922972157</v>
      </c>
      <c r="J206">
        <f t="shared" ca="1" si="44"/>
        <v>1084.3005831307657</v>
      </c>
      <c r="K206">
        <f t="shared" ca="1" si="42"/>
        <v>18.898833738468522</v>
      </c>
    </row>
    <row r="207" spans="1:11" x14ac:dyDescent="0.2">
      <c r="A207" s="1">
        <f t="shared" ca="1" si="45"/>
        <v>44690.548067129159</v>
      </c>
      <c r="B207" s="3">
        <f t="shared" ca="1" si="43"/>
        <v>0.53745532427083897</v>
      </c>
      <c r="C207" s="3">
        <f t="shared" ca="1" si="35"/>
        <v>-1</v>
      </c>
      <c r="D207">
        <f t="shared" ca="1" si="36"/>
        <v>19.462544675729163</v>
      </c>
      <c r="E207">
        <f t="shared" ca="1" si="37"/>
        <v>2.687276621354195</v>
      </c>
      <c r="F207">
        <f t="shared" ca="1" si="38"/>
        <v>74.820184850270309</v>
      </c>
      <c r="G207">
        <f t="shared" ca="1" si="39"/>
        <v>1563.2782901384664</v>
      </c>
      <c r="H207">
        <f t="shared" ca="1" si="40"/>
        <v>65.674166484244793</v>
      </c>
      <c r="I207">
        <f t="shared" ca="1" si="41"/>
        <v>5.6123659728125173</v>
      </c>
      <c r="J207">
        <f t="shared" ca="1" si="44"/>
        <v>944.53745532427081</v>
      </c>
      <c r="K207">
        <f t="shared" ca="1" si="42"/>
        <v>17.887634027187485</v>
      </c>
    </row>
    <row r="208" spans="1:11" x14ac:dyDescent="0.2">
      <c r="A208" s="1">
        <f t="shared" ca="1" si="45"/>
        <v>44690.589409721746</v>
      </c>
      <c r="B208" s="3">
        <f t="shared" ca="1" si="43"/>
        <v>4.5538483680271691E-2</v>
      </c>
      <c r="C208" s="3">
        <f t="shared" ca="1" si="35"/>
        <v>-2</v>
      </c>
      <c r="D208">
        <f t="shared" ca="1" si="36"/>
        <v>19.908923032639457</v>
      </c>
      <c r="E208">
        <f t="shared" ca="1" si="37"/>
        <v>0.22769241840135845</v>
      </c>
      <c r="F208">
        <f t="shared" ca="1" si="38"/>
        <v>69.601560742536449</v>
      </c>
      <c r="G208">
        <f t="shared" ca="1" si="39"/>
        <v>124.26749659640694</v>
      </c>
      <c r="H208">
        <f t="shared" ca="1" si="40"/>
        <v>60.455542376510927</v>
      </c>
      <c r="I208">
        <f t="shared" ca="1" si="41"/>
        <v>4.1366154510408153</v>
      </c>
      <c r="J208">
        <f t="shared" ca="1" si="44"/>
        <v>1080.0455384836803</v>
      </c>
      <c r="K208">
        <f t="shared" ca="1" si="42"/>
        <v>19.317846065278914</v>
      </c>
    </row>
    <row r="209" spans="1:11" x14ac:dyDescent="0.2">
      <c r="A209" s="1">
        <f t="shared" ca="1" si="45"/>
        <v>44690.630717592117</v>
      </c>
      <c r="B209" s="3">
        <f t="shared" ca="1" si="43"/>
        <v>0.20249696413457607</v>
      </c>
      <c r="C209" s="3">
        <f t="shared" ca="1" si="35"/>
        <v>-3</v>
      </c>
      <c r="D209">
        <f t="shared" ca="1" si="36"/>
        <v>19.392509107596272</v>
      </c>
      <c r="E209">
        <f t="shared" ca="1" si="37"/>
        <v>1.0124848206728805</v>
      </c>
      <c r="F209">
        <f t="shared" ca="1" si="38"/>
        <v>71.185088767017405</v>
      </c>
      <c r="G209">
        <f t="shared" ca="1" si="39"/>
        <v>494.6580057541002</v>
      </c>
      <c r="H209">
        <f t="shared" ca="1" si="40"/>
        <v>62.039070400991889</v>
      </c>
      <c r="I209">
        <f t="shared" ca="1" si="41"/>
        <v>4.6074908924037281</v>
      </c>
      <c r="J209">
        <f t="shared" ca="1" si="44"/>
        <v>979.20249696413453</v>
      </c>
      <c r="K209">
        <f t="shared" ca="1" si="42"/>
        <v>18.487515179327119</v>
      </c>
    </row>
    <row r="210" spans="1:11" x14ac:dyDescent="0.2">
      <c r="A210" s="1">
        <f t="shared" ca="1" si="45"/>
        <v>44690.672453703228</v>
      </c>
      <c r="B210" s="3">
        <f t="shared" ca="1" si="43"/>
        <v>0.8282620362019314</v>
      </c>
      <c r="C210" s="3">
        <f t="shared" ca="1" si="35"/>
        <v>-4</v>
      </c>
      <c r="D210">
        <f t="shared" ca="1" si="36"/>
        <v>16.686951855192273</v>
      </c>
      <c r="E210">
        <f t="shared" ca="1" si="37"/>
        <v>4.1413101810096569</v>
      </c>
      <c r="F210">
        <f t="shared" ca="1" si="38"/>
        <v>78.906007549844688</v>
      </c>
      <c r="G210">
        <f t="shared" ca="1" si="39"/>
        <v>1714.5024149379983</v>
      </c>
      <c r="H210">
        <f t="shared" ca="1" si="40"/>
        <v>69.759989183819172</v>
      </c>
      <c r="I210">
        <f t="shared" ca="1" si="41"/>
        <v>6.4847861086057943</v>
      </c>
      <c r="J210">
        <f t="shared" ca="1" si="44"/>
        <v>1030.828262036202</v>
      </c>
      <c r="K210">
        <f t="shared" ca="1" si="42"/>
        <v>14.53042778278841</v>
      </c>
    </row>
    <row r="211" spans="1:11" x14ac:dyDescent="0.2">
      <c r="A211" s="1">
        <f t="shared" ca="1" si="45"/>
        <v>44690.713495369891</v>
      </c>
      <c r="B211" s="3">
        <f t="shared" ca="1" si="43"/>
        <v>0.12954021994450793</v>
      </c>
      <c r="C211" s="3">
        <f t="shared" ca="1" si="35"/>
        <v>-5</v>
      </c>
      <c r="D211">
        <f t="shared" ca="1" si="36"/>
        <v>19.352298900277461</v>
      </c>
      <c r="E211">
        <f t="shared" ca="1" si="37"/>
        <v>0.64770109972253964</v>
      </c>
      <c r="F211">
        <f t="shared" ca="1" si="38"/>
        <v>70.445071152398455</v>
      </c>
      <c r="G211">
        <f t="shared" ca="1" si="39"/>
        <v>211.91151418620876</v>
      </c>
      <c r="H211">
        <f t="shared" ca="1" si="40"/>
        <v>61.29905278637294</v>
      </c>
      <c r="I211">
        <f t="shared" ca="1" si="41"/>
        <v>4.3886206598335242</v>
      </c>
      <c r="J211">
        <f t="shared" ca="1" si="44"/>
        <v>956.12954021994449</v>
      </c>
      <c r="K211">
        <f t="shared" ca="1" si="42"/>
        <v>18.593218460388446</v>
      </c>
    </row>
    <row r="212" spans="1:11" x14ac:dyDescent="0.2">
      <c r="A212" s="1">
        <f t="shared" ca="1" si="45"/>
        <v>44690.755335647664</v>
      </c>
      <c r="B212" s="3">
        <f t="shared" ca="1" si="43"/>
        <v>0.18280027549339728</v>
      </c>
      <c r="C212" s="3">
        <f t="shared" ca="1" si="35"/>
        <v>-6</v>
      </c>
      <c r="D212">
        <f t="shared" ca="1" si="36"/>
        <v>18.903198347039616</v>
      </c>
      <c r="E212">
        <f t="shared" ca="1" si="37"/>
        <v>0.9140013774669864</v>
      </c>
      <c r="F212">
        <f t="shared" ca="1" si="38"/>
        <v>70.984358065122166</v>
      </c>
      <c r="G212">
        <f t="shared" ca="1" si="39"/>
        <v>213.87632232727486</v>
      </c>
      <c r="H212">
        <f t="shared" ca="1" si="40"/>
        <v>61.838339699096643</v>
      </c>
      <c r="I212">
        <f t="shared" ca="1" si="41"/>
        <v>4.5484008264801918</v>
      </c>
      <c r="J212">
        <f t="shared" ca="1" si="44"/>
        <v>1078.1828002754935</v>
      </c>
      <c r="K212">
        <f t="shared" ca="1" si="42"/>
        <v>18.037597796052822</v>
      </c>
    </row>
    <row r="213" spans="1:11" x14ac:dyDescent="0.2">
      <c r="A213" s="1">
        <f t="shared" ca="1" si="45"/>
        <v>44690.797245369882</v>
      </c>
      <c r="B213" s="3">
        <f t="shared" ca="1" si="43"/>
        <v>0.44397509217632847</v>
      </c>
      <c r="C213" s="3">
        <f t="shared" ca="1" si="35"/>
        <v>-7</v>
      </c>
      <c r="D213">
        <f t="shared" ca="1" si="36"/>
        <v>16.8921743547657</v>
      </c>
      <c r="E213">
        <f t="shared" ca="1" si="37"/>
        <v>2.2198754608816422</v>
      </c>
      <c r="F213">
        <f t="shared" ca="1" si="38"/>
        <v>73.746319524855053</v>
      </c>
      <c r="G213">
        <f t="shared" ca="1" si="39"/>
        <v>312.61428091481849</v>
      </c>
      <c r="H213">
        <f t="shared" ca="1" si="40"/>
        <v>64.600301158829538</v>
      </c>
      <c r="I213">
        <f t="shared" ca="1" si="41"/>
        <v>5.3319252765289855</v>
      </c>
      <c r="J213">
        <f t="shared" ca="1" si="44"/>
        <v>1003.4439750921763</v>
      </c>
      <c r="K213">
        <f t="shared" ca="1" si="42"/>
        <v>15.504224170413043</v>
      </c>
    </row>
    <row r="214" spans="1:11" x14ac:dyDescent="0.2">
      <c r="A214" s="1">
        <f t="shared" ca="1" si="45"/>
        <v>44690.838483795807</v>
      </c>
      <c r="B214" s="3">
        <f t="shared" ca="1" si="43"/>
        <v>6.2999496597687998E-2</v>
      </c>
      <c r="C214" s="3">
        <f t="shared" ca="1" si="35"/>
        <v>-8</v>
      </c>
      <c r="D214">
        <f t="shared" ca="1" si="36"/>
        <v>19.496004027218497</v>
      </c>
      <c r="E214">
        <f t="shared" ca="1" si="37"/>
        <v>0.31499748298843999</v>
      </c>
      <c r="F214">
        <f t="shared" ca="1" si="38"/>
        <v>69.776430813073262</v>
      </c>
      <c r="G214">
        <f t="shared" ca="1" si="39"/>
        <v>17.009864081375788</v>
      </c>
      <c r="H214">
        <f t="shared" ca="1" si="40"/>
        <v>60.630412447047746</v>
      </c>
      <c r="I214">
        <f t="shared" ca="1" si="41"/>
        <v>4.1889984897930637</v>
      </c>
      <c r="J214">
        <f t="shared" ca="1" si="44"/>
        <v>881.06299949659774</v>
      </c>
      <c r="K214">
        <f t="shared" ca="1" si="42"/>
        <v>18.870005034023119</v>
      </c>
    </row>
    <row r="215" spans="1:11" x14ac:dyDescent="0.2">
      <c r="A215" s="1">
        <f t="shared" ca="1" si="45"/>
        <v>44690.880254629141</v>
      </c>
      <c r="B215" s="3">
        <f t="shared" ca="1" si="43"/>
        <v>0.9652769613043245</v>
      </c>
      <c r="C215" s="3">
        <f t="shared" ca="1" si="35"/>
        <v>-9</v>
      </c>
      <c r="D215">
        <f t="shared" ca="1" si="36"/>
        <v>11.312507348261079</v>
      </c>
      <c r="E215">
        <f t="shared" ca="1" si="37"/>
        <v>4.8263848065216228</v>
      </c>
      <c r="F215">
        <f t="shared" ca="1" si="38"/>
        <v>82.211033710384228</v>
      </c>
      <c r="G215">
        <f t="shared" ca="1" si="39"/>
        <v>0</v>
      </c>
      <c r="H215">
        <f t="shared" ca="1" si="40"/>
        <v>73.065015344358713</v>
      </c>
      <c r="I215">
        <f t="shared" ca="1" si="41"/>
        <v>6.8958308839129732</v>
      </c>
      <c r="J215">
        <f t="shared" ca="1" si="44"/>
        <v>962.96527696130431</v>
      </c>
      <c r="K215">
        <f t="shared" ca="1" si="42"/>
        <v>8.88195342565243</v>
      </c>
    </row>
    <row r="216" spans="1:11" x14ac:dyDescent="0.2">
      <c r="A216" s="1">
        <f t="shared" ca="1" si="45"/>
        <v>44690.921400462474</v>
      </c>
      <c r="B216" s="3">
        <f t="shared" ca="1" si="43"/>
        <v>0.70044426453791497</v>
      </c>
      <c r="C216" s="3">
        <f t="shared" ca="1" si="35"/>
        <v>-10</v>
      </c>
      <c r="D216">
        <f t="shared" ca="1" si="36"/>
        <v>12.99555735462085</v>
      </c>
      <c r="E216">
        <f t="shared" ca="1" si="37"/>
        <v>3.5022213226895751</v>
      </c>
      <c r="F216">
        <f t="shared" ca="1" si="38"/>
        <v>76.906216178225904</v>
      </c>
      <c r="G216">
        <f t="shared" ca="1" si="39"/>
        <v>0</v>
      </c>
      <c r="H216">
        <f t="shared" ca="1" si="40"/>
        <v>67.760197812200374</v>
      </c>
      <c r="I216">
        <f t="shared" ca="1" si="41"/>
        <v>6.1013327936137447</v>
      </c>
      <c r="J216">
        <f t="shared" ca="1" si="44"/>
        <v>1043.700444264538</v>
      </c>
      <c r="K216">
        <f t="shared" ca="1" si="42"/>
        <v>11.094668825545019</v>
      </c>
    </row>
    <row r="217" spans="1:11" x14ac:dyDescent="0.2">
      <c r="A217" s="1">
        <f t="shared" ca="1" si="45"/>
        <v>44690.96247685136</v>
      </c>
      <c r="B217" s="3">
        <f t="shared" ca="1" si="43"/>
        <v>0.90937927238541771</v>
      </c>
      <c r="C217" s="3">
        <f t="shared" ca="1" si="35"/>
        <v>-11</v>
      </c>
      <c r="D217">
        <f t="shared" ca="1" si="36"/>
        <v>9.996828003760406</v>
      </c>
      <c r="E217">
        <f t="shared" ca="1" si="37"/>
        <v>4.5468963619270886</v>
      </c>
      <c r="F217">
        <f t="shared" ca="1" si="38"/>
        <v>80.563912071847071</v>
      </c>
      <c r="G217">
        <f t="shared" ca="1" si="39"/>
        <v>0</v>
      </c>
      <c r="H217">
        <f t="shared" ca="1" si="40"/>
        <v>71.417893705821555</v>
      </c>
      <c r="I217">
        <f t="shared" ca="1" si="41"/>
        <v>6.7281378171562531</v>
      </c>
      <c r="J217">
        <f t="shared" ca="1" si="44"/>
        <v>912.90937927238542</v>
      </c>
      <c r="K217">
        <f t="shared" ca="1" si="42"/>
        <v>7.6780694589895706</v>
      </c>
    </row>
    <row r="218" spans="1:11" x14ac:dyDescent="0.2">
      <c r="A218" s="1">
        <f t="shared" ca="1" si="45"/>
        <v>44691.00464120321</v>
      </c>
      <c r="B218" s="3">
        <f t="shared" ca="1" si="43"/>
        <v>0.15908279146415294</v>
      </c>
      <c r="C218" s="3">
        <f t="shared" ca="1" si="35"/>
        <v>-12</v>
      </c>
      <c r="D218">
        <f t="shared" ca="1" si="36"/>
        <v>18.091006502430165</v>
      </c>
      <c r="E218">
        <f t="shared" ca="1" si="37"/>
        <v>0.7954139573207647</v>
      </c>
      <c r="F218">
        <f t="shared" ca="1" si="38"/>
        <v>70.743633802442673</v>
      </c>
      <c r="G218">
        <f t="shared" ca="1" si="39"/>
        <v>0</v>
      </c>
      <c r="H218">
        <f t="shared" ca="1" si="40"/>
        <v>61.597615436417151</v>
      </c>
      <c r="I218">
        <f t="shared" ca="1" si="41"/>
        <v>4.4772483743924587</v>
      </c>
      <c r="J218">
        <f t="shared" ca="1" si="44"/>
        <v>866.15908279146413</v>
      </c>
      <c r="K218">
        <f t="shared" ca="1" si="42"/>
        <v>17.27284091950186</v>
      </c>
    </row>
    <row r="219" spans="1:11" x14ac:dyDescent="0.2">
      <c r="A219" s="1">
        <f t="shared" ca="1" si="45"/>
        <v>44691.046192129135</v>
      </c>
      <c r="B219" s="3">
        <f t="shared" ca="1" si="43"/>
        <v>0.74988499403223019</v>
      </c>
      <c r="C219" s="3">
        <f t="shared" ref="C219:C282" ca="1" si="46">-ABS(HOUR(A219)-12)</f>
        <v>-11</v>
      </c>
      <c r="D219">
        <f t="shared" ref="D219:D282" ca="1" si="47">20 + B219 *C219</f>
        <v>11.751265065645468</v>
      </c>
      <c r="E219">
        <f t="shared" ref="E219:E282" ca="1" si="48">5 *B219</f>
        <v>3.7494249701611508</v>
      </c>
      <c r="F219">
        <f t="shared" ref="F219:F282" ca="1" si="49">77 + (ASIN(B219) -PI()/4)*10</f>
        <v>77.624900600395421</v>
      </c>
      <c r="G219">
        <f t="shared" ref="G219:G282" ca="1" si="50">MAX(0, (COS(C219/12*PI())+0.65)*B219)*1800</f>
        <v>0</v>
      </c>
      <c r="H219">
        <f t="shared" ref="H219:H282" ca="1" si="51">60 + (ASIN(B219) )*10</f>
        <v>68.478882234369905</v>
      </c>
      <c r="I219">
        <f t="shared" ref="I219:I282" ca="1" si="52">4 + B219*3</f>
        <v>6.2496549820966907</v>
      </c>
      <c r="J219">
        <f t="shared" ca="1" si="44"/>
        <v>885.74988499403219</v>
      </c>
      <c r="K219">
        <f t="shared" ref="K219:K282" ca="1" si="53">D219-0.5-2*B219</f>
        <v>9.7514950775810068</v>
      </c>
    </row>
    <row r="220" spans="1:11" x14ac:dyDescent="0.2">
      <c r="A220" s="1">
        <f t="shared" ca="1" si="45"/>
        <v>44691.088333332838</v>
      </c>
      <c r="B220" s="3">
        <f t="shared" ca="1" si="43"/>
        <v>0.46507981591602032</v>
      </c>
      <c r="C220" s="3">
        <f t="shared" ca="1" si="46"/>
        <v>-10</v>
      </c>
      <c r="D220">
        <f t="shared" ca="1" si="47"/>
        <v>15.349201840839797</v>
      </c>
      <c r="E220">
        <f t="shared" ca="1" si="48"/>
        <v>2.3253990795801016</v>
      </c>
      <c r="F220">
        <f t="shared" ca="1" si="49"/>
        <v>73.983266057819932</v>
      </c>
      <c r="G220">
        <f t="shared" ca="1" si="50"/>
        <v>0</v>
      </c>
      <c r="H220">
        <f t="shared" ca="1" si="51"/>
        <v>64.837247691794417</v>
      </c>
      <c r="I220">
        <f t="shared" ca="1" si="52"/>
        <v>5.395239447748061</v>
      </c>
      <c r="J220">
        <f t="shared" ca="1" si="44"/>
        <v>962.46507981591606</v>
      </c>
      <c r="K220">
        <f t="shared" ca="1" si="53"/>
        <v>13.919042209007756</v>
      </c>
    </row>
    <row r="221" spans="1:11" x14ac:dyDescent="0.2">
      <c r="A221" s="1">
        <f t="shared" ca="1" si="45"/>
        <v>44691.129374999502</v>
      </c>
      <c r="B221" s="3">
        <f t="shared" ca="1" si="43"/>
        <v>0.86097208193639185</v>
      </c>
      <c r="C221" s="3">
        <f t="shared" ca="1" si="46"/>
        <v>-9</v>
      </c>
      <c r="D221">
        <f t="shared" ca="1" si="47"/>
        <v>12.251251262572474</v>
      </c>
      <c r="E221">
        <f t="shared" ca="1" si="48"/>
        <v>4.3048604096819592</v>
      </c>
      <c r="F221">
        <f t="shared" ca="1" si="49"/>
        <v>79.517795226708117</v>
      </c>
      <c r="G221">
        <f t="shared" ca="1" si="50"/>
        <v>0</v>
      </c>
      <c r="H221">
        <f t="shared" ca="1" si="51"/>
        <v>70.371776860682587</v>
      </c>
      <c r="I221">
        <f t="shared" ca="1" si="52"/>
        <v>6.5829162458091757</v>
      </c>
      <c r="J221">
        <f t="shared" ca="1" si="44"/>
        <v>980.86097208193644</v>
      </c>
      <c r="K221">
        <f t="shared" ca="1" si="53"/>
        <v>10.02930709869969</v>
      </c>
    </row>
    <row r="222" spans="1:11" x14ac:dyDescent="0.2">
      <c r="A222" s="1">
        <f t="shared" ca="1" si="45"/>
        <v>44691.171585647651</v>
      </c>
      <c r="B222" s="3">
        <f t="shared" ca="1" si="43"/>
        <v>0.39214007398674633</v>
      </c>
      <c r="C222" s="3">
        <f t="shared" ca="1" si="46"/>
        <v>-8</v>
      </c>
      <c r="D222">
        <f t="shared" ca="1" si="47"/>
        <v>16.862879408106028</v>
      </c>
      <c r="E222">
        <f t="shared" ca="1" si="48"/>
        <v>1.9607003699337318</v>
      </c>
      <c r="F222">
        <f t="shared" ca="1" si="49"/>
        <v>73.175586852764297</v>
      </c>
      <c r="G222">
        <f t="shared" ca="1" si="50"/>
        <v>105.87781997642168</v>
      </c>
      <c r="H222">
        <f t="shared" ca="1" si="51"/>
        <v>64.029568486738782</v>
      </c>
      <c r="I222">
        <f t="shared" ca="1" si="52"/>
        <v>5.1764202219602389</v>
      </c>
      <c r="J222">
        <f t="shared" ca="1" si="44"/>
        <v>933.39214007398675</v>
      </c>
      <c r="K222">
        <f t="shared" ca="1" si="53"/>
        <v>15.578599260132536</v>
      </c>
    </row>
    <row r="223" spans="1:11" x14ac:dyDescent="0.2">
      <c r="A223" s="1">
        <f t="shared" ca="1" si="45"/>
        <v>44691.213865740239</v>
      </c>
      <c r="B223" s="3">
        <f t="shared" ca="1" si="43"/>
        <v>0.54584970884214845</v>
      </c>
      <c r="C223" s="3">
        <f t="shared" ca="1" si="46"/>
        <v>-7</v>
      </c>
      <c r="D223">
        <f t="shared" ca="1" si="47"/>
        <v>16.17905203810496</v>
      </c>
      <c r="E223">
        <f t="shared" ca="1" si="48"/>
        <v>2.7292485442107424</v>
      </c>
      <c r="F223">
        <f t="shared" ca="1" si="49"/>
        <v>74.920047305711066</v>
      </c>
      <c r="G223">
        <f t="shared" ca="1" si="50"/>
        <v>384.34681860368869</v>
      </c>
      <c r="H223">
        <f t="shared" ca="1" si="51"/>
        <v>65.77402893968555</v>
      </c>
      <c r="I223">
        <f t="shared" ca="1" si="52"/>
        <v>5.6375491265264452</v>
      </c>
      <c r="J223">
        <f t="shared" ca="1" si="44"/>
        <v>938.54584970884218</v>
      </c>
      <c r="K223">
        <f t="shared" ca="1" si="53"/>
        <v>14.587352620420663</v>
      </c>
    </row>
    <row r="224" spans="1:11" x14ac:dyDescent="0.2">
      <c r="A224" s="1">
        <f t="shared" ca="1" si="45"/>
        <v>44691.255289351349</v>
      </c>
      <c r="B224" s="3">
        <f t="shared" ca="1" si="43"/>
        <v>0.43102847627319718</v>
      </c>
      <c r="C224" s="3">
        <f t="shared" ca="1" si="46"/>
        <v>-6</v>
      </c>
      <c r="D224">
        <f t="shared" ca="1" si="47"/>
        <v>17.413829142360818</v>
      </c>
      <c r="E224">
        <f t="shared" ca="1" si="48"/>
        <v>2.155142381365986</v>
      </c>
      <c r="F224">
        <f t="shared" ca="1" si="49"/>
        <v>73.602340937536823</v>
      </c>
      <c r="G224">
        <f t="shared" ca="1" si="50"/>
        <v>504.30331723964082</v>
      </c>
      <c r="H224">
        <f t="shared" ca="1" si="51"/>
        <v>64.456322571511308</v>
      </c>
      <c r="I224">
        <f t="shared" ca="1" si="52"/>
        <v>5.293085428819591</v>
      </c>
      <c r="J224">
        <f t="shared" ca="1" si="44"/>
        <v>938.43102847627324</v>
      </c>
      <c r="K224">
        <f t="shared" ca="1" si="53"/>
        <v>16.051772189814425</v>
      </c>
    </row>
    <row r="225" spans="1:11" x14ac:dyDescent="0.2">
      <c r="A225" s="1">
        <f t="shared" ca="1" si="45"/>
        <v>44691.297013888383</v>
      </c>
      <c r="B225" s="3">
        <f t="shared" ca="1" si="43"/>
        <v>0.54988834457641722</v>
      </c>
      <c r="C225" s="3">
        <f t="shared" ca="1" si="46"/>
        <v>-5</v>
      </c>
      <c r="D225">
        <f t="shared" ca="1" si="47"/>
        <v>17.250558277117914</v>
      </c>
      <c r="E225">
        <f t="shared" ca="1" si="48"/>
        <v>2.7494417228820862</v>
      </c>
      <c r="F225">
        <f t="shared" ca="1" si="49"/>
        <v>74.968323876486096</v>
      </c>
      <c r="G225">
        <f t="shared" ca="1" si="50"/>
        <v>899.54820041570167</v>
      </c>
      <c r="H225">
        <f t="shared" ca="1" si="51"/>
        <v>65.822305510460581</v>
      </c>
      <c r="I225">
        <f t="shared" ca="1" si="52"/>
        <v>5.6496650337292511</v>
      </c>
      <c r="J225">
        <f t="shared" ca="1" si="44"/>
        <v>997.5498883445764</v>
      </c>
      <c r="K225">
        <f t="shared" ca="1" si="53"/>
        <v>15.65078158796508</v>
      </c>
    </row>
    <row r="226" spans="1:11" x14ac:dyDescent="0.2">
      <c r="A226" s="1">
        <f t="shared" ca="1" si="45"/>
        <v>44691.338553240232</v>
      </c>
      <c r="B226" s="3">
        <f t="shared" ca="1" si="43"/>
        <v>0.61960540006637088</v>
      </c>
      <c r="C226" s="3">
        <f t="shared" ca="1" si="46"/>
        <v>-4</v>
      </c>
      <c r="D226">
        <f t="shared" ca="1" si="47"/>
        <v>17.521578399734516</v>
      </c>
      <c r="E226">
        <f t="shared" ca="1" si="48"/>
        <v>3.0980270003318546</v>
      </c>
      <c r="F226">
        <f t="shared" ca="1" si="49"/>
        <v>75.828417094960585</v>
      </c>
      <c r="G226">
        <f t="shared" ca="1" si="50"/>
        <v>1282.5831781373879</v>
      </c>
      <c r="H226">
        <f t="shared" ca="1" si="51"/>
        <v>66.68239872893507</v>
      </c>
      <c r="I226">
        <f t="shared" ca="1" si="52"/>
        <v>5.8588162001991124</v>
      </c>
      <c r="J226">
        <f t="shared" ca="1" si="44"/>
        <v>860.61960540006635</v>
      </c>
      <c r="K226">
        <f t="shared" ca="1" si="53"/>
        <v>15.782367599601773</v>
      </c>
    </row>
    <row r="227" spans="1:11" x14ac:dyDescent="0.2">
      <c r="A227" s="1">
        <f t="shared" ca="1" si="45"/>
        <v>44691.380740740227</v>
      </c>
      <c r="B227" s="3">
        <f t="shared" ca="1" si="43"/>
        <v>0.81317764154196992</v>
      </c>
      <c r="C227" s="3">
        <f t="shared" ca="1" si="46"/>
        <v>-3</v>
      </c>
      <c r="D227">
        <f t="shared" ca="1" si="47"/>
        <v>17.560467075374092</v>
      </c>
      <c r="E227">
        <f t="shared" ca="1" si="48"/>
        <v>4.0658882077098495</v>
      </c>
      <c r="F227">
        <f t="shared" ca="1" si="49"/>
        <v>78.641930310372416</v>
      </c>
      <c r="G227">
        <f t="shared" ca="1" si="50"/>
        <v>1986.4240049626037</v>
      </c>
      <c r="H227">
        <f t="shared" ca="1" si="51"/>
        <v>69.495911944346901</v>
      </c>
      <c r="I227">
        <f t="shared" ca="1" si="52"/>
        <v>6.4395329246259099</v>
      </c>
      <c r="J227">
        <f t="shared" ca="1" si="44"/>
        <v>1076.8131776415419</v>
      </c>
      <c r="K227">
        <f t="shared" ca="1" si="53"/>
        <v>15.434111792290151</v>
      </c>
    </row>
    <row r="228" spans="1:11" x14ac:dyDescent="0.2">
      <c r="A228" s="1">
        <f t="shared" ca="1" si="45"/>
        <v>44691.422071758745</v>
      </c>
      <c r="B228" s="3">
        <f t="shared" ca="1" si="43"/>
        <v>0.95951394250126854</v>
      </c>
      <c r="C228" s="3">
        <f t="shared" ca="1" si="46"/>
        <v>-2</v>
      </c>
      <c r="D228">
        <f t="shared" ca="1" si="47"/>
        <v>18.080972114997461</v>
      </c>
      <c r="E228">
        <f t="shared" ca="1" si="48"/>
        <v>4.797569712506343</v>
      </c>
      <c r="F228">
        <f t="shared" ca="1" si="49"/>
        <v>81.998732690292741</v>
      </c>
      <c r="G228">
        <f t="shared" ca="1" si="50"/>
        <v>2618.3655218111121</v>
      </c>
      <c r="H228">
        <f t="shared" ca="1" si="51"/>
        <v>72.852714324267225</v>
      </c>
      <c r="I228">
        <f t="shared" ca="1" si="52"/>
        <v>6.8785418275038062</v>
      </c>
      <c r="J228">
        <f t="shared" ca="1" si="44"/>
        <v>1070.9595139425012</v>
      </c>
      <c r="K228">
        <f t="shared" ca="1" si="53"/>
        <v>15.661944229994925</v>
      </c>
    </row>
    <row r="229" spans="1:11" x14ac:dyDescent="0.2">
      <c r="A229" s="1">
        <f t="shared" ca="1" si="45"/>
        <v>44691.463113425409</v>
      </c>
      <c r="B229" s="3">
        <f t="shared" ca="1" si="43"/>
        <v>0.24714378679329685</v>
      </c>
      <c r="C229" s="3">
        <f t="shared" ca="1" si="46"/>
        <v>-1</v>
      </c>
      <c r="D229">
        <f t="shared" ca="1" si="47"/>
        <v>19.752856213206702</v>
      </c>
      <c r="E229">
        <f t="shared" ca="1" si="48"/>
        <v>1.2357189339664842</v>
      </c>
      <c r="F229">
        <f t="shared" ca="1" si="49"/>
        <v>71.643333257032751</v>
      </c>
      <c r="G229">
        <f t="shared" ca="1" si="50"/>
        <v>718.85885019510158</v>
      </c>
      <c r="H229">
        <f t="shared" ca="1" si="51"/>
        <v>62.497314891007228</v>
      </c>
      <c r="I229">
        <f t="shared" ca="1" si="52"/>
        <v>4.7414313603798908</v>
      </c>
      <c r="J229">
        <f t="shared" ca="1" si="44"/>
        <v>1071.2471437867932</v>
      </c>
      <c r="K229">
        <f t="shared" ca="1" si="53"/>
        <v>18.758568639620108</v>
      </c>
    </row>
    <row r="230" spans="1:11" x14ac:dyDescent="0.2">
      <c r="A230" s="1">
        <f t="shared" ca="1" si="45"/>
        <v>44691.505185184666</v>
      </c>
      <c r="B230" s="3">
        <f t="shared" ca="1" si="43"/>
        <v>0.10792191092280601</v>
      </c>
      <c r="C230" s="3">
        <f t="shared" ca="1" si="46"/>
        <v>0</v>
      </c>
      <c r="D230">
        <f t="shared" ca="1" si="47"/>
        <v>20</v>
      </c>
      <c r="E230">
        <f t="shared" ca="1" si="48"/>
        <v>0.53960955461403004</v>
      </c>
      <c r="F230">
        <f t="shared" ca="1" si="49"/>
        <v>70.227343501301291</v>
      </c>
      <c r="G230">
        <f t="shared" ca="1" si="50"/>
        <v>320.52807544073386</v>
      </c>
      <c r="H230">
        <f t="shared" ca="1" si="51"/>
        <v>61.081325135275776</v>
      </c>
      <c r="I230">
        <f t="shared" ca="1" si="52"/>
        <v>4.3237657327684182</v>
      </c>
      <c r="J230">
        <f t="shared" ca="1" si="44"/>
        <v>1068.1079219109229</v>
      </c>
      <c r="K230">
        <f t="shared" ca="1" si="53"/>
        <v>19.284156178154387</v>
      </c>
    </row>
    <row r="231" spans="1:11" x14ac:dyDescent="0.2">
      <c r="A231" s="1">
        <f t="shared" ca="1" si="45"/>
        <v>44691.547002314292</v>
      </c>
      <c r="B231" s="3">
        <f t="shared" ca="1" si="43"/>
        <v>0.22060396967735163</v>
      </c>
      <c r="C231" s="3">
        <f t="shared" ca="1" si="46"/>
        <v>-1</v>
      </c>
      <c r="D231">
        <f t="shared" ca="1" si="47"/>
        <v>19.779396030322648</v>
      </c>
      <c r="E231">
        <f t="shared" ca="1" si="48"/>
        <v>1.1030198483867582</v>
      </c>
      <c r="F231">
        <f t="shared" ca="1" si="49"/>
        <v>71.370354890242822</v>
      </c>
      <c r="G231">
        <f t="shared" ca="1" si="50"/>
        <v>641.66337357034138</v>
      </c>
      <c r="H231">
        <f t="shared" ca="1" si="51"/>
        <v>62.224336524217307</v>
      </c>
      <c r="I231">
        <f t="shared" ca="1" si="52"/>
        <v>4.6618119090320551</v>
      </c>
      <c r="J231">
        <f t="shared" ca="1" si="44"/>
        <v>1069.2206039696773</v>
      </c>
      <c r="K231">
        <f t="shared" ca="1" si="53"/>
        <v>18.838188090967943</v>
      </c>
    </row>
    <row r="232" spans="1:11" x14ac:dyDescent="0.2">
      <c r="A232" s="1">
        <f t="shared" ca="1" si="45"/>
        <v>44691.58854166614</v>
      </c>
      <c r="B232" s="3">
        <f t="shared" ca="1" si="43"/>
        <v>0.42575972041537702</v>
      </c>
      <c r="C232" s="3">
        <f t="shared" ca="1" si="46"/>
        <v>-2</v>
      </c>
      <c r="D232">
        <f t="shared" ca="1" si="47"/>
        <v>19.148480559169247</v>
      </c>
      <c r="E232">
        <f t="shared" ca="1" si="48"/>
        <v>2.128798602076885</v>
      </c>
      <c r="F232">
        <f t="shared" ca="1" si="49"/>
        <v>73.544031785019342</v>
      </c>
      <c r="G232">
        <f t="shared" ca="1" si="50"/>
        <v>1161.8325937041691</v>
      </c>
      <c r="H232">
        <f t="shared" ca="1" si="51"/>
        <v>64.398013418993827</v>
      </c>
      <c r="I232">
        <f t="shared" ca="1" si="52"/>
        <v>5.2772791612461312</v>
      </c>
      <c r="J232">
        <f t="shared" ca="1" si="44"/>
        <v>1063.4257597204153</v>
      </c>
      <c r="K232">
        <f t="shared" ca="1" si="53"/>
        <v>17.796961118338494</v>
      </c>
    </row>
    <row r="233" spans="1:11" x14ac:dyDescent="0.2">
      <c r="A233" s="1">
        <f t="shared" ca="1" si="45"/>
        <v>44691.630393517989</v>
      </c>
      <c r="B233" s="3">
        <f t="shared" ca="1" si="43"/>
        <v>0.47692111269046789</v>
      </c>
      <c r="C233" s="3">
        <f t="shared" ca="1" si="46"/>
        <v>-3</v>
      </c>
      <c r="D233">
        <f t="shared" ca="1" si="47"/>
        <v>18.569236661928596</v>
      </c>
      <c r="E233">
        <f t="shared" ca="1" si="48"/>
        <v>2.3846055634523395</v>
      </c>
      <c r="F233">
        <f t="shared" ca="1" si="49"/>
        <v>74.117502757182734</v>
      </c>
      <c r="G233">
        <f t="shared" ca="1" si="50"/>
        <v>1165.0191770218817</v>
      </c>
      <c r="H233">
        <f t="shared" ca="1" si="51"/>
        <v>64.971484391157205</v>
      </c>
      <c r="I233">
        <f t="shared" ca="1" si="52"/>
        <v>5.4307633380714035</v>
      </c>
      <c r="J233">
        <f t="shared" ca="1" si="44"/>
        <v>1040.4769211126904</v>
      </c>
      <c r="K233">
        <f t="shared" ca="1" si="53"/>
        <v>17.11539443654766</v>
      </c>
    </row>
    <row r="234" spans="1:11" x14ac:dyDescent="0.2">
      <c r="A234" s="1">
        <f t="shared" ca="1" si="45"/>
        <v>44691.672037036507</v>
      </c>
      <c r="B234" s="3">
        <f t="shared" ca="1" si="43"/>
        <v>0.46305359098421561</v>
      </c>
      <c r="C234" s="3">
        <f t="shared" ca="1" si="46"/>
        <v>-4</v>
      </c>
      <c r="D234">
        <f t="shared" ca="1" si="47"/>
        <v>18.147785636063137</v>
      </c>
      <c r="E234">
        <f t="shared" ca="1" si="48"/>
        <v>2.3152679549210782</v>
      </c>
      <c r="F234">
        <f t="shared" ca="1" si="49"/>
        <v>73.960391535917282</v>
      </c>
      <c r="G234">
        <f t="shared" ca="1" si="50"/>
        <v>958.52093333732648</v>
      </c>
      <c r="H234">
        <f t="shared" ca="1" si="51"/>
        <v>64.814373169891766</v>
      </c>
      <c r="I234">
        <f t="shared" ca="1" si="52"/>
        <v>5.3891607729526463</v>
      </c>
      <c r="J234">
        <f t="shared" ca="1" si="44"/>
        <v>1082.4630535909841</v>
      </c>
      <c r="K234">
        <f t="shared" ca="1" si="53"/>
        <v>16.721678454094707</v>
      </c>
    </row>
    <row r="235" spans="1:11" x14ac:dyDescent="0.2">
      <c r="A235" s="1">
        <f t="shared" ca="1" si="45"/>
        <v>44691.713101851317</v>
      </c>
      <c r="B235" s="3">
        <f t="shared" ca="1" si="43"/>
        <v>0.48041938362696834</v>
      </c>
      <c r="C235" s="3">
        <f t="shared" ca="1" si="46"/>
        <v>-5</v>
      </c>
      <c r="D235">
        <f t="shared" ca="1" si="47"/>
        <v>17.597903081865159</v>
      </c>
      <c r="E235">
        <f t="shared" ca="1" si="48"/>
        <v>2.4020969181348417</v>
      </c>
      <c r="F235">
        <f t="shared" ca="1" si="49"/>
        <v>74.157346677496946</v>
      </c>
      <c r="G235">
        <f t="shared" ca="1" si="50"/>
        <v>785.9057138578853</v>
      </c>
      <c r="H235">
        <f t="shared" ca="1" si="51"/>
        <v>65.011328311471431</v>
      </c>
      <c r="I235">
        <f t="shared" ca="1" si="52"/>
        <v>5.4412581508809055</v>
      </c>
      <c r="J235">
        <f t="shared" ca="1" si="44"/>
        <v>1081.4804193836269</v>
      </c>
      <c r="K235">
        <f t="shared" ca="1" si="53"/>
        <v>16.137064314611223</v>
      </c>
    </row>
    <row r="236" spans="1:11" x14ac:dyDescent="0.2">
      <c r="A236" s="1">
        <f t="shared" ca="1" si="45"/>
        <v>44691.754849536497</v>
      </c>
      <c r="B236" s="3">
        <f t="shared" ca="1" si="43"/>
        <v>0.31466603311042207</v>
      </c>
      <c r="C236" s="3">
        <f t="shared" ca="1" si="46"/>
        <v>-6</v>
      </c>
      <c r="D236">
        <f t="shared" ca="1" si="47"/>
        <v>18.112003801337469</v>
      </c>
      <c r="E236">
        <f t="shared" ca="1" si="48"/>
        <v>1.5733301655521104</v>
      </c>
      <c r="F236">
        <f t="shared" ca="1" si="49"/>
        <v>72.347066306503123</v>
      </c>
      <c r="G236">
        <f t="shared" ca="1" si="50"/>
        <v>368.15925873919389</v>
      </c>
      <c r="H236">
        <f t="shared" ca="1" si="51"/>
        <v>63.201047940477608</v>
      </c>
      <c r="I236">
        <f t="shared" ca="1" si="52"/>
        <v>4.9439980993312664</v>
      </c>
      <c r="J236">
        <f t="shared" ca="1" si="44"/>
        <v>989.31466603311037</v>
      </c>
      <c r="K236">
        <f t="shared" ca="1" si="53"/>
        <v>16.982671735116625</v>
      </c>
    </row>
    <row r="237" spans="1:11" x14ac:dyDescent="0.2">
      <c r="A237" s="1">
        <f t="shared" ca="1" si="45"/>
        <v>44691.796574073531</v>
      </c>
      <c r="B237" s="3">
        <f t="shared" ca="1" si="43"/>
        <v>0.32728101688182853</v>
      </c>
      <c r="C237" s="3">
        <f t="shared" ca="1" si="46"/>
        <v>-7</v>
      </c>
      <c r="D237">
        <f t="shared" ca="1" si="47"/>
        <v>17.709032881827198</v>
      </c>
      <c r="E237">
        <f t="shared" ca="1" si="48"/>
        <v>1.6364050844091427</v>
      </c>
      <c r="F237">
        <f t="shared" ca="1" si="49"/>
        <v>72.480265195484918</v>
      </c>
      <c r="G237">
        <f t="shared" ca="1" si="50"/>
        <v>230.44698126657306</v>
      </c>
      <c r="H237">
        <f t="shared" ca="1" si="51"/>
        <v>63.334246829459396</v>
      </c>
      <c r="I237">
        <f t="shared" ca="1" si="52"/>
        <v>4.9818430506454856</v>
      </c>
      <c r="J237">
        <f t="shared" ca="1" si="44"/>
        <v>985.32728101688178</v>
      </c>
      <c r="K237">
        <f t="shared" ca="1" si="53"/>
        <v>16.554470848063541</v>
      </c>
    </row>
    <row r="238" spans="1:11" x14ac:dyDescent="0.2">
      <c r="A238" s="1">
        <f t="shared" ca="1" si="45"/>
        <v>44691.838148147603</v>
      </c>
      <c r="B238" s="3">
        <f t="shared" ca="1" si="43"/>
        <v>0.58385013164104838</v>
      </c>
      <c r="C238" s="3">
        <f t="shared" ca="1" si="46"/>
        <v>-8</v>
      </c>
      <c r="D238">
        <f t="shared" ca="1" si="47"/>
        <v>15.329198946871614</v>
      </c>
      <c r="E238">
        <f t="shared" ca="1" si="48"/>
        <v>2.9192506582052418</v>
      </c>
      <c r="F238">
        <f t="shared" ca="1" si="49"/>
        <v>75.380648361495147</v>
      </c>
      <c r="G238">
        <f t="shared" ca="1" si="50"/>
        <v>157.6395355430833</v>
      </c>
      <c r="H238">
        <f t="shared" ca="1" si="51"/>
        <v>66.234629995469632</v>
      </c>
      <c r="I238">
        <f t="shared" ca="1" si="52"/>
        <v>5.7515503949231448</v>
      </c>
      <c r="J238">
        <f t="shared" ca="1" si="44"/>
        <v>871.58385013164104</v>
      </c>
      <c r="K238">
        <f t="shared" ca="1" si="53"/>
        <v>13.661498683589517</v>
      </c>
    </row>
    <row r="239" spans="1:11" x14ac:dyDescent="0.2">
      <c r="A239" s="1">
        <f t="shared" ca="1" si="45"/>
        <v>44691.879733795751</v>
      </c>
      <c r="B239" s="3">
        <f t="shared" ca="1" si="43"/>
        <v>8.618148402292436E-2</v>
      </c>
      <c r="C239" s="3">
        <f t="shared" ca="1" si="46"/>
        <v>-9</v>
      </c>
      <c r="D239">
        <f t="shared" ca="1" si="47"/>
        <v>19.22436664379368</v>
      </c>
      <c r="E239">
        <f t="shared" ca="1" si="48"/>
        <v>0.4309074201146218</v>
      </c>
      <c r="F239">
        <f t="shared" ca="1" si="49"/>
        <v>70.008903606470966</v>
      </c>
      <c r="G239">
        <f t="shared" ca="1" si="50"/>
        <v>0</v>
      </c>
      <c r="H239">
        <f t="shared" ca="1" si="51"/>
        <v>60.862885240445443</v>
      </c>
      <c r="I239">
        <f t="shared" ca="1" si="52"/>
        <v>4.2585444520687732</v>
      </c>
      <c r="J239">
        <f t="shared" ca="1" si="44"/>
        <v>1001.086181484023</v>
      </c>
      <c r="K239">
        <f t="shared" ca="1" si="53"/>
        <v>18.55200367574783</v>
      </c>
    </row>
    <row r="240" spans="1:11" x14ac:dyDescent="0.2">
      <c r="A240" s="1">
        <f t="shared" ca="1" si="45"/>
        <v>44691.921365740192</v>
      </c>
      <c r="B240" s="3">
        <f t="shared" ca="1" si="43"/>
        <v>0.4016633794384139</v>
      </c>
      <c r="C240" s="3">
        <f t="shared" ca="1" si="46"/>
        <v>-10</v>
      </c>
      <c r="D240">
        <f t="shared" ca="1" si="47"/>
        <v>15.983366205615861</v>
      </c>
      <c r="E240">
        <f t="shared" ca="1" si="48"/>
        <v>2.0083168971920697</v>
      </c>
      <c r="F240">
        <f t="shared" ca="1" si="49"/>
        <v>73.279342987728697</v>
      </c>
      <c r="G240">
        <f t="shared" ca="1" si="50"/>
        <v>0</v>
      </c>
      <c r="H240">
        <f t="shared" ca="1" si="51"/>
        <v>64.133324621703181</v>
      </c>
      <c r="I240">
        <f t="shared" ca="1" si="52"/>
        <v>5.2049901383152415</v>
      </c>
      <c r="J240">
        <f t="shared" ca="1" si="44"/>
        <v>974.40166337943845</v>
      </c>
      <c r="K240">
        <f t="shared" ca="1" si="53"/>
        <v>14.680039446739032</v>
      </c>
    </row>
    <row r="241" spans="1:11" x14ac:dyDescent="0.2">
      <c r="A241" s="1">
        <f t="shared" ca="1" si="45"/>
        <v>44691.963564814265</v>
      </c>
      <c r="B241" s="3">
        <f t="shared" ca="1" si="43"/>
        <v>0.5893428316117425</v>
      </c>
      <c r="C241" s="3">
        <f t="shared" ca="1" si="46"/>
        <v>-11</v>
      </c>
      <c r="D241">
        <f t="shared" ca="1" si="47"/>
        <v>13.517228852270833</v>
      </c>
      <c r="E241">
        <f t="shared" ca="1" si="48"/>
        <v>2.9467141580587124</v>
      </c>
      <c r="F241">
        <f t="shared" ca="1" si="49"/>
        <v>75.448469908496506</v>
      </c>
      <c r="G241">
        <f t="shared" ca="1" si="50"/>
        <v>0</v>
      </c>
      <c r="H241">
        <f t="shared" ca="1" si="51"/>
        <v>66.30245154247099</v>
      </c>
      <c r="I241">
        <f t="shared" ca="1" si="52"/>
        <v>5.7680284948352281</v>
      </c>
      <c r="J241">
        <f t="shared" ca="1" si="44"/>
        <v>1009.5893428316117</v>
      </c>
      <c r="K241">
        <f t="shared" ca="1" si="53"/>
        <v>11.838543189047348</v>
      </c>
    </row>
    <row r="242" spans="1:11" x14ac:dyDescent="0.2">
      <c r="A242" s="1">
        <f t="shared" ca="1" si="45"/>
        <v>44692.005393517968</v>
      </c>
      <c r="B242" s="3">
        <f t="shared" ca="1" si="43"/>
        <v>0.75054560314165919</v>
      </c>
      <c r="C242" s="3">
        <f t="shared" ca="1" si="46"/>
        <v>-12</v>
      </c>
      <c r="D242">
        <f t="shared" ca="1" si="47"/>
        <v>10.993452762300089</v>
      </c>
      <c r="E242">
        <f t="shared" ca="1" si="48"/>
        <v>3.7527280157082958</v>
      </c>
      <c r="F242">
        <f t="shared" ca="1" si="49"/>
        <v>77.634891762152762</v>
      </c>
      <c r="G242">
        <f t="shared" ca="1" si="50"/>
        <v>0</v>
      </c>
      <c r="H242">
        <f t="shared" ca="1" si="51"/>
        <v>68.488873396127246</v>
      </c>
      <c r="I242">
        <f t="shared" ca="1" si="52"/>
        <v>6.2516368094249781</v>
      </c>
      <c r="J242">
        <f t="shared" ca="1" si="44"/>
        <v>978.75054560314163</v>
      </c>
      <c r="K242">
        <f t="shared" ca="1" si="53"/>
        <v>8.9923615560167711</v>
      </c>
    </row>
    <row r="243" spans="1:11" x14ac:dyDescent="0.2">
      <c r="A243" s="1">
        <f t="shared" ca="1" si="45"/>
        <v>44692.047511573517</v>
      </c>
      <c r="B243" s="3">
        <f t="shared" ca="1" si="43"/>
        <v>0.24932573911133227</v>
      </c>
      <c r="C243" s="3">
        <f t="shared" ca="1" si="46"/>
        <v>-11</v>
      </c>
      <c r="D243">
        <f t="shared" ca="1" si="47"/>
        <v>17.257416869775344</v>
      </c>
      <c r="E243">
        <f t="shared" ca="1" si="48"/>
        <v>1.2466286955566614</v>
      </c>
      <c r="F243">
        <f t="shared" ca="1" si="49"/>
        <v>71.665857806307031</v>
      </c>
      <c r="G243">
        <f t="shared" ca="1" si="50"/>
        <v>0</v>
      </c>
      <c r="H243">
        <f t="shared" ca="1" si="51"/>
        <v>62.519839440281508</v>
      </c>
      <c r="I243">
        <f t="shared" ca="1" si="52"/>
        <v>4.7479772173339967</v>
      </c>
      <c r="J243">
        <f t="shared" ca="1" si="44"/>
        <v>863.24932573911133</v>
      </c>
      <c r="K243">
        <f t="shared" ca="1" si="53"/>
        <v>16.258765391552679</v>
      </c>
    </row>
    <row r="244" spans="1:11" x14ac:dyDescent="0.2">
      <c r="A244" s="1">
        <f t="shared" ca="1" si="45"/>
        <v>44692.088587962404</v>
      </c>
      <c r="B244" s="3">
        <f t="shared" ca="1" si="43"/>
        <v>0.14924849095208481</v>
      </c>
      <c r="C244" s="3">
        <f t="shared" ca="1" si="46"/>
        <v>-10</v>
      </c>
      <c r="D244">
        <f t="shared" ca="1" si="47"/>
        <v>18.507515090479153</v>
      </c>
      <c r="E244">
        <f t="shared" ca="1" si="48"/>
        <v>0.74624245476042406</v>
      </c>
      <c r="F244">
        <f t="shared" ca="1" si="49"/>
        <v>70.644100442064968</v>
      </c>
      <c r="G244">
        <f t="shared" ca="1" si="50"/>
        <v>0</v>
      </c>
      <c r="H244">
        <f t="shared" ca="1" si="51"/>
        <v>61.498082076039452</v>
      </c>
      <c r="I244">
        <f t="shared" ca="1" si="52"/>
        <v>4.4477454728562549</v>
      </c>
      <c r="J244">
        <f t="shared" ca="1" si="44"/>
        <v>936.14924849095212</v>
      </c>
      <c r="K244">
        <f t="shared" ca="1" si="53"/>
        <v>17.709018108574984</v>
      </c>
    </row>
    <row r="245" spans="1:11" x14ac:dyDescent="0.2">
      <c r="A245" s="1">
        <f t="shared" ca="1" si="45"/>
        <v>44692.130243054991</v>
      </c>
      <c r="B245" s="3">
        <f t="shared" ca="1" si="43"/>
        <v>2.3740976766403188E-3</v>
      </c>
      <c r="C245" s="3">
        <f t="shared" ca="1" si="46"/>
        <v>-9</v>
      </c>
      <c r="D245">
        <f t="shared" ca="1" si="47"/>
        <v>19.978633120910239</v>
      </c>
      <c r="E245">
        <f t="shared" ca="1" si="48"/>
        <v>1.1870488383201594E-2</v>
      </c>
      <c r="F245">
        <f t="shared" ca="1" si="49"/>
        <v>69.169759365094009</v>
      </c>
      <c r="G245">
        <f t="shared" ca="1" si="50"/>
        <v>0</v>
      </c>
      <c r="H245">
        <f t="shared" ca="1" si="51"/>
        <v>60.023740999068494</v>
      </c>
      <c r="I245">
        <f t="shared" ca="1" si="52"/>
        <v>4.0071222930299211</v>
      </c>
      <c r="J245">
        <f t="shared" ca="1" si="44"/>
        <v>1065.0023740976767</v>
      </c>
      <c r="K245">
        <f t="shared" ca="1" si="53"/>
        <v>19.473884925556959</v>
      </c>
    </row>
    <row r="246" spans="1:11" x14ac:dyDescent="0.2">
      <c r="A246" s="1">
        <f t="shared" ca="1" si="45"/>
        <v>44692.171817129063</v>
      </c>
      <c r="B246" s="3">
        <f t="shared" ca="1" si="43"/>
        <v>0.92948581280723241</v>
      </c>
      <c r="C246" s="3">
        <f t="shared" ca="1" si="46"/>
        <v>-8</v>
      </c>
      <c r="D246">
        <f t="shared" ca="1" si="47"/>
        <v>12.564113497542142</v>
      </c>
      <c r="E246">
        <f t="shared" ca="1" si="48"/>
        <v>4.647429064036162</v>
      </c>
      <c r="F246">
        <f t="shared" ca="1" si="49"/>
        <v>81.076182254252842</v>
      </c>
      <c r="G246">
        <f t="shared" ca="1" si="50"/>
        <v>250.96116945795319</v>
      </c>
      <c r="H246">
        <f t="shared" ca="1" si="51"/>
        <v>71.930163888227327</v>
      </c>
      <c r="I246">
        <f t="shared" ca="1" si="52"/>
        <v>6.7884574384216974</v>
      </c>
      <c r="J246">
        <f t="shared" ca="1" si="44"/>
        <v>894.92948581280723</v>
      </c>
      <c r="K246">
        <f t="shared" ca="1" si="53"/>
        <v>10.205141871927676</v>
      </c>
    </row>
    <row r="247" spans="1:11" x14ac:dyDescent="0.2">
      <c r="A247" s="1">
        <f t="shared" ca="1" si="45"/>
        <v>44692.212974536465</v>
      </c>
      <c r="B247" s="3">
        <f t="shared" ca="1" si="43"/>
        <v>0.66885681381795359</v>
      </c>
      <c r="C247" s="3">
        <f t="shared" ca="1" si="46"/>
        <v>-7</v>
      </c>
      <c r="D247">
        <f t="shared" ca="1" si="47"/>
        <v>15.318002303274325</v>
      </c>
      <c r="E247">
        <f t="shared" ca="1" si="48"/>
        <v>3.3442840690897677</v>
      </c>
      <c r="F247">
        <f t="shared" ca="1" si="49"/>
        <v>76.472717593162145</v>
      </c>
      <c r="G247">
        <f t="shared" ca="1" si="50"/>
        <v>470.95928481418656</v>
      </c>
      <c r="H247">
        <f t="shared" ca="1" si="51"/>
        <v>67.326699227136629</v>
      </c>
      <c r="I247">
        <f t="shared" ca="1" si="52"/>
        <v>6.006570441453861</v>
      </c>
      <c r="J247">
        <f t="shared" ca="1" si="44"/>
        <v>1025.6688568138179</v>
      </c>
      <c r="K247">
        <f t="shared" ca="1" si="53"/>
        <v>13.480288675638418</v>
      </c>
    </row>
    <row r="248" spans="1:11" x14ac:dyDescent="0.2">
      <c r="A248" s="1">
        <f t="shared" ca="1" si="45"/>
        <v>44692.255011573499</v>
      </c>
      <c r="B248" s="3">
        <f t="shared" ca="1" si="43"/>
        <v>0.79216049605702243</v>
      </c>
      <c r="C248" s="3">
        <f t="shared" ca="1" si="46"/>
        <v>-6</v>
      </c>
      <c r="D248">
        <f t="shared" ca="1" si="47"/>
        <v>15.247037023657866</v>
      </c>
      <c r="E248">
        <f t="shared" ca="1" si="48"/>
        <v>3.9608024802851123</v>
      </c>
      <c r="F248">
        <f t="shared" ca="1" si="49"/>
        <v>78.289427272155621</v>
      </c>
      <c r="G248">
        <f t="shared" ca="1" si="50"/>
        <v>926.82778038671654</v>
      </c>
      <c r="H248">
        <f t="shared" ca="1" si="51"/>
        <v>69.143408906130105</v>
      </c>
      <c r="I248">
        <f t="shared" ca="1" si="52"/>
        <v>6.3764814881710672</v>
      </c>
      <c r="J248">
        <f t="shared" ca="1" si="44"/>
        <v>967.79216049605702</v>
      </c>
      <c r="K248">
        <f t="shared" ca="1" si="53"/>
        <v>13.162716031543821</v>
      </c>
    </row>
    <row r="249" spans="1:11" x14ac:dyDescent="0.2">
      <c r="A249" s="1">
        <f t="shared" ca="1" si="45"/>
        <v>44692.29670138831</v>
      </c>
      <c r="B249" s="3">
        <f t="shared" ca="1" si="43"/>
        <v>0.91423638582606837</v>
      </c>
      <c r="C249" s="3">
        <f t="shared" ca="1" si="46"/>
        <v>-5</v>
      </c>
      <c r="D249">
        <f t="shared" ca="1" si="47"/>
        <v>15.428818070869658</v>
      </c>
      <c r="E249">
        <f t="shared" ca="1" si="48"/>
        <v>4.5711819291303417</v>
      </c>
      <c r="F249">
        <f t="shared" ca="1" si="49"/>
        <v>80.682211081983624</v>
      </c>
      <c r="G249">
        <f t="shared" ca="1" si="50"/>
        <v>1495.5757904959689</v>
      </c>
      <c r="H249">
        <f t="shared" ca="1" si="51"/>
        <v>71.536192715958109</v>
      </c>
      <c r="I249">
        <f t="shared" ca="1" si="52"/>
        <v>6.7427091574782052</v>
      </c>
      <c r="J249">
        <f t="shared" ca="1" si="44"/>
        <v>1097.9142363858261</v>
      </c>
      <c r="K249">
        <f t="shared" ca="1" si="53"/>
        <v>13.100345299217521</v>
      </c>
    </row>
    <row r="250" spans="1:11" x14ac:dyDescent="0.2">
      <c r="A250" s="1">
        <f t="shared" ca="1" si="45"/>
        <v>44692.33839120312</v>
      </c>
      <c r="B250" s="3">
        <f t="shared" ca="1" si="43"/>
        <v>0.81533448490279825</v>
      </c>
      <c r="C250" s="3">
        <f t="shared" ca="1" si="46"/>
        <v>-4</v>
      </c>
      <c r="D250">
        <f t="shared" ca="1" si="47"/>
        <v>16.738662060388808</v>
      </c>
      <c r="E250">
        <f t="shared" ca="1" si="48"/>
        <v>4.0766724245139914</v>
      </c>
      <c r="F250">
        <f t="shared" ca="1" si="49"/>
        <v>78.67908500665834</v>
      </c>
      <c r="G250">
        <f t="shared" ca="1" si="50"/>
        <v>1687.7423837487925</v>
      </c>
      <c r="H250">
        <f t="shared" ca="1" si="51"/>
        <v>69.533066640632825</v>
      </c>
      <c r="I250">
        <f t="shared" ca="1" si="52"/>
        <v>6.4460034547083946</v>
      </c>
      <c r="J250">
        <f t="shared" ca="1" si="44"/>
        <v>927.81533448490279</v>
      </c>
      <c r="K250">
        <f t="shared" ca="1" si="53"/>
        <v>14.607993090583212</v>
      </c>
    </row>
    <row r="251" spans="1:11" x14ac:dyDescent="0.2">
      <c r="A251" s="1">
        <f t="shared" ca="1" si="45"/>
        <v>44692.380694443862</v>
      </c>
      <c r="B251" s="3">
        <f t="shared" ca="1" si="43"/>
        <v>5.9620702071696452E-2</v>
      </c>
      <c r="C251" s="3">
        <f t="shared" ca="1" si="46"/>
        <v>-3</v>
      </c>
      <c r="D251">
        <f t="shared" ca="1" si="47"/>
        <v>19.821137893784911</v>
      </c>
      <c r="E251">
        <f t="shared" ca="1" si="48"/>
        <v>0.29810351035848226</v>
      </c>
      <c r="F251">
        <f t="shared" ca="1" si="49"/>
        <v>69.742579168644966</v>
      </c>
      <c r="G251">
        <f t="shared" ca="1" si="50"/>
        <v>145.6409863450838</v>
      </c>
      <c r="H251">
        <f t="shared" ca="1" si="51"/>
        <v>60.59656080261945</v>
      </c>
      <c r="I251">
        <f t="shared" ca="1" si="52"/>
        <v>4.1788621062150897</v>
      </c>
      <c r="J251">
        <f t="shared" ca="1" si="44"/>
        <v>924.0596207020717</v>
      </c>
      <c r="K251">
        <f t="shared" ca="1" si="53"/>
        <v>19.20189648964152</v>
      </c>
    </row>
    <row r="252" spans="1:11" x14ac:dyDescent="0.2">
      <c r="A252" s="1">
        <f t="shared" ca="1" si="45"/>
        <v>44692.422465277195</v>
      </c>
      <c r="B252" s="3">
        <f t="shared" ca="1" si="43"/>
        <v>0.35589476472382275</v>
      </c>
      <c r="C252" s="3">
        <f t="shared" ca="1" si="46"/>
        <v>-2</v>
      </c>
      <c r="D252">
        <f t="shared" ca="1" si="47"/>
        <v>19.288210470552354</v>
      </c>
      <c r="E252">
        <f t="shared" ca="1" si="48"/>
        <v>1.7794738236191137</v>
      </c>
      <c r="F252">
        <f t="shared" ca="1" si="49"/>
        <v>72.784731824894138</v>
      </c>
      <c r="G252">
        <f t="shared" ca="1" si="50"/>
        <v>971.18190791136215</v>
      </c>
      <c r="H252">
        <f t="shared" ca="1" si="51"/>
        <v>63.638713458868622</v>
      </c>
      <c r="I252">
        <f t="shared" ca="1" si="52"/>
        <v>5.0676842941714684</v>
      </c>
      <c r="J252">
        <f t="shared" ca="1" si="44"/>
        <v>1024.3558947647239</v>
      </c>
      <c r="K252">
        <f t="shared" ca="1" si="53"/>
        <v>18.076420941104708</v>
      </c>
    </row>
    <row r="253" spans="1:11" x14ac:dyDescent="0.2">
      <c r="A253" s="1">
        <f t="shared" ca="1" si="45"/>
        <v>44692.464143517936</v>
      </c>
      <c r="B253" s="3">
        <f t="shared" ca="1" si="43"/>
        <v>0.51592527069764449</v>
      </c>
      <c r="C253" s="3">
        <f t="shared" ca="1" si="46"/>
        <v>-1</v>
      </c>
      <c r="D253">
        <f t="shared" ca="1" si="47"/>
        <v>19.484074729302357</v>
      </c>
      <c r="E253">
        <f t="shared" ca="1" si="48"/>
        <v>2.5796263534882224</v>
      </c>
      <c r="F253">
        <f t="shared" ca="1" si="49"/>
        <v>74.566892591903496</v>
      </c>
      <c r="G253">
        <f t="shared" ca="1" si="50"/>
        <v>1500.6545448399042</v>
      </c>
      <c r="H253">
        <f t="shared" ca="1" si="51"/>
        <v>65.420874225877981</v>
      </c>
      <c r="I253">
        <f t="shared" ca="1" si="52"/>
        <v>5.547775812092933</v>
      </c>
      <c r="J253">
        <f t="shared" ca="1" si="44"/>
        <v>1004.5159252706976</v>
      </c>
      <c r="K253">
        <f t="shared" ca="1" si="53"/>
        <v>17.952224187907067</v>
      </c>
    </row>
    <row r="254" spans="1:11" x14ac:dyDescent="0.2">
      <c r="A254" s="1">
        <f t="shared" ca="1" si="45"/>
        <v>44692.505960647562</v>
      </c>
      <c r="B254" s="3">
        <f t="shared" ca="1" si="43"/>
        <v>0.61604973325143608</v>
      </c>
      <c r="C254" s="3">
        <f t="shared" ca="1" si="46"/>
        <v>0</v>
      </c>
      <c r="D254">
        <f t="shared" ca="1" si="47"/>
        <v>20</v>
      </c>
      <c r="E254">
        <f t="shared" ca="1" si="48"/>
        <v>3.0802486662571802</v>
      </c>
      <c r="F254">
        <f t="shared" ca="1" si="49"/>
        <v>75.783197536291141</v>
      </c>
      <c r="G254">
        <f t="shared" ca="1" si="50"/>
        <v>1829.6677077567649</v>
      </c>
      <c r="H254">
        <f t="shared" ca="1" si="51"/>
        <v>66.637179170265625</v>
      </c>
      <c r="I254">
        <f t="shared" ca="1" si="52"/>
        <v>5.8481491997543085</v>
      </c>
      <c r="J254">
        <f t="shared" ca="1" si="44"/>
        <v>975.61604973325143</v>
      </c>
      <c r="K254">
        <f t="shared" ca="1" si="53"/>
        <v>18.267900533497127</v>
      </c>
    </row>
    <row r="255" spans="1:11" x14ac:dyDescent="0.2">
      <c r="A255" s="1">
        <f t="shared" ca="1" si="45"/>
        <v>44692.547812499412</v>
      </c>
      <c r="B255" s="3">
        <f t="shared" ca="1" si="43"/>
        <v>0.95163251170039265</v>
      </c>
      <c r="C255" s="3">
        <f t="shared" ca="1" si="46"/>
        <v>-1</v>
      </c>
      <c r="D255">
        <f t="shared" ca="1" si="47"/>
        <v>19.048367488299608</v>
      </c>
      <c r="E255">
        <f t="shared" ca="1" si="48"/>
        <v>4.7581625585019633</v>
      </c>
      <c r="F255">
        <f t="shared" ca="1" si="49"/>
        <v>81.731082367824428</v>
      </c>
      <c r="G255">
        <f t="shared" ca="1" si="50"/>
        <v>2767.9815950273969</v>
      </c>
      <c r="H255">
        <f t="shared" ca="1" si="51"/>
        <v>72.585064001798912</v>
      </c>
      <c r="I255">
        <f t="shared" ca="1" si="52"/>
        <v>6.8548975351011778</v>
      </c>
      <c r="J255">
        <f t="shared" ca="1" si="44"/>
        <v>1086.9516325117004</v>
      </c>
      <c r="K255">
        <f t="shared" ca="1" si="53"/>
        <v>16.645102464898823</v>
      </c>
    </row>
    <row r="256" spans="1:11" x14ac:dyDescent="0.2">
      <c r="A256" s="1">
        <f t="shared" ca="1" si="45"/>
        <v>44692.589803240153</v>
      </c>
      <c r="B256" s="3">
        <f t="shared" ca="1" si="43"/>
        <v>5.6030188129500114E-2</v>
      </c>
      <c r="C256" s="3">
        <f t="shared" ca="1" si="46"/>
        <v>-2</v>
      </c>
      <c r="D256">
        <f t="shared" ca="1" si="47"/>
        <v>19.887939623741001</v>
      </c>
      <c r="E256">
        <f t="shared" ca="1" si="48"/>
        <v>0.28015094064750057</v>
      </c>
      <c r="F256">
        <f t="shared" ca="1" si="49"/>
        <v>69.706613829197892</v>
      </c>
      <c r="G256">
        <f t="shared" ca="1" si="50"/>
        <v>152.89773944965827</v>
      </c>
      <c r="H256">
        <f t="shared" ca="1" si="51"/>
        <v>60.560595463172369</v>
      </c>
      <c r="I256">
        <f t="shared" ca="1" si="52"/>
        <v>4.1680905643885007</v>
      </c>
      <c r="J256">
        <f t="shared" ca="1" si="44"/>
        <v>1008.0560301881295</v>
      </c>
      <c r="K256">
        <f t="shared" ca="1" si="53"/>
        <v>19.275879247482003</v>
      </c>
    </row>
    <row r="257" spans="1:11" x14ac:dyDescent="0.2">
      <c r="A257" s="1">
        <f t="shared" ca="1" si="45"/>
        <v>44692.631365740148</v>
      </c>
      <c r="B257" s="3">
        <f t="shared" ca="1" si="43"/>
        <v>0.26656414626944203</v>
      </c>
      <c r="C257" s="3">
        <f t="shared" ca="1" si="46"/>
        <v>-3</v>
      </c>
      <c r="D257">
        <f t="shared" ca="1" si="47"/>
        <v>19.200307561191675</v>
      </c>
      <c r="E257">
        <f t="shared" ca="1" si="48"/>
        <v>1.3328207313472102</v>
      </c>
      <c r="F257">
        <f t="shared" ca="1" si="49"/>
        <v>71.844282617386639</v>
      </c>
      <c r="G257">
        <f t="shared" ca="1" si="50"/>
        <v>651.16081894223248</v>
      </c>
      <c r="H257">
        <f t="shared" ca="1" si="51"/>
        <v>62.698264251361124</v>
      </c>
      <c r="I257">
        <f t="shared" ca="1" si="52"/>
        <v>4.799692438808326</v>
      </c>
      <c r="J257">
        <f t="shared" ca="1" si="44"/>
        <v>914.26656414626939</v>
      </c>
      <c r="K257">
        <f t="shared" ca="1" si="53"/>
        <v>18.167179268652792</v>
      </c>
    </row>
    <row r="258" spans="1:11" x14ac:dyDescent="0.2">
      <c r="A258" s="1">
        <f t="shared" ca="1" si="45"/>
        <v>44692.673217591997</v>
      </c>
      <c r="B258" s="3">
        <f t="shared" ca="1" si="43"/>
        <v>0.48105007236126063</v>
      </c>
      <c r="C258" s="3">
        <f t="shared" ca="1" si="46"/>
        <v>-4</v>
      </c>
      <c r="D258">
        <f t="shared" ca="1" si="47"/>
        <v>18.075799710554957</v>
      </c>
      <c r="E258">
        <f t="shared" ca="1" si="48"/>
        <v>2.4052503618063032</v>
      </c>
      <c r="F258">
        <f t="shared" ca="1" si="49"/>
        <v>74.164539209799443</v>
      </c>
      <c r="G258">
        <f t="shared" ca="1" si="50"/>
        <v>995.77364978780975</v>
      </c>
      <c r="H258">
        <f t="shared" ca="1" si="51"/>
        <v>65.018520843773928</v>
      </c>
      <c r="I258">
        <f t="shared" ca="1" si="52"/>
        <v>5.4431502170837813</v>
      </c>
      <c r="J258">
        <f t="shared" ca="1" si="44"/>
        <v>1068.4810500723613</v>
      </c>
      <c r="K258">
        <f t="shared" ca="1" si="53"/>
        <v>16.613699565832437</v>
      </c>
    </row>
    <row r="259" spans="1:11" x14ac:dyDescent="0.2">
      <c r="A259" s="1">
        <f t="shared" ca="1" si="45"/>
        <v>44692.714745369769</v>
      </c>
      <c r="B259" s="3">
        <f t="shared" ref="B259:B322" ca="1" si="54">RAND()</f>
        <v>0.92874259073056786</v>
      </c>
      <c r="C259" s="3">
        <f t="shared" ca="1" si="46"/>
        <v>-5</v>
      </c>
      <c r="D259">
        <f t="shared" ca="1" si="47"/>
        <v>15.356287046347161</v>
      </c>
      <c r="E259">
        <f t="shared" ca="1" si="48"/>
        <v>4.6437129536528392</v>
      </c>
      <c r="F259">
        <f t="shared" ca="1" si="49"/>
        <v>81.056083854839898</v>
      </c>
      <c r="G259">
        <f t="shared" ca="1" si="50"/>
        <v>1519.3061180168327</v>
      </c>
      <c r="H259">
        <f t="shared" ca="1" si="51"/>
        <v>71.910065488814382</v>
      </c>
      <c r="I259">
        <f t="shared" ca="1" si="52"/>
        <v>6.7862277721917037</v>
      </c>
      <c r="J259">
        <f t="shared" ref="J259:J322" ca="1" si="55">RANDBETWEEN(860, 1100)+B259</f>
        <v>870.92874259073062</v>
      </c>
      <c r="K259">
        <f t="shared" ca="1" si="53"/>
        <v>12.998801864886024</v>
      </c>
    </row>
    <row r="260" spans="1:11" x14ac:dyDescent="0.2">
      <c r="A260" s="1">
        <f t="shared" ref="A260:A323" ca="1" si="56">A259 + 1/24 + RANDBETWEEN(-60, 60)/86400</f>
        <v>44692.756087962356</v>
      </c>
      <c r="B260" s="3">
        <f t="shared" ca="1" si="54"/>
        <v>0.23701620675227186</v>
      </c>
      <c r="C260" s="3">
        <f t="shared" ca="1" si="46"/>
        <v>-6</v>
      </c>
      <c r="D260">
        <f t="shared" ca="1" si="47"/>
        <v>18.577902759486371</v>
      </c>
      <c r="E260">
        <f t="shared" ca="1" si="48"/>
        <v>1.1850810337613593</v>
      </c>
      <c r="F260">
        <f t="shared" ca="1" si="49"/>
        <v>71.538952232434525</v>
      </c>
      <c r="G260">
        <f t="shared" ca="1" si="50"/>
        <v>277.30896190015812</v>
      </c>
      <c r="H260">
        <f t="shared" ca="1" si="51"/>
        <v>62.392933866409003</v>
      </c>
      <c r="I260">
        <f t="shared" ca="1" si="52"/>
        <v>4.7110486202568156</v>
      </c>
      <c r="J260">
        <f t="shared" ca="1" si="55"/>
        <v>924.23701620675229</v>
      </c>
      <c r="K260">
        <f t="shared" ca="1" si="53"/>
        <v>17.603870345981825</v>
      </c>
    </row>
    <row r="261" spans="1:11" x14ac:dyDescent="0.2">
      <c r="A261" s="1">
        <f t="shared" ca="1" si="56"/>
        <v>44692.798101851244</v>
      </c>
      <c r="B261" s="3">
        <f t="shared" ca="1" si="54"/>
        <v>0.9977610492036092</v>
      </c>
      <c r="C261" s="3">
        <f t="shared" ca="1" si="46"/>
        <v>-7</v>
      </c>
      <c r="D261">
        <f t="shared" ca="1" si="47"/>
        <v>13.015672655574736</v>
      </c>
      <c r="E261">
        <f t="shared" ca="1" si="48"/>
        <v>4.9888052460180461</v>
      </c>
      <c r="F261">
        <f t="shared" ca="1" si="49"/>
        <v>84.184685469481778</v>
      </c>
      <c r="G261">
        <f t="shared" ca="1" si="50"/>
        <v>702.54921597656141</v>
      </c>
      <c r="H261">
        <f t="shared" ca="1" si="51"/>
        <v>75.038667103456262</v>
      </c>
      <c r="I261">
        <f t="shared" ca="1" si="52"/>
        <v>6.9932831476108275</v>
      </c>
      <c r="J261">
        <f t="shared" ca="1" si="55"/>
        <v>897.99776104920363</v>
      </c>
      <c r="K261">
        <f t="shared" ca="1" si="53"/>
        <v>10.520150557167518</v>
      </c>
    </row>
    <row r="262" spans="1:11" x14ac:dyDescent="0.2">
      <c r="A262" s="1">
        <f t="shared" ca="1" si="56"/>
        <v>44692.839629629016</v>
      </c>
      <c r="B262" s="3">
        <f t="shared" ca="1" si="54"/>
        <v>0.7233170185618244</v>
      </c>
      <c r="C262" s="3">
        <f t="shared" ca="1" si="46"/>
        <v>-8</v>
      </c>
      <c r="D262">
        <f t="shared" ca="1" si="47"/>
        <v>14.213463851505406</v>
      </c>
      <c r="E262">
        <f t="shared" ca="1" si="48"/>
        <v>3.6165850928091219</v>
      </c>
      <c r="F262">
        <f t="shared" ca="1" si="49"/>
        <v>77.231958287350622</v>
      </c>
      <c r="G262">
        <f t="shared" ca="1" si="50"/>
        <v>195.29559501169291</v>
      </c>
      <c r="H262">
        <f t="shared" ca="1" si="51"/>
        <v>68.085939921325107</v>
      </c>
      <c r="I262">
        <f t="shared" ca="1" si="52"/>
        <v>6.1699510556854733</v>
      </c>
      <c r="J262">
        <f t="shared" ca="1" si="55"/>
        <v>889.72331701856183</v>
      </c>
      <c r="K262">
        <f t="shared" ca="1" si="53"/>
        <v>12.266829814381756</v>
      </c>
    </row>
    <row r="263" spans="1:11" x14ac:dyDescent="0.2">
      <c r="A263" s="1">
        <f t="shared" ca="1" si="56"/>
        <v>44692.880891203087</v>
      </c>
      <c r="B263" s="3">
        <f t="shared" ca="1" si="54"/>
        <v>0.998690197034658</v>
      </c>
      <c r="C263" s="3">
        <f t="shared" ca="1" si="46"/>
        <v>-9</v>
      </c>
      <c r="D263">
        <f t="shared" ca="1" si="47"/>
        <v>11.011788226688077</v>
      </c>
      <c r="E263">
        <f t="shared" ca="1" si="48"/>
        <v>4.9934509851732898</v>
      </c>
      <c r="F263">
        <f t="shared" ca="1" si="49"/>
        <v>84.34210489180137</v>
      </c>
      <c r="G263">
        <f t="shared" ca="1" si="50"/>
        <v>0</v>
      </c>
      <c r="H263">
        <f t="shared" ca="1" si="51"/>
        <v>75.196086525775854</v>
      </c>
      <c r="I263">
        <f t="shared" ca="1" si="52"/>
        <v>6.9960705911039742</v>
      </c>
      <c r="J263">
        <f t="shared" ca="1" si="55"/>
        <v>1090.9986901970346</v>
      </c>
      <c r="K263">
        <f t="shared" ca="1" si="53"/>
        <v>8.5144078326187618</v>
      </c>
    </row>
    <row r="264" spans="1:11" x14ac:dyDescent="0.2">
      <c r="A264" s="1">
        <f t="shared" ca="1" si="56"/>
        <v>44692.922199073459</v>
      </c>
      <c r="B264" s="3">
        <f t="shared" ca="1" si="54"/>
        <v>0.19583420746100799</v>
      </c>
      <c r="C264" s="3">
        <f t="shared" ca="1" si="46"/>
        <v>-10</v>
      </c>
      <c r="D264">
        <f t="shared" ca="1" si="47"/>
        <v>18.04165792538992</v>
      </c>
      <c r="E264">
        <f t="shared" ca="1" si="48"/>
        <v>0.97917103730503996</v>
      </c>
      <c r="F264">
        <f t="shared" ca="1" si="49"/>
        <v>71.117098937687828</v>
      </c>
      <c r="G264">
        <f t="shared" ca="1" si="50"/>
        <v>0</v>
      </c>
      <c r="H264">
        <f t="shared" ca="1" si="51"/>
        <v>61.971080571662306</v>
      </c>
      <c r="I264">
        <f t="shared" ca="1" si="52"/>
        <v>4.587502622383024</v>
      </c>
      <c r="J264">
        <f t="shared" ca="1" si="55"/>
        <v>928.19583420746096</v>
      </c>
      <c r="K264">
        <f t="shared" ca="1" si="53"/>
        <v>17.149989510467904</v>
      </c>
    </row>
    <row r="265" spans="1:11" x14ac:dyDescent="0.2">
      <c r="A265" s="1">
        <f t="shared" ca="1" si="56"/>
        <v>44692.963321758638</v>
      </c>
      <c r="B265" s="3">
        <f t="shared" ca="1" si="54"/>
        <v>0.97096357089442409</v>
      </c>
      <c r="C265" s="3">
        <f t="shared" ca="1" si="46"/>
        <v>-11</v>
      </c>
      <c r="D265">
        <f t="shared" ca="1" si="47"/>
        <v>9.3194007201613349</v>
      </c>
      <c r="E265">
        <f t="shared" ca="1" si="48"/>
        <v>4.8548178544721203</v>
      </c>
      <c r="F265">
        <f t="shared" ca="1" si="49"/>
        <v>82.438281054517873</v>
      </c>
      <c r="G265">
        <f t="shared" ca="1" si="50"/>
        <v>0</v>
      </c>
      <c r="H265">
        <f t="shared" ca="1" si="51"/>
        <v>73.292262688492357</v>
      </c>
      <c r="I265">
        <f t="shared" ca="1" si="52"/>
        <v>6.9128907126832724</v>
      </c>
      <c r="J265">
        <f t="shared" ca="1" si="55"/>
        <v>871.97096357089447</v>
      </c>
      <c r="K265">
        <f t="shared" ca="1" si="53"/>
        <v>6.877473578372487</v>
      </c>
    </row>
    <row r="266" spans="1:11" x14ac:dyDescent="0.2">
      <c r="A266" s="1">
        <f t="shared" ca="1" si="56"/>
        <v>44693.004930554933</v>
      </c>
      <c r="B266" s="3">
        <f t="shared" ca="1" si="54"/>
        <v>0.2250649758673513</v>
      </c>
      <c r="C266" s="3">
        <f t="shared" ca="1" si="46"/>
        <v>-12</v>
      </c>
      <c r="D266">
        <f t="shared" ca="1" si="47"/>
        <v>17.299220289591783</v>
      </c>
      <c r="E266">
        <f t="shared" ca="1" si="48"/>
        <v>1.1253248793367565</v>
      </c>
      <c r="F266">
        <f t="shared" ca="1" si="49"/>
        <v>71.4161155906761</v>
      </c>
      <c r="G266">
        <f t="shared" ca="1" si="50"/>
        <v>0</v>
      </c>
      <c r="H266">
        <f t="shared" ca="1" si="51"/>
        <v>62.270097224650584</v>
      </c>
      <c r="I266">
        <f t="shared" ca="1" si="52"/>
        <v>4.6751949276020541</v>
      </c>
      <c r="J266">
        <f t="shared" ca="1" si="55"/>
        <v>921.22506497586733</v>
      </c>
      <c r="K266">
        <f t="shared" ca="1" si="53"/>
        <v>16.349090337857081</v>
      </c>
    </row>
    <row r="267" spans="1:11" x14ac:dyDescent="0.2">
      <c r="A267" s="1">
        <f t="shared" ca="1" si="56"/>
        <v>44693.046446758635</v>
      </c>
      <c r="B267" s="3">
        <f t="shared" ca="1" si="54"/>
        <v>0.43348556282976414</v>
      </c>
      <c r="C267" s="3">
        <f t="shared" ca="1" si="46"/>
        <v>-11</v>
      </c>
      <c r="D267">
        <f t="shared" ca="1" si="47"/>
        <v>15.231658808872595</v>
      </c>
      <c r="E267">
        <f t="shared" ca="1" si="48"/>
        <v>2.1674278141488208</v>
      </c>
      <c r="F267">
        <f t="shared" ca="1" si="49"/>
        <v>73.629588917820612</v>
      </c>
      <c r="G267">
        <f t="shared" ca="1" si="50"/>
        <v>0</v>
      </c>
      <c r="H267">
        <f t="shared" ca="1" si="51"/>
        <v>64.483570551795097</v>
      </c>
      <c r="I267">
        <f t="shared" ca="1" si="52"/>
        <v>5.3004566884892927</v>
      </c>
      <c r="J267">
        <f t="shared" ca="1" si="55"/>
        <v>970.43348556282979</v>
      </c>
      <c r="K267">
        <f t="shared" ca="1" si="53"/>
        <v>13.864687683213067</v>
      </c>
    </row>
    <row r="268" spans="1:11" x14ac:dyDescent="0.2">
      <c r="A268" s="1">
        <f t="shared" ca="1" si="56"/>
        <v>44693.087650462337</v>
      </c>
      <c r="B268" s="3">
        <f t="shared" ca="1" si="54"/>
        <v>0.47821098675927831</v>
      </c>
      <c r="C268" s="3">
        <f t="shared" ca="1" si="46"/>
        <v>-10</v>
      </c>
      <c r="D268">
        <f t="shared" ca="1" si="47"/>
        <v>15.217890132407216</v>
      </c>
      <c r="E268">
        <f t="shared" ca="1" si="48"/>
        <v>2.3910549337963918</v>
      </c>
      <c r="F268">
        <f t="shared" ca="1" si="49"/>
        <v>74.132183845044622</v>
      </c>
      <c r="G268">
        <f t="shared" ca="1" si="50"/>
        <v>0</v>
      </c>
      <c r="H268">
        <f t="shared" ca="1" si="51"/>
        <v>64.986165479019107</v>
      </c>
      <c r="I268">
        <f t="shared" ca="1" si="52"/>
        <v>5.4346329602778347</v>
      </c>
      <c r="J268">
        <f t="shared" ca="1" si="55"/>
        <v>991.47821098675922</v>
      </c>
      <c r="K268">
        <f t="shared" ca="1" si="53"/>
        <v>13.761468158888659</v>
      </c>
    </row>
    <row r="269" spans="1:11" x14ac:dyDescent="0.2">
      <c r="A269" s="1">
        <f t="shared" ca="1" si="56"/>
        <v>44693.128692129001</v>
      </c>
      <c r="B269" s="3">
        <f t="shared" ca="1" si="54"/>
        <v>0.61285093952198244</v>
      </c>
      <c r="C269" s="3">
        <f t="shared" ca="1" si="46"/>
        <v>-9</v>
      </c>
      <c r="D269">
        <f t="shared" ca="1" si="47"/>
        <v>14.484341544302158</v>
      </c>
      <c r="E269">
        <f t="shared" ca="1" si="48"/>
        <v>3.0642546976099121</v>
      </c>
      <c r="F269">
        <f t="shared" ca="1" si="49"/>
        <v>75.742652792014454</v>
      </c>
      <c r="G269">
        <f t="shared" ca="1" si="50"/>
        <v>0</v>
      </c>
      <c r="H269">
        <f t="shared" ca="1" si="51"/>
        <v>66.596634425988938</v>
      </c>
      <c r="I269">
        <f t="shared" ca="1" si="52"/>
        <v>5.8385528185659474</v>
      </c>
      <c r="J269">
        <f t="shared" ca="1" si="55"/>
        <v>1032.6128509395219</v>
      </c>
      <c r="K269">
        <f t="shared" ca="1" si="53"/>
        <v>12.758639665258192</v>
      </c>
    </row>
    <row r="270" spans="1:11" x14ac:dyDescent="0.2">
      <c r="A270" s="1">
        <f t="shared" ca="1" si="56"/>
        <v>44693.169687499372</v>
      </c>
      <c r="B270" s="3">
        <f t="shared" ca="1" si="54"/>
        <v>0.27617384729934547</v>
      </c>
      <c r="C270" s="3">
        <f t="shared" ca="1" si="46"/>
        <v>-8</v>
      </c>
      <c r="D270">
        <f t="shared" ca="1" si="47"/>
        <v>17.790609221605237</v>
      </c>
      <c r="E270">
        <f t="shared" ca="1" si="48"/>
        <v>1.3808692364967272</v>
      </c>
      <c r="F270">
        <f t="shared" ca="1" si="49"/>
        <v>71.944126734031897</v>
      </c>
      <c r="G270">
        <f t="shared" ca="1" si="50"/>
        <v>74.566938770823398</v>
      </c>
      <c r="H270">
        <f t="shared" ca="1" si="51"/>
        <v>62.798108368006382</v>
      </c>
      <c r="I270">
        <f t="shared" ca="1" si="52"/>
        <v>4.8285215418980361</v>
      </c>
      <c r="J270">
        <f t="shared" ca="1" si="55"/>
        <v>1036.2761738472993</v>
      </c>
      <c r="K270">
        <f t="shared" ca="1" si="53"/>
        <v>16.738261527006546</v>
      </c>
    </row>
    <row r="271" spans="1:11" x14ac:dyDescent="0.2">
      <c r="A271" s="1">
        <f t="shared" ca="1" si="56"/>
        <v>44693.211585647521</v>
      </c>
      <c r="B271" s="3">
        <f t="shared" ca="1" si="54"/>
        <v>0.94490927837250271</v>
      </c>
      <c r="C271" s="3">
        <f t="shared" ca="1" si="46"/>
        <v>-7</v>
      </c>
      <c r="D271">
        <f t="shared" ca="1" si="47"/>
        <v>13.38563505139248</v>
      </c>
      <c r="E271">
        <f t="shared" ca="1" si="48"/>
        <v>4.7245463918625132</v>
      </c>
      <c r="F271">
        <f t="shared" ca="1" si="49"/>
        <v>81.519191739183938</v>
      </c>
      <c r="G271">
        <f t="shared" ca="1" si="50"/>
        <v>665.33492484943849</v>
      </c>
      <c r="H271">
        <f t="shared" ca="1" si="51"/>
        <v>72.373173373158423</v>
      </c>
      <c r="I271">
        <f t="shared" ca="1" si="52"/>
        <v>6.8347278351175085</v>
      </c>
      <c r="J271">
        <f t="shared" ca="1" si="55"/>
        <v>1018.9449092783725</v>
      </c>
      <c r="K271">
        <f t="shared" ca="1" si="53"/>
        <v>10.995816494647475</v>
      </c>
    </row>
    <row r="272" spans="1:11" x14ac:dyDescent="0.2">
      <c r="A272" s="1">
        <f t="shared" ca="1" si="56"/>
        <v>44693.252743054923</v>
      </c>
      <c r="B272" s="3">
        <f t="shared" ca="1" si="54"/>
        <v>0.13367562077803186</v>
      </c>
      <c r="C272" s="3">
        <f t="shared" ca="1" si="46"/>
        <v>-6</v>
      </c>
      <c r="D272">
        <f t="shared" ca="1" si="47"/>
        <v>19.197946275331809</v>
      </c>
      <c r="E272">
        <f t="shared" ca="1" si="48"/>
        <v>0.66837810389015928</v>
      </c>
      <c r="F272">
        <f t="shared" ca="1" si="49"/>
        <v>70.48678805221121</v>
      </c>
      <c r="G272">
        <f t="shared" ca="1" si="50"/>
        <v>156.40047631029731</v>
      </c>
      <c r="H272">
        <f t="shared" ca="1" si="51"/>
        <v>61.340769686185695</v>
      </c>
      <c r="I272">
        <f t="shared" ca="1" si="52"/>
        <v>4.4010268623340956</v>
      </c>
      <c r="J272">
        <f t="shared" ca="1" si="55"/>
        <v>918.13367562077804</v>
      </c>
      <c r="K272">
        <f t="shared" ca="1" si="53"/>
        <v>18.430595033775745</v>
      </c>
    </row>
    <row r="273" spans="1:11" x14ac:dyDescent="0.2">
      <c r="A273" s="1">
        <f t="shared" ca="1" si="56"/>
        <v>44693.294328703072</v>
      </c>
      <c r="B273" s="3">
        <f t="shared" ca="1" si="54"/>
        <v>0.39505046004608568</v>
      </c>
      <c r="C273" s="3">
        <f t="shared" ca="1" si="46"/>
        <v>-5</v>
      </c>
      <c r="D273">
        <f t="shared" ca="1" si="47"/>
        <v>18.02474769976957</v>
      </c>
      <c r="E273">
        <f t="shared" ca="1" si="48"/>
        <v>1.9752523002304283</v>
      </c>
      <c r="F273">
        <f t="shared" ca="1" si="49"/>
        <v>73.207246149256662</v>
      </c>
      <c r="G273">
        <f t="shared" ca="1" si="50"/>
        <v>646.25288735951119</v>
      </c>
      <c r="H273">
        <f t="shared" ca="1" si="51"/>
        <v>64.061227783231146</v>
      </c>
      <c r="I273">
        <f t="shared" ca="1" si="52"/>
        <v>5.1851513801382572</v>
      </c>
      <c r="J273">
        <f t="shared" ca="1" si="55"/>
        <v>906.39505046004604</v>
      </c>
      <c r="K273">
        <f t="shared" ca="1" si="53"/>
        <v>16.734646779677398</v>
      </c>
    </row>
    <row r="274" spans="1:11" x14ac:dyDescent="0.2">
      <c r="A274" s="1">
        <f t="shared" ca="1" si="56"/>
        <v>44693.336504628998</v>
      </c>
      <c r="B274" s="3">
        <f t="shared" ca="1" si="54"/>
        <v>0.96126840007705949</v>
      </c>
      <c r="C274" s="3">
        <f t="shared" ca="1" si="46"/>
        <v>-4</v>
      </c>
      <c r="D274">
        <f t="shared" ca="1" si="47"/>
        <v>16.15492639969176</v>
      </c>
      <c r="E274">
        <f t="shared" ca="1" si="48"/>
        <v>4.8063420003852979</v>
      </c>
      <c r="F274">
        <f t="shared" ca="1" si="49"/>
        <v>82.061698064255111</v>
      </c>
      <c r="G274">
        <f t="shared" ca="1" si="50"/>
        <v>1989.8255881595132</v>
      </c>
      <c r="H274">
        <f t="shared" ca="1" si="51"/>
        <v>72.915679698229596</v>
      </c>
      <c r="I274">
        <f t="shared" ca="1" si="52"/>
        <v>6.883805200231178</v>
      </c>
      <c r="J274">
        <f t="shared" ca="1" si="55"/>
        <v>1042.961268400077</v>
      </c>
      <c r="K274">
        <f t="shared" ca="1" si="53"/>
        <v>13.73238959953764</v>
      </c>
    </row>
    <row r="275" spans="1:11" x14ac:dyDescent="0.2">
      <c r="A275" s="1">
        <f t="shared" ca="1" si="56"/>
        <v>44693.377881943808</v>
      </c>
      <c r="B275" s="3">
        <f t="shared" ca="1" si="54"/>
        <v>0.23165664198730251</v>
      </c>
      <c r="C275" s="3">
        <f t="shared" ca="1" si="46"/>
        <v>-3</v>
      </c>
      <c r="D275">
        <f t="shared" ca="1" si="47"/>
        <v>19.305030074038093</v>
      </c>
      <c r="E275">
        <f t="shared" ca="1" si="48"/>
        <v>1.1582832099365126</v>
      </c>
      <c r="F275">
        <f t="shared" ca="1" si="49"/>
        <v>71.483821418651274</v>
      </c>
      <c r="G275">
        <f t="shared" ca="1" si="50"/>
        <v>565.88903954617058</v>
      </c>
      <c r="H275">
        <f t="shared" ca="1" si="51"/>
        <v>62.337803052625759</v>
      </c>
      <c r="I275">
        <f t="shared" ca="1" si="52"/>
        <v>4.6949699259619075</v>
      </c>
      <c r="J275">
        <f t="shared" ca="1" si="55"/>
        <v>1088.2316566419872</v>
      </c>
      <c r="K275">
        <f t="shared" ca="1" si="53"/>
        <v>18.341716790063487</v>
      </c>
    </row>
    <row r="276" spans="1:11" x14ac:dyDescent="0.2">
      <c r="A276" s="1">
        <f t="shared" ca="1" si="56"/>
        <v>44693.419814814173</v>
      </c>
      <c r="B276" s="3">
        <f t="shared" ca="1" si="54"/>
        <v>0.36342138708609861</v>
      </c>
      <c r="C276" s="3">
        <f t="shared" ca="1" si="46"/>
        <v>-2</v>
      </c>
      <c r="D276">
        <f t="shared" ca="1" si="47"/>
        <v>19.273157225827802</v>
      </c>
      <c r="E276">
        <f t="shared" ca="1" si="48"/>
        <v>1.817106935430493</v>
      </c>
      <c r="F276">
        <f t="shared" ca="1" si="49"/>
        <v>72.865396057604386</v>
      </c>
      <c r="G276">
        <f t="shared" ca="1" si="50"/>
        <v>991.72089918198617</v>
      </c>
      <c r="H276">
        <f t="shared" ca="1" si="51"/>
        <v>63.719377691578863</v>
      </c>
      <c r="I276">
        <f t="shared" ca="1" si="52"/>
        <v>5.0902641612582959</v>
      </c>
      <c r="J276">
        <f t="shared" ca="1" si="55"/>
        <v>949.36342138708608</v>
      </c>
      <c r="K276">
        <f t="shared" ca="1" si="53"/>
        <v>18.046314451655604</v>
      </c>
    </row>
    <row r="277" spans="1:11" x14ac:dyDescent="0.2">
      <c r="A277" s="1">
        <f t="shared" ca="1" si="56"/>
        <v>44693.461446758614</v>
      </c>
      <c r="B277" s="3">
        <f t="shared" ca="1" si="54"/>
        <v>0.96502221240862596</v>
      </c>
      <c r="C277" s="3">
        <f t="shared" ca="1" si="46"/>
        <v>-1</v>
      </c>
      <c r="D277">
        <f t="shared" ca="1" si="47"/>
        <v>19.034977787591373</v>
      </c>
      <c r="E277">
        <f t="shared" ca="1" si="48"/>
        <v>4.8251110620431295</v>
      </c>
      <c r="F277">
        <f t="shared" ca="1" si="49"/>
        <v>82.201299264071423</v>
      </c>
      <c r="G277">
        <f t="shared" ca="1" si="50"/>
        <v>2806.9277687526846</v>
      </c>
      <c r="H277">
        <f t="shared" ca="1" si="51"/>
        <v>73.055280898045908</v>
      </c>
      <c r="I277">
        <f t="shared" ca="1" si="52"/>
        <v>6.8950666372258773</v>
      </c>
      <c r="J277">
        <f t="shared" ca="1" si="55"/>
        <v>1065.9650222124087</v>
      </c>
      <c r="K277">
        <f t="shared" ca="1" si="53"/>
        <v>16.604933362774123</v>
      </c>
    </row>
    <row r="278" spans="1:11" x14ac:dyDescent="0.2">
      <c r="A278" s="1">
        <f t="shared" ca="1" si="56"/>
        <v>44693.502615740093</v>
      </c>
      <c r="B278" s="3">
        <f t="shared" ca="1" si="54"/>
        <v>0.62970717300210433</v>
      </c>
      <c r="C278" s="3">
        <f t="shared" ca="1" si="46"/>
        <v>0</v>
      </c>
      <c r="D278">
        <f t="shared" ca="1" si="47"/>
        <v>20</v>
      </c>
      <c r="E278">
        <f t="shared" ca="1" si="48"/>
        <v>3.1485358650105217</v>
      </c>
      <c r="F278">
        <f t="shared" ca="1" si="49"/>
        <v>75.957780406103723</v>
      </c>
      <c r="G278">
        <f t="shared" ca="1" si="50"/>
        <v>1870.2303038162497</v>
      </c>
      <c r="H278">
        <f t="shared" ca="1" si="51"/>
        <v>66.811762040078193</v>
      </c>
      <c r="I278">
        <f t="shared" ca="1" si="52"/>
        <v>5.8891215190063129</v>
      </c>
      <c r="J278">
        <f t="shared" ca="1" si="55"/>
        <v>1038.6297071730021</v>
      </c>
      <c r="K278">
        <f t="shared" ca="1" si="53"/>
        <v>18.24058565399579</v>
      </c>
    </row>
    <row r="279" spans="1:11" x14ac:dyDescent="0.2">
      <c r="A279" s="1">
        <f t="shared" ca="1" si="56"/>
        <v>44693.544768517866</v>
      </c>
      <c r="B279" s="3">
        <f t="shared" ca="1" si="54"/>
        <v>0.78329948833470342</v>
      </c>
      <c r="C279" s="3">
        <f t="shared" ca="1" si="46"/>
        <v>-1</v>
      </c>
      <c r="D279">
        <f t="shared" ca="1" si="47"/>
        <v>19.216700511665298</v>
      </c>
      <c r="E279">
        <f t="shared" ca="1" si="48"/>
        <v>3.916497441673517</v>
      </c>
      <c r="F279">
        <f t="shared" ca="1" si="49"/>
        <v>78.145577244871433</v>
      </c>
      <c r="G279">
        <f t="shared" ca="1" si="50"/>
        <v>2278.3569712543081</v>
      </c>
      <c r="H279">
        <f t="shared" ca="1" si="51"/>
        <v>68.999558878845917</v>
      </c>
      <c r="I279">
        <f t="shared" ca="1" si="52"/>
        <v>6.3498984650041104</v>
      </c>
      <c r="J279">
        <f t="shared" ca="1" si="55"/>
        <v>941.78329948833471</v>
      </c>
      <c r="K279">
        <f t="shared" ca="1" si="53"/>
        <v>17.150101534995891</v>
      </c>
    </row>
    <row r="280" spans="1:11" x14ac:dyDescent="0.2">
      <c r="A280" s="1">
        <f t="shared" ca="1" si="56"/>
        <v>44693.585798610453</v>
      </c>
      <c r="B280" s="3">
        <f t="shared" ca="1" si="54"/>
        <v>0.31811956598321156</v>
      </c>
      <c r="C280" s="3">
        <f t="shared" ca="1" si="46"/>
        <v>-2</v>
      </c>
      <c r="D280">
        <f t="shared" ca="1" si="47"/>
        <v>19.363760868033577</v>
      </c>
      <c r="E280">
        <f t="shared" ca="1" si="48"/>
        <v>1.5905978299160579</v>
      </c>
      <c r="F280">
        <f t="shared" ca="1" si="49"/>
        <v>72.38347187781352</v>
      </c>
      <c r="G280">
        <f t="shared" ca="1" si="50"/>
        <v>868.09921824857167</v>
      </c>
      <c r="H280">
        <f t="shared" ca="1" si="51"/>
        <v>63.237453511787997</v>
      </c>
      <c r="I280">
        <f t="shared" ca="1" si="52"/>
        <v>4.954358697949635</v>
      </c>
      <c r="J280">
        <f t="shared" ca="1" si="55"/>
        <v>935.31811956598324</v>
      </c>
      <c r="K280">
        <f t="shared" ca="1" si="53"/>
        <v>18.227521736067153</v>
      </c>
    </row>
    <row r="281" spans="1:11" x14ac:dyDescent="0.2">
      <c r="A281" s="1">
        <f t="shared" ca="1" si="56"/>
        <v>44693.627604166009</v>
      </c>
      <c r="B281" s="3">
        <f t="shared" ca="1" si="54"/>
        <v>0.4445198211348953</v>
      </c>
      <c r="C281" s="3">
        <f t="shared" ca="1" si="46"/>
        <v>-3</v>
      </c>
      <c r="D281">
        <f t="shared" ca="1" si="47"/>
        <v>18.666440536595314</v>
      </c>
      <c r="E281">
        <f t="shared" ca="1" si="48"/>
        <v>2.2225991056744765</v>
      </c>
      <c r="F281">
        <f t="shared" ca="1" si="49"/>
        <v>73.752399739905783</v>
      </c>
      <c r="G281">
        <f t="shared" ca="1" si="50"/>
        <v>1085.8695545411958</v>
      </c>
      <c r="H281">
        <f t="shared" ca="1" si="51"/>
        <v>64.606381373880254</v>
      </c>
      <c r="I281">
        <f t="shared" ca="1" si="52"/>
        <v>5.3335594634046863</v>
      </c>
      <c r="J281">
        <f t="shared" ca="1" si="55"/>
        <v>874.44451982113492</v>
      </c>
      <c r="K281">
        <f t="shared" ca="1" si="53"/>
        <v>17.277400894325524</v>
      </c>
    </row>
    <row r="282" spans="1:11" x14ac:dyDescent="0.2">
      <c r="A282" s="1">
        <f t="shared" ca="1" si="56"/>
        <v>44693.668877314158</v>
      </c>
      <c r="B282" s="3">
        <f t="shared" ca="1" si="54"/>
        <v>0.7708730574851933</v>
      </c>
      <c r="C282" s="3">
        <f t="shared" ca="1" si="46"/>
        <v>-4</v>
      </c>
      <c r="D282">
        <f t="shared" ca="1" si="47"/>
        <v>16.916507770059226</v>
      </c>
      <c r="E282">
        <f t="shared" ca="1" si="48"/>
        <v>3.8543652874259666</v>
      </c>
      <c r="F282">
        <f t="shared" ca="1" si="49"/>
        <v>77.948124548890448</v>
      </c>
      <c r="G282">
        <f t="shared" ca="1" si="50"/>
        <v>1595.7072289943503</v>
      </c>
      <c r="H282">
        <f t="shared" ca="1" si="51"/>
        <v>68.802106182864932</v>
      </c>
      <c r="I282">
        <f t="shared" ca="1" si="52"/>
        <v>6.3126191724555802</v>
      </c>
      <c r="J282">
        <f t="shared" ca="1" si="55"/>
        <v>892.77087305748523</v>
      </c>
      <c r="K282">
        <f t="shared" ca="1" si="53"/>
        <v>14.87476165508884</v>
      </c>
    </row>
    <row r="283" spans="1:11" x14ac:dyDescent="0.2">
      <c r="A283" s="1">
        <f t="shared" ca="1" si="56"/>
        <v>44693.710439814153</v>
      </c>
      <c r="B283" s="3">
        <f t="shared" ca="1" si="54"/>
        <v>0.43107387481491255</v>
      </c>
      <c r="C283" s="3">
        <f t="shared" ref="C283:C346" ca="1" si="57">-ABS(HOUR(A283)-12)</f>
        <v>-5</v>
      </c>
      <c r="D283">
        <f t="shared" ref="D283:D346" ca="1" si="58">20 + B283 *C283</f>
        <v>17.844630625925436</v>
      </c>
      <c r="E283">
        <f t="shared" ref="E283:E346" ca="1" si="59">5 *B283</f>
        <v>2.1553693740745627</v>
      </c>
      <c r="F283">
        <f t="shared" ref="F283:F346" ca="1" si="60">77 + (ASIN(B283) -PI()/4)*10</f>
        <v>73.602844064645865</v>
      </c>
      <c r="G283">
        <f t="shared" ref="G283:G346" ca="1" si="61">MAX(0, (COS(C283/12*PI())+0.65)*B283)*1800</f>
        <v>705.18266510027831</v>
      </c>
      <c r="H283">
        <f t="shared" ref="H283:H346" ca="1" si="62">60 + (ASIN(B283) )*10</f>
        <v>64.456825698620349</v>
      </c>
      <c r="I283">
        <f t="shared" ref="I283:I346" ca="1" si="63">4 + B283*3</f>
        <v>5.2932216244447376</v>
      </c>
      <c r="J283">
        <f t="shared" ca="1" si="55"/>
        <v>1064.431073874815</v>
      </c>
      <c r="K283">
        <f t="shared" ref="K283:K346" ca="1" si="64">D283-0.5-2*B283</f>
        <v>16.482482876295613</v>
      </c>
    </row>
    <row r="284" spans="1:11" x14ac:dyDescent="0.2">
      <c r="A284" s="1">
        <f t="shared" ca="1" si="56"/>
        <v>44693.751620369709</v>
      </c>
      <c r="B284" s="3">
        <f t="shared" ca="1" si="54"/>
        <v>0.44742479633798449</v>
      </c>
      <c r="C284" s="3">
        <f t="shared" ca="1" si="57"/>
        <v>-6</v>
      </c>
      <c r="D284">
        <f t="shared" ca="1" si="58"/>
        <v>17.315451221972094</v>
      </c>
      <c r="E284">
        <f t="shared" ca="1" si="59"/>
        <v>2.2371239816899227</v>
      </c>
      <c r="F284">
        <f t="shared" ca="1" si="60"/>
        <v>73.784855892618751</v>
      </c>
      <c r="G284">
        <f t="shared" ca="1" si="61"/>
        <v>523.48701171544189</v>
      </c>
      <c r="H284">
        <f t="shared" ca="1" si="62"/>
        <v>64.638837526593235</v>
      </c>
      <c r="I284">
        <f t="shared" ca="1" si="63"/>
        <v>5.3422743890139532</v>
      </c>
      <c r="J284">
        <f t="shared" ca="1" si="55"/>
        <v>1030.4474247963381</v>
      </c>
      <c r="K284">
        <f t="shared" ca="1" si="64"/>
        <v>15.920601629296124</v>
      </c>
    </row>
    <row r="285" spans="1:11" x14ac:dyDescent="0.2">
      <c r="A285" s="1">
        <f t="shared" ca="1" si="56"/>
        <v>44693.793425925265</v>
      </c>
      <c r="B285" s="3">
        <f t="shared" ca="1" si="54"/>
        <v>9.2409530441534993E-2</v>
      </c>
      <c r="C285" s="3">
        <f t="shared" ca="1" si="57"/>
        <v>-7</v>
      </c>
      <c r="D285">
        <f t="shared" ca="1" si="58"/>
        <v>19.353133286909255</v>
      </c>
      <c r="E285">
        <f t="shared" ca="1" si="59"/>
        <v>0.46204765220767496</v>
      </c>
      <c r="F285">
        <f t="shared" ca="1" si="60"/>
        <v>70.071433972321046</v>
      </c>
      <c r="G285">
        <f t="shared" ca="1" si="61"/>
        <v>65.067927047545183</v>
      </c>
      <c r="H285">
        <f t="shared" ca="1" si="62"/>
        <v>60.92541560629553</v>
      </c>
      <c r="I285">
        <f t="shared" ca="1" si="63"/>
        <v>4.2772285913246053</v>
      </c>
      <c r="J285">
        <f t="shared" ca="1" si="55"/>
        <v>1017.0924095304415</v>
      </c>
      <c r="K285">
        <f t="shared" ca="1" si="64"/>
        <v>18.668314226026187</v>
      </c>
    </row>
    <row r="286" spans="1:11" x14ac:dyDescent="0.2">
      <c r="A286" s="1">
        <f t="shared" ca="1" si="56"/>
        <v>44693.835138888229</v>
      </c>
      <c r="B286" s="3">
        <f t="shared" ca="1" si="54"/>
        <v>0.3959236609058614</v>
      </c>
      <c r="C286" s="3">
        <f t="shared" ca="1" si="57"/>
        <v>-8</v>
      </c>
      <c r="D286">
        <f t="shared" ca="1" si="58"/>
        <v>16.832610712753109</v>
      </c>
      <c r="E286">
        <f t="shared" ca="1" si="59"/>
        <v>1.979618304529307</v>
      </c>
      <c r="F286">
        <f t="shared" ca="1" si="60"/>
        <v>73.216753258242136</v>
      </c>
      <c r="G286">
        <f t="shared" ca="1" si="61"/>
        <v>106.89938844458275</v>
      </c>
      <c r="H286">
        <f t="shared" ca="1" si="62"/>
        <v>64.07073489221662</v>
      </c>
      <c r="I286">
        <f t="shared" ca="1" si="63"/>
        <v>5.1877709827175842</v>
      </c>
      <c r="J286">
        <f t="shared" ca="1" si="55"/>
        <v>1043.395923660906</v>
      </c>
      <c r="K286">
        <f t="shared" ca="1" si="64"/>
        <v>15.540763390941386</v>
      </c>
    </row>
    <row r="287" spans="1:11" x14ac:dyDescent="0.2">
      <c r="A287" s="1">
        <f t="shared" ca="1" si="56"/>
        <v>44693.876481480816</v>
      </c>
      <c r="B287" s="3">
        <f t="shared" ca="1" si="54"/>
        <v>5.9994067583150068E-2</v>
      </c>
      <c r="C287" s="3">
        <f t="shared" ca="1" si="57"/>
        <v>-9</v>
      </c>
      <c r="D287">
        <f t="shared" ca="1" si="58"/>
        <v>19.46005339175165</v>
      </c>
      <c r="E287">
        <f t="shared" ca="1" si="59"/>
        <v>0.29997033791575034</v>
      </c>
      <c r="F287">
        <f t="shared" ca="1" si="60"/>
        <v>69.746319519247734</v>
      </c>
      <c r="G287">
        <f t="shared" ca="1" si="61"/>
        <v>0</v>
      </c>
      <c r="H287">
        <f t="shared" ca="1" si="62"/>
        <v>60.600301153222212</v>
      </c>
      <c r="I287">
        <f t="shared" ca="1" si="63"/>
        <v>4.17998220274945</v>
      </c>
      <c r="J287">
        <f t="shared" ca="1" si="55"/>
        <v>1039.0599940675831</v>
      </c>
      <c r="K287">
        <f t="shared" ca="1" si="64"/>
        <v>18.840065256585351</v>
      </c>
    </row>
    <row r="288" spans="1:11" x14ac:dyDescent="0.2">
      <c r="A288" s="1">
        <f t="shared" ca="1" si="56"/>
        <v>44693.918738425258</v>
      </c>
      <c r="B288" s="3">
        <f t="shared" ca="1" si="54"/>
        <v>0.65015946446419415</v>
      </c>
      <c r="C288" s="3">
        <f t="shared" ca="1" si="57"/>
        <v>-10</v>
      </c>
      <c r="D288">
        <f t="shared" ca="1" si="58"/>
        <v>13.498405355358059</v>
      </c>
      <c r="E288">
        <f t="shared" ca="1" si="59"/>
        <v>3.2507973223209707</v>
      </c>
      <c r="F288">
        <f t="shared" ca="1" si="60"/>
        <v>76.223961319932599</v>
      </c>
      <c r="G288">
        <f t="shared" ca="1" si="61"/>
        <v>0</v>
      </c>
      <c r="H288">
        <f t="shared" ca="1" si="62"/>
        <v>67.077942953907083</v>
      </c>
      <c r="I288">
        <f t="shared" ca="1" si="63"/>
        <v>5.9504783933925829</v>
      </c>
      <c r="J288">
        <f t="shared" ca="1" si="55"/>
        <v>1065.6501594644642</v>
      </c>
      <c r="K288">
        <f t="shared" ca="1" si="64"/>
        <v>11.698086426429672</v>
      </c>
    </row>
    <row r="289" spans="1:11" x14ac:dyDescent="0.2">
      <c r="A289" s="1">
        <f t="shared" ca="1" si="56"/>
        <v>44693.960405091922</v>
      </c>
      <c r="B289" s="3">
        <f t="shared" ca="1" si="54"/>
        <v>0.77964069231596855</v>
      </c>
      <c r="C289" s="3">
        <f t="shared" ca="1" si="57"/>
        <v>-11</v>
      </c>
      <c r="D289">
        <f t="shared" ca="1" si="58"/>
        <v>11.423952384524346</v>
      </c>
      <c r="E289">
        <f t="shared" ca="1" si="59"/>
        <v>3.8982034615798429</v>
      </c>
      <c r="F289">
        <f t="shared" ca="1" si="60"/>
        <v>78.086936829521846</v>
      </c>
      <c r="G289">
        <f t="shared" ca="1" si="61"/>
        <v>0</v>
      </c>
      <c r="H289">
        <f t="shared" ca="1" si="62"/>
        <v>68.940918463496331</v>
      </c>
      <c r="I289">
        <f t="shared" ca="1" si="63"/>
        <v>6.338922076947906</v>
      </c>
      <c r="J289">
        <f t="shared" ca="1" si="55"/>
        <v>946.77964069231598</v>
      </c>
      <c r="K289">
        <f t="shared" ca="1" si="64"/>
        <v>9.3646709998924091</v>
      </c>
    </row>
    <row r="290" spans="1:11" x14ac:dyDescent="0.2">
      <c r="A290" s="1">
        <f t="shared" ca="1" si="56"/>
        <v>44694.002152777102</v>
      </c>
      <c r="B290" s="3">
        <f t="shared" ca="1" si="54"/>
        <v>0.38464063885226707</v>
      </c>
      <c r="C290" s="3">
        <f t="shared" ca="1" si="57"/>
        <v>-12</v>
      </c>
      <c r="D290">
        <f t="shared" ca="1" si="58"/>
        <v>15.384312333772796</v>
      </c>
      <c r="E290">
        <f t="shared" ca="1" si="59"/>
        <v>1.9232031942613355</v>
      </c>
      <c r="F290">
        <f t="shared" ca="1" si="60"/>
        <v>73.094203152148793</v>
      </c>
      <c r="G290">
        <f t="shared" ca="1" si="61"/>
        <v>0</v>
      </c>
      <c r="H290">
        <f t="shared" ca="1" si="62"/>
        <v>63.948184786123271</v>
      </c>
      <c r="I290">
        <f t="shared" ca="1" si="63"/>
        <v>5.1539219165568007</v>
      </c>
      <c r="J290">
        <f t="shared" ca="1" si="55"/>
        <v>923.38464063885226</v>
      </c>
      <c r="K290">
        <f t="shared" ca="1" si="64"/>
        <v>14.115031056068261</v>
      </c>
    </row>
    <row r="291" spans="1:11" x14ac:dyDescent="0.2">
      <c r="A291" s="1">
        <f t="shared" ca="1" si="56"/>
        <v>44694.043275462282</v>
      </c>
      <c r="B291" s="3">
        <f t="shared" ca="1" si="54"/>
        <v>0.5116182885500008</v>
      </c>
      <c r="C291" s="3">
        <f t="shared" ca="1" si="57"/>
        <v>-11</v>
      </c>
      <c r="D291">
        <f t="shared" ca="1" si="58"/>
        <v>14.37219882594999</v>
      </c>
      <c r="E291">
        <f t="shared" ca="1" si="59"/>
        <v>2.5580914427500039</v>
      </c>
      <c r="F291">
        <f t="shared" ca="1" si="60"/>
        <v>74.516690277955931</v>
      </c>
      <c r="G291">
        <f t="shared" ca="1" si="61"/>
        <v>0</v>
      </c>
      <c r="H291">
        <f t="shared" ca="1" si="62"/>
        <v>65.370671911930415</v>
      </c>
      <c r="I291">
        <f t="shared" ca="1" si="63"/>
        <v>5.5348548656500025</v>
      </c>
      <c r="J291">
        <f t="shared" ca="1" si="55"/>
        <v>978.51161828855004</v>
      </c>
      <c r="K291">
        <f t="shared" ca="1" si="64"/>
        <v>12.848962248849988</v>
      </c>
    </row>
    <row r="292" spans="1:11" x14ac:dyDescent="0.2">
      <c r="A292" s="1">
        <f t="shared" ca="1" si="56"/>
        <v>44694.084305554868</v>
      </c>
      <c r="B292" s="3">
        <f t="shared" ca="1" si="54"/>
        <v>0.23851866066313698</v>
      </c>
      <c r="C292" s="3">
        <f t="shared" ca="1" si="57"/>
        <v>-10</v>
      </c>
      <c r="D292">
        <f t="shared" ca="1" si="58"/>
        <v>17.614813393368628</v>
      </c>
      <c r="E292">
        <f t="shared" ca="1" si="59"/>
        <v>1.192593303315685</v>
      </c>
      <c r="F292">
        <f t="shared" ca="1" si="60"/>
        <v>71.554420366715149</v>
      </c>
      <c r="G292">
        <f t="shared" ca="1" si="61"/>
        <v>0</v>
      </c>
      <c r="H292">
        <f t="shared" ca="1" si="62"/>
        <v>62.408402000689641</v>
      </c>
      <c r="I292">
        <f t="shared" ca="1" si="63"/>
        <v>4.7155559819894108</v>
      </c>
      <c r="J292">
        <f t="shared" ca="1" si="55"/>
        <v>950.23851866066309</v>
      </c>
      <c r="K292">
        <f t="shared" ca="1" si="64"/>
        <v>16.637776072042353</v>
      </c>
    </row>
    <row r="293" spans="1:11" x14ac:dyDescent="0.2">
      <c r="A293" s="1">
        <f t="shared" ca="1" si="56"/>
        <v>44694.126203703017</v>
      </c>
      <c r="B293" s="3">
        <f t="shared" ca="1" si="54"/>
        <v>0.76958518366056561</v>
      </c>
      <c r="C293" s="3">
        <f t="shared" ca="1" si="57"/>
        <v>-9</v>
      </c>
      <c r="D293">
        <f t="shared" ca="1" si="58"/>
        <v>13.07373334705491</v>
      </c>
      <c r="E293">
        <f t="shared" ca="1" si="59"/>
        <v>3.847925918302828</v>
      </c>
      <c r="F293">
        <f t="shared" ca="1" si="60"/>
        <v>77.92793105443161</v>
      </c>
      <c r="G293">
        <f t="shared" ca="1" si="61"/>
        <v>0</v>
      </c>
      <c r="H293">
        <f t="shared" ca="1" si="62"/>
        <v>68.781912688406095</v>
      </c>
      <c r="I293">
        <f t="shared" ca="1" si="63"/>
        <v>6.3087555509816973</v>
      </c>
      <c r="J293">
        <f t="shared" ca="1" si="55"/>
        <v>902.76958518366052</v>
      </c>
      <c r="K293">
        <f t="shared" ca="1" si="64"/>
        <v>11.034562979733778</v>
      </c>
    </row>
    <row r="294" spans="1:11" x14ac:dyDescent="0.2">
      <c r="A294" s="1">
        <f t="shared" ca="1" si="56"/>
        <v>44694.167337962273</v>
      </c>
      <c r="B294" s="3">
        <f t="shared" ca="1" si="54"/>
        <v>0.8797489854842897</v>
      </c>
      <c r="C294" s="3">
        <f t="shared" ca="1" si="57"/>
        <v>-8</v>
      </c>
      <c r="D294">
        <f t="shared" ca="1" si="58"/>
        <v>12.962008116125682</v>
      </c>
      <c r="E294">
        <f t="shared" ca="1" si="59"/>
        <v>4.3987449274214487</v>
      </c>
      <c r="F294">
        <f t="shared" ca="1" si="60"/>
        <v>79.899358146144081</v>
      </c>
      <c r="G294">
        <f t="shared" ca="1" si="61"/>
        <v>237.53222608075862</v>
      </c>
      <c r="H294">
        <f t="shared" ca="1" si="62"/>
        <v>70.753339780118566</v>
      </c>
      <c r="I294">
        <f t="shared" ca="1" si="63"/>
        <v>6.6392469564528689</v>
      </c>
      <c r="J294">
        <f t="shared" ca="1" si="55"/>
        <v>875.8797489854843</v>
      </c>
      <c r="K294">
        <f t="shared" ca="1" si="64"/>
        <v>10.702510145157103</v>
      </c>
    </row>
    <row r="295" spans="1:11" x14ac:dyDescent="0.2">
      <c r="A295" s="1">
        <f t="shared" ca="1" si="56"/>
        <v>44694.208564814122</v>
      </c>
      <c r="B295" s="3">
        <f t="shared" ca="1" si="54"/>
        <v>0.41633465344717246</v>
      </c>
      <c r="C295" s="3">
        <f t="shared" ca="1" si="57"/>
        <v>-7</v>
      </c>
      <c r="D295">
        <f t="shared" ca="1" si="58"/>
        <v>17.085657425869794</v>
      </c>
      <c r="E295">
        <f t="shared" ca="1" si="59"/>
        <v>2.0816732672358622</v>
      </c>
      <c r="F295">
        <f t="shared" ca="1" si="60"/>
        <v>73.440120712404962</v>
      </c>
      <c r="G295">
        <f t="shared" ca="1" si="61"/>
        <v>293.15193712627683</v>
      </c>
      <c r="H295">
        <f t="shared" ca="1" si="62"/>
        <v>64.294102346379447</v>
      </c>
      <c r="I295">
        <f t="shared" ca="1" si="63"/>
        <v>5.2490039603415175</v>
      </c>
      <c r="J295">
        <f t="shared" ca="1" si="55"/>
        <v>893.41633465344717</v>
      </c>
      <c r="K295">
        <f t="shared" ca="1" si="64"/>
        <v>15.752988118975448</v>
      </c>
    </row>
    <row r="296" spans="1:11" x14ac:dyDescent="0.2">
      <c r="A296" s="1">
        <f t="shared" ca="1" si="56"/>
        <v>44694.250393517825</v>
      </c>
      <c r="B296" s="3">
        <f t="shared" ca="1" si="54"/>
        <v>0.9738752507635412</v>
      </c>
      <c r="C296" s="3">
        <f t="shared" ca="1" si="57"/>
        <v>-6</v>
      </c>
      <c r="D296">
        <f t="shared" ca="1" si="58"/>
        <v>14.156748495418753</v>
      </c>
      <c r="E296">
        <f t="shared" ca="1" si="59"/>
        <v>4.8693762538177063</v>
      </c>
      <c r="F296">
        <f t="shared" ca="1" si="60"/>
        <v>82.563160871565813</v>
      </c>
      <c r="G296">
        <f t="shared" ca="1" si="61"/>
        <v>1139.4340433933432</v>
      </c>
      <c r="H296">
        <f t="shared" ca="1" si="62"/>
        <v>73.417142505540298</v>
      </c>
      <c r="I296">
        <f t="shared" ca="1" si="63"/>
        <v>6.9216257522906233</v>
      </c>
      <c r="J296">
        <f t="shared" ca="1" si="55"/>
        <v>989.97387525076351</v>
      </c>
      <c r="K296">
        <f t="shared" ca="1" si="64"/>
        <v>11.708997993891671</v>
      </c>
    </row>
    <row r="297" spans="1:11" x14ac:dyDescent="0.2">
      <c r="A297" s="1">
        <f t="shared" ca="1" si="56"/>
        <v>44694.29158564745</v>
      </c>
      <c r="B297" s="3">
        <f t="shared" ca="1" si="54"/>
        <v>0.17868978615936593</v>
      </c>
      <c r="C297" s="3">
        <f t="shared" ca="1" si="57"/>
        <v>-6</v>
      </c>
      <c r="D297">
        <f t="shared" ca="1" si="58"/>
        <v>18.927861283043804</v>
      </c>
      <c r="E297">
        <f t="shared" ca="1" si="59"/>
        <v>0.89344893079682963</v>
      </c>
      <c r="F297">
        <f t="shared" ca="1" si="60"/>
        <v>70.942564803237147</v>
      </c>
      <c r="G297">
        <f t="shared" ca="1" si="61"/>
        <v>209.06704980645816</v>
      </c>
      <c r="H297">
        <f t="shared" ca="1" si="62"/>
        <v>61.796546437211632</v>
      </c>
      <c r="I297">
        <f t="shared" ca="1" si="63"/>
        <v>4.5360693584780982</v>
      </c>
      <c r="J297">
        <f t="shared" ca="1" si="55"/>
        <v>984.17868978615934</v>
      </c>
      <c r="K297">
        <f t="shared" ca="1" si="64"/>
        <v>18.070481710725073</v>
      </c>
    </row>
    <row r="298" spans="1:11" x14ac:dyDescent="0.2">
      <c r="A298" s="1">
        <f t="shared" ca="1" si="56"/>
        <v>44694.333287036337</v>
      </c>
      <c r="B298" s="3">
        <f t="shared" ca="1" si="54"/>
        <v>0.92222052479509142</v>
      </c>
      <c r="C298" s="3">
        <f t="shared" ca="1" si="57"/>
        <v>-5</v>
      </c>
      <c r="D298">
        <f t="shared" ca="1" si="58"/>
        <v>15.388897376024543</v>
      </c>
      <c r="E298">
        <f t="shared" ca="1" si="59"/>
        <v>4.6111026239754569</v>
      </c>
      <c r="F298">
        <f t="shared" ca="1" si="60"/>
        <v>80.883863242510444</v>
      </c>
      <c r="G298">
        <f t="shared" ca="1" si="61"/>
        <v>1508.636838092797</v>
      </c>
      <c r="H298">
        <f t="shared" ca="1" si="62"/>
        <v>71.737844876484928</v>
      </c>
      <c r="I298">
        <f t="shared" ca="1" si="63"/>
        <v>6.7666615743852745</v>
      </c>
      <c r="J298">
        <f t="shared" ca="1" si="55"/>
        <v>963.92222052479508</v>
      </c>
      <c r="K298">
        <f t="shared" ca="1" si="64"/>
        <v>13.044456326434361</v>
      </c>
    </row>
    <row r="299" spans="1:11" x14ac:dyDescent="0.2">
      <c r="A299" s="1">
        <f t="shared" ca="1" si="56"/>
        <v>44694.374942128925</v>
      </c>
      <c r="B299" s="3">
        <f t="shared" ca="1" si="54"/>
        <v>0.78429051971648678</v>
      </c>
      <c r="C299" s="3">
        <f t="shared" ca="1" si="57"/>
        <v>-4</v>
      </c>
      <c r="D299">
        <f t="shared" ca="1" si="58"/>
        <v>16.862837921134052</v>
      </c>
      <c r="E299">
        <f t="shared" ca="1" si="59"/>
        <v>3.9214525985824338</v>
      </c>
      <c r="F299">
        <f t="shared" ca="1" si="60"/>
        <v>78.161535387379175</v>
      </c>
      <c r="G299">
        <f t="shared" ca="1" si="61"/>
        <v>1623.4813758131279</v>
      </c>
      <c r="H299">
        <f t="shared" ca="1" si="62"/>
        <v>69.015517021353659</v>
      </c>
      <c r="I299">
        <f t="shared" ca="1" si="63"/>
        <v>6.3528715591494604</v>
      </c>
      <c r="J299">
        <f t="shared" ca="1" si="55"/>
        <v>1087.7842905197165</v>
      </c>
      <c r="K299">
        <f t="shared" ca="1" si="64"/>
        <v>14.794256881701077</v>
      </c>
    </row>
    <row r="300" spans="1:11" x14ac:dyDescent="0.2">
      <c r="A300" s="1">
        <f t="shared" ca="1" si="56"/>
        <v>44694.416284721512</v>
      </c>
      <c r="B300" s="3">
        <f t="shared" ca="1" si="54"/>
        <v>0.93151213751623296</v>
      </c>
      <c r="C300" s="3">
        <f t="shared" ca="1" si="57"/>
        <v>-3</v>
      </c>
      <c r="D300">
        <f t="shared" ca="1" si="58"/>
        <v>17.205463587451302</v>
      </c>
      <c r="E300">
        <f t="shared" ca="1" si="59"/>
        <v>4.6575606875811646</v>
      </c>
      <c r="F300">
        <f t="shared" ca="1" si="60"/>
        <v>81.13150324172581</v>
      </c>
      <c r="G300">
        <f t="shared" ca="1" si="61"/>
        <v>2275.4905894455401</v>
      </c>
      <c r="H300">
        <f t="shared" ca="1" si="62"/>
        <v>71.985484875700294</v>
      </c>
      <c r="I300">
        <f t="shared" ca="1" si="63"/>
        <v>6.7945364125486991</v>
      </c>
      <c r="J300">
        <f t="shared" ca="1" si="55"/>
        <v>994.93151213751628</v>
      </c>
      <c r="K300">
        <f t="shared" ca="1" si="64"/>
        <v>14.842439312418836</v>
      </c>
    </row>
    <row r="301" spans="1:11" x14ac:dyDescent="0.2">
      <c r="A301" s="1">
        <f t="shared" ca="1" si="56"/>
        <v>44694.457847221507</v>
      </c>
      <c r="B301" s="3">
        <f t="shared" ca="1" si="54"/>
        <v>0.84705986060909455</v>
      </c>
      <c r="C301" s="3">
        <f t="shared" ca="1" si="57"/>
        <v>-2</v>
      </c>
      <c r="D301">
        <f t="shared" ca="1" si="58"/>
        <v>18.30588027878181</v>
      </c>
      <c r="E301">
        <f t="shared" ca="1" si="59"/>
        <v>4.2352993030454726</v>
      </c>
      <c r="F301">
        <f t="shared" ca="1" si="60"/>
        <v>79.250306967608566</v>
      </c>
      <c r="G301">
        <f t="shared" ca="1" si="61"/>
        <v>2311.4956809770874</v>
      </c>
      <c r="H301">
        <f t="shared" ca="1" si="62"/>
        <v>70.10428860158305</v>
      </c>
      <c r="I301">
        <f t="shared" ca="1" si="63"/>
        <v>6.5411795818272838</v>
      </c>
      <c r="J301">
        <f t="shared" ca="1" si="55"/>
        <v>1001.8470598606091</v>
      </c>
      <c r="K301">
        <f t="shared" ca="1" si="64"/>
        <v>16.11176055756362</v>
      </c>
    </row>
    <row r="302" spans="1:11" x14ac:dyDescent="0.2">
      <c r="A302" s="1">
        <f t="shared" ca="1" si="56"/>
        <v>44694.498912036317</v>
      </c>
      <c r="B302" s="3">
        <f t="shared" ca="1" si="54"/>
        <v>0.38121243002126715</v>
      </c>
      <c r="C302" s="3">
        <f t="shared" ca="1" si="57"/>
        <v>-1</v>
      </c>
      <c r="D302">
        <f t="shared" ca="1" si="58"/>
        <v>19.618787569978732</v>
      </c>
      <c r="E302">
        <f t="shared" ca="1" si="59"/>
        <v>1.9060621501063357</v>
      </c>
      <c r="F302">
        <f t="shared" ca="1" si="60"/>
        <v>73.057092408575301</v>
      </c>
      <c r="G302">
        <f t="shared" ca="1" si="61"/>
        <v>1108.8198197528036</v>
      </c>
      <c r="H302">
        <f t="shared" ca="1" si="62"/>
        <v>63.911074042549792</v>
      </c>
      <c r="I302">
        <f t="shared" ca="1" si="63"/>
        <v>5.1436372900638014</v>
      </c>
      <c r="J302">
        <f t="shared" ca="1" si="55"/>
        <v>1030.3812124300214</v>
      </c>
      <c r="K302">
        <f t="shared" ca="1" si="64"/>
        <v>18.356362709936199</v>
      </c>
    </row>
    <row r="303" spans="1:11" x14ac:dyDescent="0.2">
      <c r="A303" s="1">
        <f t="shared" ca="1" si="56"/>
        <v>44694.540972221497</v>
      </c>
      <c r="B303" s="3">
        <f t="shared" ca="1" si="54"/>
        <v>0.79198544694786255</v>
      </c>
      <c r="C303" s="3">
        <f t="shared" ca="1" si="57"/>
        <v>0</v>
      </c>
      <c r="D303">
        <f t="shared" ca="1" si="58"/>
        <v>20</v>
      </c>
      <c r="E303">
        <f t="shared" ca="1" si="59"/>
        <v>3.9599272347393129</v>
      </c>
      <c r="F303">
        <f t="shared" ca="1" si="60"/>
        <v>78.286559619174668</v>
      </c>
      <c r="G303">
        <f t="shared" ca="1" si="61"/>
        <v>2352.1967774351515</v>
      </c>
      <c r="H303">
        <f t="shared" ca="1" si="62"/>
        <v>69.140541253149152</v>
      </c>
      <c r="I303">
        <f t="shared" ca="1" si="63"/>
        <v>6.3759563408435875</v>
      </c>
      <c r="J303">
        <f t="shared" ca="1" si="55"/>
        <v>949.79198544694782</v>
      </c>
      <c r="K303">
        <f t="shared" ca="1" si="64"/>
        <v>17.916029106104276</v>
      </c>
    </row>
    <row r="304" spans="1:11" x14ac:dyDescent="0.2">
      <c r="A304" s="1">
        <f t="shared" ca="1" si="56"/>
        <v>44694.582314814084</v>
      </c>
      <c r="B304" s="3">
        <f t="shared" ca="1" si="54"/>
        <v>0.79546681731605984</v>
      </c>
      <c r="C304" s="3">
        <f t="shared" ca="1" si="57"/>
        <v>-1</v>
      </c>
      <c r="D304">
        <f t="shared" ca="1" si="58"/>
        <v>19.204533182683939</v>
      </c>
      <c r="E304">
        <f t="shared" ca="1" si="59"/>
        <v>3.9773340865802993</v>
      </c>
      <c r="F304">
        <f t="shared" ca="1" si="60"/>
        <v>78.343793563337684</v>
      </c>
      <c r="G304">
        <f t="shared" ca="1" si="61"/>
        <v>2313.747673302581</v>
      </c>
      <c r="H304">
        <f t="shared" ca="1" si="62"/>
        <v>69.197775197312168</v>
      </c>
      <c r="I304">
        <f t="shared" ca="1" si="63"/>
        <v>6.3864004519481794</v>
      </c>
      <c r="J304">
        <f t="shared" ca="1" si="55"/>
        <v>900.79546681731608</v>
      </c>
      <c r="K304">
        <f t="shared" ca="1" si="64"/>
        <v>17.11359954805182</v>
      </c>
    </row>
    <row r="305" spans="1:11" x14ac:dyDescent="0.2">
      <c r="A305" s="1">
        <f t="shared" ca="1" si="56"/>
        <v>44694.624201388157</v>
      </c>
      <c r="B305" s="3">
        <f t="shared" ca="1" si="54"/>
        <v>0.20809623638689245</v>
      </c>
      <c r="C305" s="3">
        <f t="shared" ca="1" si="57"/>
        <v>-2</v>
      </c>
      <c r="D305">
        <f t="shared" ca="1" si="58"/>
        <v>19.583807527226217</v>
      </c>
      <c r="E305">
        <f t="shared" ca="1" si="59"/>
        <v>1.0404811819344624</v>
      </c>
      <c r="F305">
        <f t="shared" ca="1" si="60"/>
        <v>71.242300190531267</v>
      </c>
      <c r="G305">
        <f t="shared" ca="1" si="61"/>
        <v>567.86252543002911</v>
      </c>
      <c r="H305">
        <f t="shared" ca="1" si="62"/>
        <v>62.096281824505759</v>
      </c>
      <c r="I305">
        <f t="shared" ca="1" si="63"/>
        <v>4.6242887091606777</v>
      </c>
      <c r="J305">
        <f t="shared" ca="1" si="55"/>
        <v>988.20809623638684</v>
      </c>
      <c r="K305">
        <f t="shared" ca="1" si="64"/>
        <v>18.667615054452433</v>
      </c>
    </row>
    <row r="306" spans="1:11" x14ac:dyDescent="0.2">
      <c r="A306" s="1">
        <f t="shared" ca="1" si="56"/>
        <v>44694.66560185112</v>
      </c>
      <c r="B306" s="3">
        <f t="shared" ca="1" si="54"/>
        <v>0.486611100637941</v>
      </c>
      <c r="C306" s="3">
        <f t="shared" ca="1" si="57"/>
        <v>-3</v>
      </c>
      <c r="D306">
        <f t="shared" ca="1" si="58"/>
        <v>18.540166698086178</v>
      </c>
      <c r="E306">
        <f t="shared" ca="1" si="59"/>
        <v>2.433055503189705</v>
      </c>
      <c r="F306">
        <f t="shared" ca="1" si="60"/>
        <v>74.228082282439644</v>
      </c>
      <c r="G306">
        <f t="shared" ca="1" si="61"/>
        <v>1188.6898040575188</v>
      </c>
      <c r="H306">
        <f t="shared" ca="1" si="62"/>
        <v>65.082063916414114</v>
      </c>
      <c r="I306">
        <f t="shared" ca="1" si="63"/>
        <v>5.4598333019138234</v>
      </c>
      <c r="J306">
        <f t="shared" ca="1" si="55"/>
        <v>950.4866111006379</v>
      </c>
      <c r="K306">
        <f t="shared" ca="1" si="64"/>
        <v>17.066944496810297</v>
      </c>
    </row>
    <row r="307" spans="1:11" x14ac:dyDescent="0.2">
      <c r="A307" s="1">
        <f t="shared" ca="1" si="56"/>
        <v>44694.707372684454</v>
      </c>
      <c r="B307" s="3">
        <f t="shared" ca="1" si="54"/>
        <v>0.11241899847447745</v>
      </c>
      <c r="C307" s="3">
        <f t="shared" ca="1" si="57"/>
        <v>-4</v>
      </c>
      <c r="D307">
        <f t="shared" ca="1" si="58"/>
        <v>19.550324006102091</v>
      </c>
      <c r="E307">
        <f t="shared" ca="1" si="59"/>
        <v>0.56209499237238725</v>
      </c>
      <c r="F307">
        <f t="shared" ca="1" si="60"/>
        <v>70.272589844299361</v>
      </c>
      <c r="G307">
        <f t="shared" ca="1" si="61"/>
        <v>232.70732684216836</v>
      </c>
      <c r="H307">
        <f t="shared" ca="1" si="62"/>
        <v>61.126571478273839</v>
      </c>
      <c r="I307">
        <f t="shared" ca="1" si="63"/>
        <v>4.3372569954234326</v>
      </c>
      <c r="J307">
        <f t="shared" ca="1" si="55"/>
        <v>947.11241899847448</v>
      </c>
      <c r="K307">
        <f t="shared" ca="1" si="64"/>
        <v>18.825486009153135</v>
      </c>
    </row>
    <row r="308" spans="1:11" x14ac:dyDescent="0.2">
      <c r="A308" s="1">
        <f t="shared" ca="1" si="56"/>
        <v>44694.748657406672</v>
      </c>
      <c r="B308" s="3">
        <f t="shared" ca="1" si="54"/>
        <v>0.8374320674965694</v>
      </c>
      <c r="C308" s="3">
        <f t="shared" ca="1" si="57"/>
        <v>-5</v>
      </c>
      <c r="D308">
        <f t="shared" ca="1" si="58"/>
        <v>15.812839662517153</v>
      </c>
      <c r="E308">
        <f t="shared" ca="1" si="59"/>
        <v>4.1871603374828474</v>
      </c>
      <c r="F308">
        <f t="shared" ca="1" si="60"/>
        <v>79.071694917424693</v>
      </c>
      <c r="G308">
        <f t="shared" ca="1" si="61"/>
        <v>1369.9335814568315</v>
      </c>
      <c r="H308">
        <f t="shared" ca="1" si="62"/>
        <v>69.925676551399178</v>
      </c>
      <c r="I308">
        <f t="shared" ca="1" si="63"/>
        <v>6.5122962024897078</v>
      </c>
      <c r="J308">
        <f t="shared" ca="1" si="55"/>
        <v>1048.8374320674966</v>
      </c>
      <c r="K308">
        <f t="shared" ca="1" si="64"/>
        <v>13.637975527524013</v>
      </c>
    </row>
    <row r="309" spans="1:11" x14ac:dyDescent="0.2">
      <c r="A309" s="1">
        <f t="shared" ca="1" si="56"/>
        <v>44694.790694443705</v>
      </c>
      <c r="B309" s="3">
        <f t="shared" ca="1" si="54"/>
        <v>0.57873399524113622</v>
      </c>
      <c r="C309" s="3">
        <f t="shared" ca="1" si="57"/>
        <v>-6</v>
      </c>
      <c r="D309">
        <f t="shared" ca="1" si="58"/>
        <v>16.527596028553184</v>
      </c>
      <c r="E309">
        <f t="shared" ca="1" si="59"/>
        <v>2.8936699762056812</v>
      </c>
      <c r="F309">
        <f t="shared" ca="1" si="60"/>
        <v>75.317772741118361</v>
      </c>
      <c r="G309">
        <f t="shared" ca="1" si="61"/>
        <v>677.1187744321295</v>
      </c>
      <c r="H309">
        <f t="shared" ca="1" si="62"/>
        <v>66.171754375092831</v>
      </c>
      <c r="I309">
        <f t="shared" ca="1" si="63"/>
        <v>5.7362019857234081</v>
      </c>
      <c r="J309">
        <f t="shared" ca="1" si="55"/>
        <v>994.57873399524112</v>
      </c>
      <c r="K309">
        <f t="shared" ca="1" si="64"/>
        <v>14.870128038070911</v>
      </c>
    </row>
    <row r="310" spans="1:11" x14ac:dyDescent="0.2">
      <c r="A310" s="1">
        <f t="shared" ca="1" si="56"/>
        <v>44694.832372684446</v>
      </c>
      <c r="B310" s="3">
        <f t="shared" ca="1" si="54"/>
        <v>7.8425572572277336E-2</v>
      </c>
      <c r="C310" s="3">
        <f t="shared" ca="1" si="57"/>
        <v>-7</v>
      </c>
      <c r="D310">
        <f t="shared" ca="1" si="58"/>
        <v>19.45102099199406</v>
      </c>
      <c r="E310">
        <f t="shared" ca="1" si="59"/>
        <v>0.39212786286138668</v>
      </c>
      <c r="F310">
        <f t="shared" ca="1" si="60"/>
        <v>69.931080261709681</v>
      </c>
      <c r="G310">
        <f t="shared" ca="1" si="61"/>
        <v>55.221462660969003</v>
      </c>
      <c r="H310">
        <f t="shared" ca="1" si="62"/>
        <v>60.785061895684166</v>
      </c>
      <c r="I310">
        <f t="shared" ca="1" si="63"/>
        <v>4.2352767177168325</v>
      </c>
      <c r="J310">
        <f t="shared" ca="1" si="55"/>
        <v>1075.0784255725723</v>
      </c>
      <c r="K310">
        <f t="shared" ca="1" si="64"/>
        <v>18.794169846849506</v>
      </c>
    </row>
    <row r="311" spans="1:11" x14ac:dyDescent="0.2">
      <c r="A311" s="1">
        <f t="shared" ca="1" si="56"/>
        <v>44694.874618054811</v>
      </c>
      <c r="B311" s="3">
        <f t="shared" ca="1" si="54"/>
        <v>6.5288349339420182E-2</v>
      </c>
      <c r="C311" s="3">
        <f t="shared" ca="1" si="57"/>
        <v>-8</v>
      </c>
      <c r="D311">
        <f t="shared" ca="1" si="58"/>
        <v>19.477693205284638</v>
      </c>
      <c r="E311">
        <f t="shared" ca="1" si="59"/>
        <v>0.32644174669710091</v>
      </c>
      <c r="F311">
        <f t="shared" ca="1" si="60"/>
        <v>69.799366578151023</v>
      </c>
      <c r="G311">
        <f t="shared" ca="1" si="61"/>
        <v>17.627854321643476</v>
      </c>
      <c r="H311">
        <f t="shared" ca="1" si="62"/>
        <v>60.653348212125501</v>
      </c>
      <c r="I311">
        <f t="shared" ca="1" si="63"/>
        <v>4.1958650480182609</v>
      </c>
      <c r="J311">
        <f t="shared" ca="1" si="55"/>
        <v>888.06528834933943</v>
      </c>
      <c r="K311">
        <f t="shared" ca="1" si="64"/>
        <v>18.847116506605797</v>
      </c>
    </row>
    <row r="312" spans="1:11" x14ac:dyDescent="0.2">
      <c r="A312" s="1">
        <f t="shared" ca="1" si="56"/>
        <v>44694.916608795553</v>
      </c>
      <c r="B312" s="3">
        <f t="shared" ca="1" si="54"/>
        <v>0.60219713168267675</v>
      </c>
      <c r="C312" s="3">
        <f t="shared" ca="1" si="57"/>
        <v>-9</v>
      </c>
      <c r="D312">
        <f t="shared" ca="1" si="58"/>
        <v>14.580225814855909</v>
      </c>
      <c r="E312">
        <f t="shared" ca="1" si="59"/>
        <v>3.0109856584133836</v>
      </c>
      <c r="F312">
        <f t="shared" ca="1" si="60"/>
        <v>75.608521978566259</v>
      </c>
      <c r="G312">
        <f t="shared" ca="1" si="61"/>
        <v>0</v>
      </c>
      <c r="H312">
        <f t="shared" ca="1" si="62"/>
        <v>66.462503612540729</v>
      </c>
      <c r="I312">
        <f t="shared" ca="1" si="63"/>
        <v>5.8065913950480308</v>
      </c>
      <c r="J312">
        <f t="shared" ca="1" si="55"/>
        <v>956.60219713168271</v>
      </c>
      <c r="K312">
        <f t="shared" ca="1" si="64"/>
        <v>12.875831551490556</v>
      </c>
    </row>
    <row r="313" spans="1:11" x14ac:dyDescent="0.2">
      <c r="A313" s="1">
        <f t="shared" ca="1" si="56"/>
        <v>44694.958067128886</v>
      </c>
      <c r="B313" s="3">
        <f t="shared" ca="1" si="54"/>
        <v>0.32655939864155104</v>
      </c>
      <c r="C313" s="3">
        <f t="shared" ca="1" si="57"/>
        <v>-10</v>
      </c>
      <c r="D313">
        <f t="shared" ca="1" si="58"/>
        <v>16.73440601358449</v>
      </c>
      <c r="E313">
        <f t="shared" ca="1" si="59"/>
        <v>1.6327969932077551</v>
      </c>
      <c r="F313">
        <f t="shared" ca="1" si="60"/>
        <v>72.472629443097759</v>
      </c>
      <c r="G313">
        <f t="shared" ca="1" si="61"/>
        <v>0</v>
      </c>
      <c r="H313">
        <f t="shared" ca="1" si="62"/>
        <v>63.326611077072243</v>
      </c>
      <c r="I313">
        <f t="shared" ca="1" si="63"/>
        <v>4.9796781959246532</v>
      </c>
      <c r="J313">
        <f t="shared" ca="1" si="55"/>
        <v>1056.3265593986416</v>
      </c>
      <c r="K313">
        <f t="shared" ca="1" si="64"/>
        <v>15.581287216301387</v>
      </c>
    </row>
    <row r="314" spans="1:11" x14ac:dyDescent="0.2">
      <c r="A314" s="1">
        <f t="shared" ca="1" si="56"/>
        <v>44694.999340277034</v>
      </c>
      <c r="B314" s="3">
        <f t="shared" ca="1" si="54"/>
        <v>0.49870490225351061</v>
      </c>
      <c r="C314" s="3">
        <f t="shared" ca="1" si="57"/>
        <v>-11</v>
      </c>
      <c r="D314">
        <f t="shared" ca="1" si="58"/>
        <v>14.514246075211384</v>
      </c>
      <c r="E314">
        <f t="shared" ca="1" si="59"/>
        <v>2.493524511267553</v>
      </c>
      <c r="F314">
        <f t="shared" ca="1" si="60"/>
        <v>74.367058066072829</v>
      </c>
      <c r="G314">
        <f t="shared" ca="1" si="61"/>
        <v>0</v>
      </c>
      <c r="H314">
        <f t="shared" ca="1" si="62"/>
        <v>65.221039700047314</v>
      </c>
      <c r="I314">
        <f t="shared" ca="1" si="63"/>
        <v>5.4961147067605314</v>
      </c>
      <c r="J314">
        <f t="shared" ca="1" si="55"/>
        <v>923.49870490225351</v>
      </c>
      <c r="K314">
        <f t="shared" ca="1" si="64"/>
        <v>13.016836270704363</v>
      </c>
    </row>
    <row r="315" spans="1:11" x14ac:dyDescent="0.2">
      <c r="A315" s="1">
        <f t="shared" ca="1" si="56"/>
        <v>44695.040682869621</v>
      </c>
      <c r="B315" s="3">
        <f t="shared" ca="1" si="54"/>
        <v>0.90771879475577522</v>
      </c>
      <c r="C315" s="3">
        <f t="shared" ca="1" si="57"/>
        <v>-12</v>
      </c>
      <c r="D315">
        <f t="shared" ca="1" si="58"/>
        <v>9.1073744629306965</v>
      </c>
      <c r="E315">
        <f t="shared" ca="1" si="59"/>
        <v>4.5385939737788759</v>
      </c>
      <c r="F315">
        <f t="shared" ca="1" si="60"/>
        <v>80.524166242814204</v>
      </c>
      <c r="G315">
        <f t="shared" ca="1" si="61"/>
        <v>0</v>
      </c>
      <c r="H315">
        <f t="shared" ca="1" si="62"/>
        <v>71.378147876788688</v>
      </c>
      <c r="I315">
        <f t="shared" ca="1" si="63"/>
        <v>6.7231563842673259</v>
      </c>
      <c r="J315">
        <f t="shared" ca="1" si="55"/>
        <v>977.90771879475574</v>
      </c>
      <c r="K315">
        <f t="shared" ca="1" si="64"/>
        <v>6.7919368734191465</v>
      </c>
    </row>
    <row r="316" spans="1:11" x14ac:dyDescent="0.2">
      <c r="A316" s="1">
        <f t="shared" ca="1" si="56"/>
        <v>44695.08290509184</v>
      </c>
      <c r="B316" s="3">
        <f t="shared" ca="1" si="54"/>
        <v>0.58592623418646628</v>
      </c>
      <c r="C316" s="3">
        <f t="shared" ca="1" si="57"/>
        <v>-11</v>
      </c>
      <c r="D316">
        <f t="shared" ca="1" si="58"/>
        <v>13.55481142394887</v>
      </c>
      <c r="E316">
        <f t="shared" ca="1" si="59"/>
        <v>2.9296311709323315</v>
      </c>
      <c r="F316">
        <f t="shared" ca="1" si="60"/>
        <v>75.406244075116405</v>
      </c>
      <c r="G316">
        <f t="shared" ca="1" si="61"/>
        <v>0</v>
      </c>
      <c r="H316">
        <f t="shared" ca="1" si="62"/>
        <v>66.260225709090889</v>
      </c>
      <c r="I316">
        <f t="shared" ca="1" si="63"/>
        <v>5.7577787025593992</v>
      </c>
      <c r="J316">
        <f t="shared" ca="1" si="55"/>
        <v>909.58592623418645</v>
      </c>
      <c r="K316">
        <f t="shared" ca="1" si="64"/>
        <v>11.882958955575937</v>
      </c>
    </row>
    <row r="317" spans="1:11" x14ac:dyDescent="0.2">
      <c r="A317" s="1">
        <f t="shared" ca="1" si="56"/>
        <v>44695.124733795543</v>
      </c>
      <c r="B317" s="3">
        <f t="shared" ca="1" si="54"/>
        <v>0.41289683508649688</v>
      </c>
      <c r="C317" s="3">
        <f t="shared" ca="1" si="57"/>
        <v>-10</v>
      </c>
      <c r="D317">
        <f t="shared" ca="1" si="58"/>
        <v>15.871031649135031</v>
      </c>
      <c r="E317">
        <f t="shared" ca="1" si="59"/>
        <v>2.0644841754324843</v>
      </c>
      <c r="F317">
        <f t="shared" ca="1" si="60"/>
        <v>73.40234231042939</v>
      </c>
      <c r="G317">
        <f t="shared" ca="1" si="61"/>
        <v>0</v>
      </c>
      <c r="H317">
        <f t="shared" ca="1" si="62"/>
        <v>64.25632394440386</v>
      </c>
      <c r="I317">
        <f t="shared" ca="1" si="63"/>
        <v>5.2386905052594912</v>
      </c>
      <c r="J317">
        <f t="shared" ca="1" si="55"/>
        <v>948.41289683508649</v>
      </c>
      <c r="K317">
        <f t="shared" ca="1" si="64"/>
        <v>14.545237978962037</v>
      </c>
    </row>
    <row r="318" spans="1:11" x14ac:dyDescent="0.2">
      <c r="A318" s="1">
        <f t="shared" ca="1" si="56"/>
        <v>44695.166886573315</v>
      </c>
      <c r="B318" s="3">
        <f t="shared" ca="1" si="54"/>
        <v>0.73597352831292995</v>
      </c>
      <c r="C318" s="3">
        <f t="shared" ca="1" si="57"/>
        <v>-8</v>
      </c>
      <c r="D318">
        <f t="shared" ca="1" si="58"/>
        <v>14.112211773496561</v>
      </c>
      <c r="E318">
        <f t="shared" ca="1" si="59"/>
        <v>3.6798676415646496</v>
      </c>
      <c r="F318">
        <f t="shared" ca="1" si="60"/>
        <v>77.417053774031785</v>
      </c>
      <c r="G318">
        <f t="shared" ca="1" si="61"/>
        <v>198.71285264449139</v>
      </c>
      <c r="H318">
        <f t="shared" ca="1" si="62"/>
        <v>68.27103540800627</v>
      </c>
      <c r="I318">
        <f t="shared" ca="1" si="63"/>
        <v>6.2079205849387904</v>
      </c>
      <c r="J318">
        <f t="shared" ca="1" si="55"/>
        <v>972.73597352831291</v>
      </c>
      <c r="K318">
        <f t="shared" ca="1" si="64"/>
        <v>12.140264716870702</v>
      </c>
    </row>
    <row r="319" spans="1:11" x14ac:dyDescent="0.2">
      <c r="A319" s="1">
        <f t="shared" ca="1" si="56"/>
        <v>44695.208611110349</v>
      </c>
      <c r="B319" s="3">
        <f t="shared" ca="1" si="54"/>
        <v>0.44874473359868672</v>
      </c>
      <c r="C319" s="3">
        <f t="shared" ca="1" si="57"/>
        <v>-7</v>
      </c>
      <c r="D319">
        <f t="shared" ca="1" si="58"/>
        <v>16.858786864809193</v>
      </c>
      <c r="E319">
        <f t="shared" ca="1" si="59"/>
        <v>2.2437236679934336</v>
      </c>
      <c r="F319">
        <f t="shared" ca="1" si="60"/>
        <v>73.799620441246248</v>
      </c>
      <c r="G319">
        <f t="shared" ca="1" si="61"/>
        <v>315.97270810982855</v>
      </c>
      <c r="H319">
        <f t="shared" ca="1" si="62"/>
        <v>64.653602075220732</v>
      </c>
      <c r="I319">
        <f t="shared" ca="1" si="63"/>
        <v>5.3462342007960597</v>
      </c>
      <c r="J319">
        <f t="shared" ca="1" si="55"/>
        <v>1040.4487447335987</v>
      </c>
      <c r="K319">
        <f t="shared" ca="1" si="64"/>
        <v>15.461297397611819</v>
      </c>
    </row>
    <row r="320" spans="1:11" x14ac:dyDescent="0.2">
      <c r="A320" s="1">
        <f t="shared" ca="1" si="56"/>
        <v>44695.24960648072</v>
      </c>
      <c r="B320" s="3">
        <f t="shared" ca="1" si="54"/>
        <v>0.52719557415242879</v>
      </c>
      <c r="C320" s="3">
        <f t="shared" ca="1" si="57"/>
        <v>-7</v>
      </c>
      <c r="D320">
        <f t="shared" ca="1" si="58"/>
        <v>16.309630980932997</v>
      </c>
      <c r="E320">
        <f t="shared" ca="1" si="59"/>
        <v>2.6359778707621437</v>
      </c>
      <c r="F320">
        <f t="shared" ca="1" si="60"/>
        <v>74.698986915737436</v>
      </c>
      <c r="G320">
        <f t="shared" ca="1" si="61"/>
        <v>371.21196260640943</v>
      </c>
      <c r="H320">
        <f t="shared" ca="1" si="62"/>
        <v>65.55296854971192</v>
      </c>
      <c r="I320">
        <f t="shared" ca="1" si="63"/>
        <v>5.5815867224572866</v>
      </c>
      <c r="J320">
        <f t="shared" ca="1" si="55"/>
        <v>963.52719557415242</v>
      </c>
      <c r="K320">
        <f t="shared" ca="1" si="64"/>
        <v>14.75523983262814</v>
      </c>
    </row>
    <row r="321" spans="1:11" x14ac:dyDescent="0.2">
      <c r="A321" s="1">
        <f t="shared" ca="1" si="56"/>
        <v>44695.291435184423</v>
      </c>
      <c r="B321" s="3">
        <f t="shared" ca="1" si="54"/>
        <v>0.25580704585483982</v>
      </c>
      <c r="C321" s="3">
        <f t="shared" ca="1" si="57"/>
        <v>-6</v>
      </c>
      <c r="D321">
        <f t="shared" ca="1" si="58"/>
        <v>18.465157724870963</v>
      </c>
      <c r="E321">
        <f t="shared" ca="1" si="59"/>
        <v>1.2790352292741991</v>
      </c>
      <c r="F321">
        <f t="shared" ca="1" si="60"/>
        <v>71.73284269894549</v>
      </c>
      <c r="G321">
        <f t="shared" ca="1" si="61"/>
        <v>299.29424365016263</v>
      </c>
      <c r="H321">
        <f t="shared" ca="1" si="62"/>
        <v>62.586824332919967</v>
      </c>
      <c r="I321">
        <f t="shared" ca="1" si="63"/>
        <v>4.7674211375645195</v>
      </c>
      <c r="J321">
        <f t="shared" ca="1" si="55"/>
        <v>1077.2558070458549</v>
      </c>
      <c r="K321">
        <f t="shared" ca="1" si="64"/>
        <v>17.453543633161281</v>
      </c>
    </row>
    <row r="322" spans="1:11" x14ac:dyDescent="0.2">
      <c r="A322" s="1">
        <f t="shared" ca="1" si="56"/>
        <v>44695.333483795534</v>
      </c>
      <c r="B322" s="3">
        <f t="shared" ca="1" si="54"/>
        <v>0.64307999717781739</v>
      </c>
      <c r="C322" s="3">
        <f t="shared" ca="1" si="57"/>
        <v>-4</v>
      </c>
      <c r="D322">
        <f t="shared" ca="1" si="58"/>
        <v>17.427680011288729</v>
      </c>
      <c r="E322">
        <f t="shared" ca="1" si="59"/>
        <v>3.2153999858890869</v>
      </c>
      <c r="F322">
        <f t="shared" ca="1" si="60"/>
        <v>76.131152833129491</v>
      </c>
      <c r="G322">
        <f t="shared" ca="1" si="61"/>
        <v>1331.175594158082</v>
      </c>
      <c r="H322">
        <f t="shared" ca="1" si="62"/>
        <v>66.985134467103975</v>
      </c>
      <c r="I322">
        <f t="shared" ca="1" si="63"/>
        <v>5.9292399915334517</v>
      </c>
      <c r="J322">
        <f t="shared" ca="1" si="55"/>
        <v>936.64307999717778</v>
      </c>
      <c r="K322">
        <f t="shared" ca="1" si="64"/>
        <v>15.641520016933093</v>
      </c>
    </row>
    <row r="323" spans="1:11" x14ac:dyDescent="0.2">
      <c r="A323" s="1">
        <f t="shared" ca="1" si="56"/>
        <v>44695.375185184421</v>
      </c>
      <c r="B323" s="3">
        <f t="shared" ref="B323:B386" ca="1" si="65">RAND()</f>
        <v>0.75104597796337191</v>
      </c>
      <c r="C323" s="3">
        <f t="shared" ca="1" si="57"/>
        <v>-3</v>
      </c>
      <c r="D323">
        <f t="shared" ca="1" si="58"/>
        <v>17.746862066109884</v>
      </c>
      <c r="E323">
        <f t="shared" ca="1" si="59"/>
        <v>3.7552298898168597</v>
      </c>
      <c r="F323">
        <f t="shared" ca="1" si="60"/>
        <v>77.642467066138877</v>
      </c>
      <c r="G323">
        <f t="shared" ca="1" si="61"/>
        <v>1834.649261418554</v>
      </c>
      <c r="H323">
        <f t="shared" ca="1" si="62"/>
        <v>68.496448700113362</v>
      </c>
      <c r="I323">
        <f t="shared" ca="1" si="63"/>
        <v>6.2531379338901161</v>
      </c>
      <c r="J323">
        <f t="shared" ref="J323:J386" ca="1" si="66">RANDBETWEEN(860, 1100)+B323</f>
        <v>920.75104597796337</v>
      </c>
      <c r="K323">
        <f t="shared" ca="1" si="64"/>
        <v>15.74477011018314</v>
      </c>
    </row>
    <row r="324" spans="1:11" x14ac:dyDescent="0.2">
      <c r="A324" s="1">
        <f t="shared" ref="A324:A387" ca="1" si="67">A323 + 1/24 + RANDBETWEEN(-60, 60)/86400</f>
        <v>44695.417430554786</v>
      </c>
      <c r="B324" s="3">
        <f t="shared" ca="1" si="65"/>
        <v>0.17042486072557761</v>
      </c>
      <c r="C324" s="3">
        <f t="shared" ca="1" si="57"/>
        <v>-2</v>
      </c>
      <c r="D324">
        <f t="shared" ca="1" si="58"/>
        <v>19.659150278548843</v>
      </c>
      <c r="E324">
        <f t="shared" ca="1" si="59"/>
        <v>0.85212430362788805</v>
      </c>
      <c r="F324">
        <f t="shared" ca="1" si="60"/>
        <v>70.858626580982175</v>
      </c>
      <c r="G324">
        <f t="shared" ca="1" si="61"/>
        <v>465.06315293352088</v>
      </c>
      <c r="H324">
        <f t="shared" ca="1" si="62"/>
        <v>61.71260821495666</v>
      </c>
      <c r="I324">
        <f t="shared" ca="1" si="63"/>
        <v>4.5112745821767328</v>
      </c>
      <c r="J324">
        <f t="shared" ca="1" si="66"/>
        <v>1094.1704248607257</v>
      </c>
      <c r="K324">
        <f t="shared" ca="1" si="64"/>
        <v>18.818300557097686</v>
      </c>
    </row>
    <row r="325" spans="1:11" x14ac:dyDescent="0.2">
      <c r="A325" s="1">
        <f t="shared" ca="1" si="67"/>
        <v>44695.459004628858</v>
      </c>
      <c r="B325" s="3">
        <f t="shared" ca="1" si="65"/>
        <v>0.78696265881793492</v>
      </c>
      <c r="C325" s="3">
        <f t="shared" ca="1" si="57"/>
        <v>-1</v>
      </c>
      <c r="D325">
        <f t="shared" ca="1" si="58"/>
        <v>19.213037341182066</v>
      </c>
      <c r="E325">
        <f t="shared" ca="1" si="59"/>
        <v>3.9348132940896745</v>
      </c>
      <c r="F325">
        <f t="shared" ca="1" si="60"/>
        <v>78.204725093748237</v>
      </c>
      <c r="G325">
        <f t="shared" ca="1" si="61"/>
        <v>2289.0119124762246</v>
      </c>
      <c r="H325">
        <f t="shared" ca="1" si="62"/>
        <v>69.058706727722722</v>
      </c>
      <c r="I325">
        <f t="shared" ca="1" si="63"/>
        <v>6.3608879764538049</v>
      </c>
      <c r="J325">
        <f t="shared" ca="1" si="66"/>
        <v>942.78696265881797</v>
      </c>
      <c r="K325">
        <f t="shared" ca="1" si="64"/>
        <v>17.139112023546197</v>
      </c>
    </row>
    <row r="326" spans="1:11" x14ac:dyDescent="0.2">
      <c r="A326" s="1">
        <f t="shared" ca="1" si="67"/>
        <v>44695.501134258484</v>
      </c>
      <c r="B326" s="3">
        <f t="shared" ca="1" si="65"/>
        <v>0.16913878167362684</v>
      </c>
      <c r="C326" s="3">
        <f t="shared" ca="1" si="57"/>
        <v>0</v>
      </c>
      <c r="D326">
        <f t="shared" ca="1" si="58"/>
        <v>20</v>
      </c>
      <c r="E326">
        <f t="shared" ca="1" si="59"/>
        <v>0.84569390836813418</v>
      </c>
      <c r="F326">
        <f t="shared" ca="1" si="60"/>
        <v>70.845576321570775</v>
      </c>
      <c r="G326">
        <f t="shared" ca="1" si="61"/>
        <v>502.3421815706717</v>
      </c>
      <c r="H326">
        <f t="shared" ca="1" si="62"/>
        <v>61.699557955545252</v>
      </c>
      <c r="I326">
        <f t="shared" ca="1" si="63"/>
        <v>4.5074163450208804</v>
      </c>
      <c r="J326">
        <f t="shared" ca="1" si="66"/>
        <v>1023.1691387816736</v>
      </c>
      <c r="K326">
        <f t="shared" ca="1" si="64"/>
        <v>19.161722436652745</v>
      </c>
    </row>
    <row r="327" spans="1:11" x14ac:dyDescent="0.2">
      <c r="A327" s="1">
        <f t="shared" ca="1" si="67"/>
        <v>44695.542326388109</v>
      </c>
      <c r="B327" s="3">
        <f t="shared" ca="1" si="65"/>
        <v>0.62989824965866614</v>
      </c>
      <c r="C327" s="3">
        <f t="shared" ca="1" si="57"/>
        <v>-1</v>
      </c>
      <c r="D327">
        <f t="shared" ca="1" si="58"/>
        <v>19.370101750341334</v>
      </c>
      <c r="E327">
        <f t="shared" ca="1" si="59"/>
        <v>3.1494912482933306</v>
      </c>
      <c r="F327">
        <f t="shared" ca="1" si="60"/>
        <v>75.9602403403685</v>
      </c>
      <c r="G327">
        <f t="shared" ca="1" si="61"/>
        <v>1832.1639292038924</v>
      </c>
      <c r="H327">
        <f t="shared" ca="1" si="62"/>
        <v>66.814221974342985</v>
      </c>
      <c r="I327">
        <f t="shared" ca="1" si="63"/>
        <v>5.8896947489759981</v>
      </c>
      <c r="J327">
        <f t="shared" ca="1" si="66"/>
        <v>933.62989824965871</v>
      </c>
      <c r="K327">
        <f t="shared" ca="1" si="64"/>
        <v>17.610305251024002</v>
      </c>
    </row>
    <row r="328" spans="1:11" x14ac:dyDescent="0.2">
      <c r="A328" s="1">
        <f t="shared" ca="1" si="67"/>
        <v>44695.584155091812</v>
      </c>
      <c r="B328" s="3">
        <f t="shared" ca="1" si="65"/>
        <v>0.17091585721123304</v>
      </c>
      <c r="C328" s="3">
        <f t="shared" ca="1" si="57"/>
        <v>-2</v>
      </c>
      <c r="D328">
        <f t="shared" ca="1" si="58"/>
        <v>19.658168285577535</v>
      </c>
      <c r="E328">
        <f t="shared" ca="1" si="59"/>
        <v>0.85457928605616518</v>
      </c>
      <c r="F328">
        <f t="shared" ca="1" si="60"/>
        <v>70.863609656667762</v>
      </c>
      <c r="G328">
        <f t="shared" ca="1" si="61"/>
        <v>466.40300659528145</v>
      </c>
      <c r="H328">
        <f t="shared" ca="1" si="62"/>
        <v>61.717591290642247</v>
      </c>
      <c r="I328">
        <f t="shared" ca="1" si="63"/>
        <v>4.5127475716336996</v>
      </c>
      <c r="J328">
        <f t="shared" ca="1" si="66"/>
        <v>1055.1709158572112</v>
      </c>
      <c r="K328">
        <f t="shared" ca="1" si="64"/>
        <v>18.81633657115507</v>
      </c>
    </row>
    <row r="329" spans="1:11" x14ac:dyDescent="0.2">
      <c r="A329" s="1">
        <f t="shared" ca="1" si="67"/>
        <v>44695.625983795515</v>
      </c>
      <c r="B329" s="3">
        <f t="shared" ca="1" si="65"/>
        <v>0.87092010557312316</v>
      </c>
      <c r="C329" s="3">
        <f t="shared" ca="1" si="57"/>
        <v>-3</v>
      </c>
      <c r="D329">
        <f t="shared" ca="1" si="58"/>
        <v>17.38723968328063</v>
      </c>
      <c r="E329">
        <f t="shared" ca="1" si="59"/>
        <v>4.3546005278656157</v>
      </c>
      <c r="F329">
        <f t="shared" ca="1" si="60"/>
        <v>79.716733849927024</v>
      </c>
      <c r="G329">
        <f t="shared" ca="1" si="61"/>
        <v>2127.4768460609807</v>
      </c>
      <c r="H329">
        <f t="shared" ca="1" si="62"/>
        <v>70.570715483901509</v>
      </c>
      <c r="I329">
        <f t="shared" ca="1" si="63"/>
        <v>6.6127603167193696</v>
      </c>
      <c r="J329">
        <f t="shared" ca="1" si="66"/>
        <v>881.87092010557308</v>
      </c>
      <c r="K329">
        <f t="shared" ca="1" si="64"/>
        <v>15.145399472134383</v>
      </c>
    </row>
    <row r="330" spans="1:11" x14ac:dyDescent="0.2">
      <c r="A330" s="1">
        <f t="shared" ca="1" si="67"/>
        <v>44695.667418980694</v>
      </c>
      <c r="B330" s="3">
        <f t="shared" ca="1" si="65"/>
        <v>0.6102439558287448</v>
      </c>
      <c r="C330" s="3">
        <f t="shared" ca="1" si="57"/>
        <v>-4</v>
      </c>
      <c r="D330">
        <f t="shared" ca="1" si="58"/>
        <v>17.559024176685021</v>
      </c>
      <c r="E330">
        <f t="shared" ca="1" si="59"/>
        <v>3.0512197791437239</v>
      </c>
      <c r="F330">
        <f t="shared" ca="1" si="60"/>
        <v>75.709703330211198</v>
      </c>
      <c r="G330">
        <f t="shared" ca="1" si="61"/>
        <v>1263.2049885655017</v>
      </c>
      <c r="H330">
        <f t="shared" ca="1" si="62"/>
        <v>66.563684964185683</v>
      </c>
      <c r="I330">
        <f t="shared" ca="1" si="63"/>
        <v>5.8307318674862341</v>
      </c>
      <c r="J330">
        <f t="shared" ca="1" si="66"/>
        <v>984.61024395582876</v>
      </c>
      <c r="K330">
        <f t="shared" ca="1" si="64"/>
        <v>15.838536265027532</v>
      </c>
    </row>
    <row r="331" spans="1:11" x14ac:dyDescent="0.2">
      <c r="A331" s="1">
        <f t="shared" ca="1" si="67"/>
        <v>44695.709363425136</v>
      </c>
      <c r="B331" s="3">
        <f t="shared" ca="1" si="65"/>
        <v>0.38327972784909059</v>
      </c>
      <c r="C331" s="3">
        <f t="shared" ca="1" si="57"/>
        <v>-5</v>
      </c>
      <c r="D331">
        <f t="shared" ca="1" si="58"/>
        <v>18.083601360754546</v>
      </c>
      <c r="E331">
        <f t="shared" ca="1" si="59"/>
        <v>1.9163986392454531</v>
      </c>
      <c r="F331">
        <f t="shared" ca="1" si="60"/>
        <v>73.079464302254763</v>
      </c>
      <c r="G331">
        <f t="shared" ca="1" si="61"/>
        <v>626.99744928773623</v>
      </c>
      <c r="H331">
        <f t="shared" ca="1" si="62"/>
        <v>63.933445936229248</v>
      </c>
      <c r="I331">
        <f t="shared" ca="1" si="63"/>
        <v>5.1498391835472717</v>
      </c>
      <c r="J331">
        <f t="shared" ca="1" si="66"/>
        <v>984.38327972784907</v>
      </c>
      <c r="K331">
        <f t="shared" ca="1" si="64"/>
        <v>16.817041905056364</v>
      </c>
    </row>
    <row r="332" spans="1:11" x14ac:dyDescent="0.2">
      <c r="A332" s="1">
        <f t="shared" ca="1" si="67"/>
        <v>44695.751377314024</v>
      </c>
      <c r="B332" s="3">
        <f t="shared" ca="1" si="65"/>
        <v>0.24778871432566318</v>
      </c>
      <c r="C332" s="3">
        <f t="shared" ca="1" si="57"/>
        <v>-6</v>
      </c>
      <c r="D332">
        <f t="shared" ca="1" si="58"/>
        <v>18.51326771404602</v>
      </c>
      <c r="E332">
        <f t="shared" ca="1" si="59"/>
        <v>1.2389435716283159</v>
      </c>
      <c r="F332">
        <f t="shared" ca="1" si="60"/>
        <v>71.649989566940832</v>
      </c>
      <c r="G332">
        <f t="shared" ca="1" si="61"/>
        <v>289.91279576102596</v>
      </c>
      <c r="H332">
        <f t="shared" ca="1" si="62"/>
        <v>62.503971200915316</v>
      </c>
      <c r="I332">
        <f t="shared" ca="1" si="63"/>
        <v>4.7433661429769893</v>
      </c>
      <c r="J332">
        <f t="shared" ca="1" si="66"/>
        <v>991.24778871432568</v>
      </c>
      <c r="K332">
        <f t="shared" ca="1" si="64"/>
        <v>17.517690285394693</v>
      </c>
    </row>
    <row r="333" spans="1:11" x14ac:dyDescent="0.2">
      <c r="A333" s="1">
        <f t="shared" ca="1" si="67"/>
        <v>44695.792523147356</v>
      </c>
      <c r="B333" s="3">
        <f t="shared" ca="1" si="65"/>
        <v>5.0488661590264772E-2</v>
      </c>
      <c r="C333" s="3">
        <f t="shared" ca="1" si="57"/>
        <v>-7</v>
      </c>
      <c r="D333">
        <f t="shared" ca="1" si="58"/>
        <v>19.646579368868146</v>
      </c>
      <c r="E333">
        <f t="shared" ca="1" si="59"/>
        <v>0.25244330795132386</v>
      </c>
      <c r="F333">
        <f t="shared" ca="1" si="60"/>
        <v>69.651119729851459</v>
      </c>
      <c r="G333">
        <f t="shared" ca="1" si="61"/>
        <v>35.550365134275815</v>
      </c>
      <c r="H333">
        <f t="shared" ca="1" si="62"/>
        <v>60.505101363825936</v>
      </c>
      <c r="I333">
        <f t="shared" ca="1" si="63"/>
        <v>4.1514659847707946</v>
      </c>
      <c r="J333">
        <f t="shared" ca="1" si="66"/>
        <v>904.05048866159029</v>
      </c>
      <c r="K333">
        <f t="shared" ca="1" si="64"/>
        <v>19.045602045687616</v>
      </c>
    </row>
    <row r="334" spans="1:11" x14ac:dyDescent="0.2">
      <c r="A334" s="1">
        <f t="shared" ca="1" si="67"/>
        <v>44695.834351851059</v>
      </c>
      <c r="B334" s="3">
        <f t="shared" ca="1" si="65"/>
        <v>0.92399130618136449</v>
      </c>
      <c r="C334" s="3">
        <f t="shared" ca="1" si="57"/>
        <v>-8</v>
      </c>
      <c r="D334">
        <f t="shared" ca="1" si="58"/>
        <v>12.608069550549084</v>
      </c>
      <c r="E334">
        <f t="shared" ca="1" si="59"/>
        <v>4.6199565309068227</v>
      </c>
      <c r="F334">
        <f t="shared" ca="1" si="60"/>
        <v>80.929912634293274</v>
      </c>
      <c r="G334">
        <f t="shared" ca="1" si="61"/>
        <v>249.4776526689688</v>
      </c>
      <c r="H334">
        <f t="shared" ca="1" si="62"/>
        <v>71.783894268267758</v>
      </c>
      <c r="I334">
        <f t="shared" ca="1" si="63"/>
        <v>6.7719739185440933</v>
      </c>
      <c r="J334">
        <f t="shared" ca="1" si="66"/>
        <v>1050.9239913061813</v>
      </c>
      <c r="K334">
        <f t="shared" ca="1" si="64"/>
        <v>10.260086938186355</v>
      </c>
    </row>
    <row r="335" spans="1:11" x14ac:dyDescent="0.2">
      <c r="A335" s="1">
        <f t="shared" ca="1" si="67"/>
        <v>44695.875914351054</v>
      </c>
      <c r="B335" s="3">
        <f t="shared" ca="1" si="65"/>
        <v>0.92069857285635814</v>
      </c>
      <c r="C335" s="3">
        <f t="shared" ca="1" si="57"/>
        <v>-9</v>
      </c>
      <c r="D335">
        <f t="shared" ca="1" si="58"/>
        <v>11.713712844292777</v>
      </c>
      <c r="E335">
        <f t="shared" ca="1" si="59"/>
        <v>4.6034928642817903</v>
      </c>
      <c r="F335">
        <f t="shared" ca="1" si="60"/>
        <v>80.844685123118097</v>
      </c>
      <c r="G335">
        <f t="shared" ca="1" si="61"/>
        <v>0</v>
      </c>
      <c r="H335">
        <f t="shared" ca="1" si="62"/>
        <v>71.698666757092582</v>
      </c>
      <c r="I335">
        <f t="shared" ca="1" si="63"/>
        <v>6.7620957185690749</v>
      </c>
      <c r="J335">
        <f t="shared" ca="1" si="66"/>
        <v>941.9206985728564</v>
      </c>
      <c r="K335">
        <f t="shared" ca="1" si="64"/>
        <v>9.37231569858006</v>
      </c>
    </row>
    <row r="336" spans="1:11" x14ac:dyDescent="0.2">
      <c r="A336" s="1">
        <f t="shared" ca="1" si="67"/>
        <v>44695.917303239941</v>
      </c>
      <c r="B336" s="3">
        <f t="shared" ca="1" si="65"/>
        <v>0.38824405413299157</v>
      </c>
      <c r="C336" s="3">
        <f t="shared" ca="1" si="57"/>
        <v>-10</v>
      </c>
      <c r="D336">
        <f t="shared" ca="1" si="58"/>
        <v>16.117559458670083</v>
      </c>
      <c r="E336">
        <f t="shared" ca="1" si="59"/>
        <v>1.9412202706649579</v>
      </c>
      <c r="F336">
        <f t="shared" ca="1" si="60"/>
        <v>73.13327249813787</v>
      </c>
      <c r="G336">
        <f t="shared" ca="1" si="61"/>
        <v>0</v>
      </c>
      <c r="H336">
        <f t="shared" ca="1" si="62"/>
        <v>63.987254132112362</v>
      </c>
      <c r="I336">
        <f t="shared" ca="1" si="63"/>
        <v>5.164732162398975</v>
      </c>
      <c r="J336">
        <f t="shared" ca="1" si="66"/>
        <v>885.388244054133</v>
      </c>
      <c r="K336">
        <f t="shared" ca="1" si="64"/>
        <v>14.8410713504041</v>
      </c>
    </row>
    <row r="337" spans="1:11" x14ac:dyDescent="0.2">
      <c r="A337" s="1">
        <f t="shared" ca="1" si="67"/>
        <v>44695.958668980682</v>
      </c>
      <c r="B337" s="3">
        <f t="shared" ca="1" si="65"/>
        <v>0.68484789089399845</v>
      </c>
      <c r="C337" s="3">
        <f t="shared" ca="1" si="57"/>
        <v>-11</v>
      </c>
      <c r="D337">
        <f t="shared" ca="1" si="58"/>
        <v>12.466673200166017</v>
      </c>
      <c r="E337">
        <f t="shared" ca="1" si="59"/>
        <v>3.4242394544699923</v>
      </c>
      <c r="F337">
        <f t="shared" ca="1" si="60"/>
        <v>76.689967706066099</v>
      </c>
      <c r="G337">
        <f t="shared" ca="1" si="61"/>
        <v>0</v>
      </c>
      <c r="H337">
        <f t="shared" ca="1" si="62"/>
        <v>67.543949340040584</v>
      </c>
      <c r="I337">
        <f t="shared" ca="1" si="63"/>
        <v>6.0545436726819952</v>
      </c>
      <c r="J337">
        <f t="shared" ca="1" si="66"/>
        <v>898.68484789089405</v>
      </c>
      <c r="K337">
        <f t="shared" ca="1" si="64"/>
        <v>10.596977418378021</v>
      </c>
    </row>
    <row r="338" spans="1:11" x14ac:dyDescent="0.2">
      <c r="A338" s="1">
        <f t="shared" ca="1" si="67"/>
        <v>44696.000300925123</v>
      </c>
      <c r="B338" s="3">
        <f t="shared" ca="1" si="65"/>
        <v>0.84891071218988223</v>
      </c>
      <c r="C338" s="3">
        <f t="shared" ca="1" si="57"/>
        <v>-12</v>
      </c>
      <c r="D338">
        <f t="shared" ca="1" si="58"/>
        <v>9.8130714537214132</v>
      </c>
      <c r="E338">
        <f t="shared" ca="1" si="59"/>
        <v>4.2445535609494112</v>
      </c>
      <c r="F338">
        <f t="shared" ca="1" si="60"/>
        <v>79.28522754710508</v>
      </c>
      <c r="G338">
        <f t="shared" ca="1" si="61"/>
        <v>0</v>
      </c>
      <c r="H338">
        <f t="shared" ca="1" si="62"/>
        <v>70.139209181079565</v>
      </c>
      <c r="I338">
        <f t="shared" ca="1" si="63"/>
        <v>6.5467321365696467</v>
      </c>
      <c r="J338">
        <f t="shared" ca="1" si="66"/>
        <v>930.84891071218988</v>
      </c>
      <c r="K338">
        <f t="shared" ca="1" si="64"/>
        <v>7.6152500293416487</v>
      </c>
    </row>
    <row r="339" spans="1:11" x14ac:dyDescent="0.2">
      <c r="A339" s="1">
        <f t="shared" ca="1" si="67"/>
        <v>44696.042141202895</v>
      </c>
      <c r="B339" s="3">
        <f t="shared" ca="1" si="65"/>
        <v>0.39954711482766603</v>
      </c>
      <c r="C339" s="3">
        <f t="shared" ca="1" si="57"/>
        <v>-11</v>
      </c>
      <c r="D339">
        <f t="shared" ca="1" si="58"/>
        <v>15.604981736895674</v>
      </c>
      <c r="E339">
        <f t="shared" ca="1" si="59"/>
        <v>1.9977355741383303</v>
      </c>
      <c r="F339">
        <f t="shared" ca="1" si="60"/>
        <v>73.256245976871512</v>
      </c>
      <c r="G339">
        <f t="shared" ca="1" si="61"/>
        <v>0</v>
      </c>
      <c r="H339">
        <f t="shared" ca="1" si="62"/>
        <v>64.110227610845996</v>
      </c>
      <c r="I339">
        <f t="shared" ca="1" si="63"/>
        <v>5.198641344482998</v>
      </c>
      <c r="J339">
        <f t="shared" ca="1" si="66"/>
        <v>947.39954711482767</v>
      </c>
      <c r="K339">
        <f t="shared" ca="1" si="64"/>
        <v>14.305887507240342</v>
      </c>
    </row>
    <row r="340" spans="1:11" x14ac:dyDescent="0.2">
      <c r="A340" s="1">
        <f t="shared" ca="1" si="67"/>
        <v>44696.083796295483</v>
      </c>
      <c r="B340" s="3">
        <f t="shared" ca="1" si="65"/>
        <v>0.3220094710620256</v>
      </c>
      <c r="C340" s="3">
        <f t="shared" ca="1" si="57"/>
        <v>-10</v>
      </c>
      <c r="D340">
        <f t="shared" ca="1" si="58"/>
        <v>16.779905289379744</v>
      </c>
      <c r="E340">
        <f t="shared" ca="1" si="59"/>
        <v>1.610047355310128</v>
      </c>
      <c r="F340">
        <f t="shared" ca="1" si="60"/>
        <v>72.424530841330935</v>
      </c>
      <c r="G340">
        <f t="shared" ca="1" si="61"/>
        <v>0</v>
      </c>
      <c r="H340">
        <f t="shared" ca="1" si="62"/>
        <v>63.278512475305419</v>
      </c>
      <c r="I340">
        <f t="shared" ca="1" si="63"/>
        <v>4.966028413186077</v>
      </c>
      <c r="J340">
        <f t="shared" ca="1" si="66"/>
        <v>1042.3220094710621</v>
      </c>
      <c r="K340">
        <f t="shared" ca="1" si="64"/>
        <v>15.635886347255694</v>
      </c>
    </row>
    <row r="341" spans="1:11" x14ac:dyDescent="0.2">
      <c r="A341" s="1">
        <f t="shared" ca="1" si="67"/>
        <v>44696.125590276963</v>
      </c>
      <c r="B341" s="3">
        <f t="shared" ca="1" si="65"/>
        <v>0.84584668710453481</v>
      </c>
      <c r="C341" s="3">
        <f t="shared" ca="1" si="57"/>
        <v>-9</v>
      </c>
      <c r="D341">
        <f t="shared" ca="1" si="58"/>
        <v>12.387379816059187</v>
      </c>
      <c r="E341">
        <f t="shared" ca="1" si="59"/>
        <v>4.2292334355226737</v>
      </c>
      <c r="F341">
        <f t="shared" ca="1" si="60"/>
        <v>79.227522741520346</v>
      </c>
      <c r="G341">
        <f t="shared" ca="1" si="61"/>
        <v>0</v>
      </c>
      <c r="H341">
        <f t="shared" ca="1" si="62"/>
        <v>70.081504375494831</v>
      </c>
      <c r="I341">
        <f t="shared" ca="1" si="63"/>
        <v>6.5375400613136048</v>
      </c>
      <c r="J341">
        <f t="shared" ca="1" si="66"/>
        <v>886.84584668710454</v>
      </c>
      <c r="K341">
        <f t="shared" ca="1" si="64"/>
        <v>10.195686441850118</v>
      </c>
    </row>
    <row r="342" spans="1:11" x14ac:dyDescent="0.2">
      <c r="A342" s="1">
        <f t="shared" ca="1" si="67"/>
        <v>44696.167349536219</v>
      </c>
      <c r="B342" s="3">
        <f t="shared" ca="1" si="65"/>
        <v>0.63427385415950166</v>
      </c>
      <c r="C342" s="3">
        <f t="shared" ca="1" si="57"/>
        <v>-8</v>
      </c>
      <c r="D342">
        <f t="shared" ca="1" si="58"/>
        <v>14.925809166723987</v>
      </c>
      <c r="E342">
        <f t="shared" ca="1" si="59"/>
        <v>3.1713692707975083</v>
      </c>
      <c r="F342">
        <f t="shared" ca="1" si="60"/>
        <v>76.016707395118146</v>
      </c>
      <c r="G342">
        <f t="shared" ca="1" si="61"/>
        <v>171.25394062306572</v>
      </c>
      <c r="H342">
        <f t="shared" ca="1" si="62"/>
        <v>66.870689029092631</v>
      </c>
      <c r="I342">
        <f t="shared" ca="1" si="63"/>
        <v>5.902821562478505</v>
      </c>
      <c r="J342">
        <f t="shared" ca="1" si="66"/>
        <v>1076.6342738541596</v>
      </c>
      <c r="K342">
        <f t="shared" ca="1" si="64"/>
        <v>13.157261458404983</v>
      </c>
    </row>
    <row r="343" spans="1:11" x14ac:dyDescent="0.2">
      <c r="A343" s="1">
        <f t="shared" ca="1" si="67"/>
        <v>44696.209317128807</v>
      </c>
      <c r="B343" s="3">
        <f t="shared" ca="1" si="65"/>
        <v>9.0596151199724195E-2</v>
      </c>
      <c r="C343" s="3">
        <f t="shared" ca="1" si="57"/>
        <v>-7</v>
      </c>
      <c r="D343">
        <f t="shared" ca="1" si="58"/>
        <v>19.365826941601931</v>
      </c>
      <c r="E343">
        <f t="shared" ca="1" si="59"/>
        <v>0.45298075599862098</v>
      </c>
      <c r="F343">
        <f t="shared" ca="1" si="60"/>
        <v>70.053223782222531</v>
      </c>
      <c r="G343">
        <f t="shared" ca="1" si="61"/>
        <v>63.791080085420127</v>
      </c>
      <c r="H343">
        <f t="shared" ca="1" si="62"/>
        <v>60.907205416197016</v>
      </c>
      <c r="I343">
        <f t="shared" ca="1" si="63"/>
        <v>4.2717884535991724</v>
      </c>
      <c r="J343">
        <f t="shared" ca="1" si="66"/>
        <v>908.09059615119975</v>
      </c>
      <c r="K343">
        <f t="shared" ca="1" si="64"/>
        <v>18.684634639202482</v>
      </c>
    </row>
    <row r="344" spans="1:11" x14ac:dyDescent="0.2">
      <c r="A344" s="1">
        <f t="shared" ca="1" si="67"/>
        <v>44696.251400462141</v>
      </c>
      <c r="B344" s="3">
        <f t="shared" ca="1" si="65"/>
        <v>0.16348559293994325</v>
      </c>
      <c r="C344" s="3">
        <f t="shared" ca="1" si="57"/>
        <v>-6</v>
      </c>
      <c r="D344">
        <f t="shared" ca="1" si="58"/>
        <v>19.01908644236034</v>
      </c>
      <c r="E344">
        <f t="shared" ca="1" si="59"/>
        <v>0.81742796469971624</v>
      </c>
      <c r="F344">
        <f t="shared" ca="1" si="60"/>
        <v>70.788245918256408</v>
      </c>
      <c r="G344">
        <f t="shared" ca="1" si="61"/>
        <v>191.27814373973365</v>
      </c>
      <c r="H344">
        <f t="shared" ca="1" si="62"/>
        <v>61.642227552230892</v>
      </c>
      <c r="I344">
        <f t="shared" ca="1" si="63"/>
        <v>4.49045677881983</v>
      </c>
      <c r="J344">
        <f t="shared" ca="1" si="66"/>
        <v>892.16348559293999</v>
      </c>
      <c r="K344">
        <f t="shared" ca="1" si="64"/>
        <v>18.192115256480452</v>
      </c>
    </row>
    <row r="345" spans="1:11" x14ac:dyDescent="0.2">
      <c r="A345" s="1">
        <f t="shared" ca="1" si="67"/>
        <v>44696.293032406582</v>
      </c>
      <c r="B345" s="3">
        <f t="shared" ca="1" si="65"/>
        <v>0.31131468889922942</v>
      </c>
      <c r="C345" s="3">
        <f t="shared" ca="1" si="57"/>
        <v>-5</v>
      </c>
      <c r="D345">
        <f t="shared" ca="1" si="58"/>
        <v>18.443426555503851</v>
      </c>
      <c r="E345">
        <f t="shared" ca="1" si="59"/>
        <v>1.5565734444961472</v>
      </c>
      <c r="F345">
        <f t="shared" ca="1" si="60"/>
        <v>72.311779922954543</v>
      </c>
      <c r="G345">
        <f t="shared" ca="1" si="61"/>
        <v>509.27169292521484</v>
      </c>
      <c r="H345">
        <f t="shared" ca="1" si="62"/>
        <v>63.165761556929027</v>
      </c>
      <c r="I345">
        <f t="shared" ca="1" si="63"/>
        <v>4.9339440666976886</v>
      </c>
      <c r="J345">
        <f t="shared" ca="1" si="66"/>
        <v>1030.3113146888993</v>
      </c>
      <c r="K345">
        <f t="shared" ca="1" si="64"/>
        <v>17.320797177705394</v>
      </c>
    </row>
    <row r="346" spans="1:11" x14ac:dyDescent="0.2">
      <c r="A346" s="1">
        <f t="shared" ca="1" si="67"/>
        <v>44696.335289351024</v>
      </c>
      <c r="B346" s="3">
        <f t="shared" ca="1" si="65"/>
        <v>0.23570483069902715</v>
      </c>
      <c r="C346" s="3">
        <f t="shared" ca="1" si="57"/>
        <v>-4</v>
      </c>
      <c r="D346">
        <f t="shared" ca="1" si="58"/>
        <v>19.057180677203892</v>
      </c>
      <c r="E346">
        <f t="shared" ca="1" si="59"/>
        <v>1.1785241534951356</v>
      </c>
      <c r="F346">
        <f t="shared" ca="1" si="60"/>
        <v>71.525456062541025</v>
      </c>
      <c r="G346">
        <f t="shared" ca="1" si="61"/>
        <v>487.90899954698619</v>
      </c>
      <c r="H346">
        <f t="shared" ca="1" si="62"/>
        <v>62.379437696515502</v>
      </c>
      <c r="I346">
        <f t="shared" ca="1" si="63"/>
        <v>4.7071144920970811</v>
      </c>
      <c r="J346">
        <f t="shared" ca="1" si="66"/>
        <v>872.23570483069898</v>
      </c>
      <c r="K346">
        <f t="shared" ca="1" si="64"/>
        <v>18.085771015805836</v>
      </c>
    </row>
    <row r="347" spans="1:11" x14ac:dyDescent="0.2">
      <c r="A347" s="1">
        <f t="shared" ca="1" si="67"/>
        <v>44696.377129628796</v>
      </c>
      <c r="B347" s="3">
        <f t="shared" ca="1" si="65"/>
        <v>0.71355467485153212</v>
      </c>
      <c r="C347" s="3">
        <f t="shared" ref="C347:C410" ca="1" si="68">-ABS(HOUR(A347)-12)</f>
        <v>-3</v>
      </c>
      <c r="D347">
        <f t="shared" ref="D347:D410" ca="1" si="69">20 + B347 *C347</f>
        <v>17.859335975445404</v>
      </c>
      <c r="E347">
        <f t="shared" ref="E347:E410" ca="1" si="70">5 *B347</f>
        <v>3.5677733742576607</v>
      </c>
      <c r="F347">
        <f t="shared" ref="F347:F410" ca="1" si="71">77 + (ASIN(B347) -PI()/4)*10</f>
        <v>77.091607865094005</v>
      </c>
      <c r="G347">
        <f t="shared" ref="G347:G410" ca="1" si="72">MAX(0, (COS(C347/12*PI())+0.65)*B347)*1800</f>
        <v>1743.0657983790773</v>
      </c>
      <c r="H347">
        <f t="shared" ref="H347:H410" ca="1" si="73">60 + (ASIN(B347) )*10</f>
        <v>67.94558949906849</v>
      </c>
      <c r="I347">
        <f t="shared" ref="I347:I410" ca="1" si="74">4 + B347*3</f>
        <v>6.1406640245545958</v>
      </c>
      <c r="J347">
        <f t="shared" ca="1" si="66"/>
        <v>1088.7135546748516</v>
      </c>
      <c r="K347">
        <f t="shared" ref="K347:K410" ca="1" si="75">D347-0.5-2*B347</f>
        <v>15.93222662574234</v>
      </c>
    </row>
    <row r="348" spans="1:11" x14ac:dyDescent="0.2">
      <c r="A348" s="1">
        <f t="shared" ca="1" si="67"/>
        <v>44696.418807869537</v>
      </c>
      <c r="B348" s="3">
        <f t="shared" ca="1" si="65"/>
        <v>0.48412241500799724</v>
      </c>
      <c r="C348" s="3">
        <f t="shared" ca="1" si="68"/>
        <v>-2</v>
      </c>
      <c r="D348">
        <f t="shared" ca="1" si="69"/>
        <v>19.031755169984006</v>
      </c>
      <c r="E348">
        <f t="shared" ca="1" si="70"/>
        <v>2.420612075039986</v>
      </c>
      <c r="F348">
        <f t="shared" ca="1" si="71"/>
        <v>74.199617717234517</v>
      </c>
      <c r="G348">
        <f t="shared" ca="1" si="72"/>
        <v>1321.095383448474</v>
      </c>
      <c r="H348">
        <f t="shared" ca="1" si="73"/>
        <v>65.053599351209002</v>
      </c>
      <c r="I348">
        <f t="shared" ca="1" si="74"/>
        <v>5.4523672450239919</v>
      </c>
      <c r="J348">
        <f t="shared" ca="1" si="66"/>
        <v>1076.484122415008</v>
      </c>
      <c r="K348">
        <f t="shared" ca="1" si="75"/>
        <v>17.563510339968012</v>
      </c>
    </row>
    <row r="349" spans="1:11" x14ac:dyDescent="0.2">
      <c r="A349" s="1">
        <f t="shared" ca="1" si="67"/>
        <v>44696.460405091755</v>
      </c>
      <c r="B349" s="3">
        <f t="shared" ca="1" si="65"/>
        <v>1.9914412206102572E-2</v>
      </c>
      <c r="C349" s="3">
        <f t="shared" ca="1" si="68"/>
        <v>-1</v>
      </c>
      <c r="D349">
        <f t="shared" ca="1" si="69"/>
        <v>19.980085587793898</v>
      </c>
      <c r="E349">
        <f t="shared" ca="1" si="70"/>
        <v>9.957206103051286E-2</v>
      </c>
      <c r="F349">
        <f t="shared" ca="1" si="71"/>
        <v>69.345175653325413</v>
      </c>
      <c r="G349">
        <f t="shared" ca="1" si="72"/>
        <v>57.924383398573326</v>
      </c>
      <c r="H349">
        <f t="shared" ca="1" si="73"/>
        <v>60.19915728729989</v>
      </c>
      <c r="I349">
        <f t="shared" ca="1" si="74"/>
        <v>4.0597432366183082</v>
      </c>
      <c r="J349">
        <f t="shared" ca="1" si="66"/>
        <v>1093.0199144122062</v>
      </c>
      <c r="K349">
        <f t="shared" ca="1" si="75"/>
        <v>19.440256763381694</v>
      </c>
    </row>
    <row r="350" spans="1:11" x14ac:dyDescent="0.2">
      <c r="A350" s="1">
        <f t="shared" ca="1" si="67"/>
        <v>44696.502314813973</v>
      </c>
      <c r="B350" s="3">
        <f t="shared" ca="1" si="65"/>
        <v>0.44517383290523105</v>
      </c>
      <c r="C350" s="3">
        <f t="shared" ca="1" si="68"/>
        <v>0</v>
      </c>
      <c r="D350">
        <f t="shared" ca="1" si="69"/>
        <v>20</v>
      </c>
      <c r="E350">
        <f t="shared" ca="1" si="70"/>
        <v>2.2258691645261552</v>
      </c>
      <c r="F350">
        <f t="shared" ca="1" si="71"/>
        <v>73.759702184386441</v>
      </c>
      <c r="G350">
        <f t="shared" ca="1" si="72"/>
        <v>1322.1662837285362</v>
      </c>
      <c r="H350">
        <f t="shared" ca="1" si="73"/>
        <v>64.613683818360926</v>
      </c>
      <c r="I350">
        <f t="shared" ca="1" si="74"/>
        <v>5.3355214987156927</v>
      </c>
      <c r="J350">
        <f t="shared" ca="1" si="66"/>
        <v>1093.4451738329053</v>
      </c>
      <c r="K350">
        <f t="shared" ca="1" si="75"/>
        <v>18.609652334189537</v>
      </c>
    </row>
    <row r="351" spans="1:11" x14ac:dyDescent="0.2">
      <c r="A351" s="1">
        <f t="shared" ca="1" si="67"/>
        <v>44696.543611110268</v>
      </c>
      <c r="B351" s="3">
        <f t="shared" ca="1" si="65"/>
        <v>0.18896740870236262</v>
      </c>
      <c r="C351" s="3">
        <f t="shared" ca="1" si="68"/>
        <v>-1</v>
      </c>
      <c r="D351">
        <f t="shared" ca="1" si="69"/>
        <v>19.811032591297636</v>
      </c>
      <c r="E351">
        <f t="shared" ca="1" si="70"/>
        <v>0.94483704351181308</v>
      </c>
      <c r="F351">
        <f t="shared" ca="1" si="71"/>
        <v>71.047123400762459</v>
      </c>
      <c r="G351">
        <f t="shared" ca="1" si="72"/>
        <v>549.64316888832491</v>
      </c>
      <c r="H351">
        <f t="shared" ca="1" si="73"/>
        <v>61.901105034736936</v>
      </c>
      <c r="I351">
        <f t="shared" ca="1" si="74"/>
        <v>4.5669022261070875</v>
      </c>
      <c r="J351">
        <f t="shared" ca="1" si="66"/>
        <v>1094.1889674087024</v>
      </c>
      <c r="K351">
        <f t="shared" ca="1" si="75"/>
        <v>18.933097773892911</v>
      </c>
    </row>
    <row r="352" spans="1:11" x14ac:dyDescent="0.2">
      <c r="A352" s="1">
        <f t="shared" ca="1" si="67"/>
        <v>44696.585231480633</v>
      </c>
      <c r="B352" s="3">
        <f t="shared" ca="1" si="65"/>
        <v>0.4974436721747878</v>
      </c>
      <c r="C352" s="3">
        <f t="shared" ca="1" si="68"/>
        <v>-2</v>
      </c>
      <c r="D352">
        <f t="shared" ca="1" si="69"/>
        <v>19.005112655650425</v>
      </c>
      <c r="E352">
        <f t="shared" ca="1" si="70"/>
        <v>2.4872183608739391</v>
      </c>
      <c r="F352">
        <f t="shared" ca="1" si="71"/>
        <v>74.352513257874975</v>
      </c>
      <c r="G352">
        <f t="shared" ca="1" si="72"/>
        <v>1357.447039143834</v>
      </c>
      <c r="H352">
        <f t="shared" ca="1" si="73"/>
        <v>65.206494891849459</v>
      </c>
      <c r="I352">
        <f t="shared" ca="1" si="74"/>
        <v>5.4923310165243633</v>
      </c>
      <c r="J352">
        <f t="shared" ca="1" si="66"/>
        <v>1068.4974436721748</v>
      </c>
      <c r="K352">
        <f t="shared" ca="1" si="75"/>
        <v>17.51022531130085</v>
      </c>
    </row>
    <row r="353" spans="1:11" x14ac:dyDescent="0.2">
      <c r="A353" s="1">
        <f t="shared" ca="1" si="67"/>
        <v>44696.62719907322</v>
      </c>
      <c r="B353" s="3">
        <f t="shared" ca="1" si="65"/>
        <v>0.6184491253570692</v>
      </c>
      <c r="C353" s="3">
        <f t="shared" ca="1" si="68"/>
        <v>-3</v>
      </c>
      <c r="D353">
        <f t="shared" ca="1" si="69"/>
        <v>18.144652623928792</v>
      </c>
      <c r="E353">
        <f t="shared" ca="1" si="70"/>
        <v>3.092245626785346</v>
      </c>
      <c r="F353">
        <f t="shared" ca="1" si="71"/>
        <v>75.81369440695633</v>
      </c>
      <c r="G353">
        <f t="shared" ca="1" si="72"/>
        <v>1510.7427033137421</v>
      </c>
      <c r="H353">
        <f t="shared" ca="1" si="73"/>
        <v>66.667676040930814</v>
      </c>
      <c r="I353">
        <f t="shared" ca="1" si="74"/>
        <v>5.855347376071208</v>
      </c>
      <c r="J353">
        <f t="shared" ca="1" si="66"/>
        <v>1034.6184491253571</v>
      </c>
      <c r="K353">
        <f t="shared" ca="1" si="75"/>
        <v>16.407754373214654</v>
      </c>
    </row>
    <row r="354" spans="1:11" x14ac:dyDescent="0.2">
      <c r="A354" s="1">
        <f t="shared" ca="1" si="67"/>
        <v>44696.669189813962</v>
      </c>
      <c r="B354" s="3">
        <f t="shared" ca="1" si="65"/>
        <v>0.18360157126622245</v>
      </c>
      <c r="C354" s="3">
        <f t="shared" ca="1" si="68"/>
        <v>-4</v>
      </c>
      <c r="D354">
        <f t="shared" ca="1" si="69"/>
        <v>19.265593714935111</v>
      </c>
      <c r="E354">
        <f t="shared" ca="1" si="70"/>
        <v>0.91800785633111226</v>
      </c>
      <c r="F354">
        <f t="shared" ca="1" si="71"/>
        <v>70.992508973209866</v>
      </c>
      <c r="G354">
        <f t="shared" ca="1" si="72"/>
        <v>380.05525252108049</v>
      </c>
      <c r="H354">
        <f t="shared" ca="1" si="73"/>
        <v>61.846490607184343</v>
      </c>
      <c r="I354">
        <f t="shared" ca="1" si="74"/>
        <v>4.5508047137986676</v>
      </c>
      <c r="J354">
        <f t="shared" ca="1" si="66"/>
        <v>931.18360157126619</v>
      </c>
      <c r="K354">
        <f t="shared" ca="1" si="75"/>
        <v>18.398390572402665</v>
      </c>
    </row>
    <row r="355" spans="1:11" x14ac:dyDescent="0.2">
      <c r="A355" s="1">
        <f t="shared" ca="1" si="67"/>
        <v>44696.71083333248</v>
      </c>
      <c r="B355" s="3">
        <f t="shared" ca="1" si="65"/>
        <v>0.35297600557521369</v>
      </c>
      <c r="C355" s="3">
        <f t="shared" ca="1" si="68"/>
        <v>-5</v>
      </c>
      <c r="D355">
        <f t="shared" ca="1" si="69"/>
        <v>18.235119972123933</v>
      </c>
      <c r="E355">
        <f t="shared" ca="1" si="70"/>
        <v>1.7648800278760683</v>
      </c>
      <c r="F355">
        <f t="shared" ca="1" si="71"/>
        <v>72.753517819072371</v>
      </c>
      <c r="G355">
        <f t="shared" ca="1" si="72"/>
        <v>577.42436939574191</v>
      </c>
      <c r="H355">
        <f t="shared" ca="1" si="73"/>
        <v>63.607499453046856</v>
      </c>
      <c r="I355">
        <f t="shared" ca="1" si="74"/>
        <v>5.0589280167256412</v>
      </c>
      <c r="J355">
        <f t="shared" ca="1" si="66"/>
        <v>1043.3529760055751</v>
      </c>
      <c r="K355">
        <f t="shared" ca="1" si="75"/>
        <v>17.029167960973506</v>
      </c>
    </row>
    <row r="356" spans="1:11" x14ac:dyDescent="0.2">
      <c r="A356" s="1">
        <f t="shared" ca="1" si="67"/>
        <v>44696.752164350997</v>
      </c>
      <c r="B356" s="3">
        <f t="shared" ca="1" si="65"/>
        <v>0.22280324453799039</v>
      </c>
      <c r="C356" s="3">
        <f t="shared" ca="1" si="68"/>
        <v>-6</v>
      </c>
      <c r="D356">
        <f t="shared" ca="1" si="69"/>
        <v>18.663180532772056</v>
      </c>
      <c r="E356">
        <f t="shared" ca="1" si="70"/>
        <v>1.1140162226899519</v>
      </c>
      <c r="F356">
        <f t="shared" ca="1" si="71"/>
        <v>71.392908921571959</v>
      </c>
      <c r="G356">
        <f t="shared" ca="1" si="72"/>
        <v>260.67979610944877</v>
      </c>
      <c r="H356">
        <f t="shared" ca="1" si="73"/>
        <v>62.246890555546443</v>
      </c>
      <c r="I356">
        <f t="shared" ca="1" si="74"/>
        <v>4.6684097336139709</v>
      </c>
      <c r="J356">
        <f t="shared" ca="1" si="66"/>
        <v>906.222803244538</v>
      </c>
      <c r="K356">
        <f t="shared" ca="1" si="75"/>
        <v>17.717574043696075</v>
      </c>
    </row>
    <row r="357" spans="1:11" x14ac:dyDescent="0.2">
      <c r="A357" s="1">
        <f t="shared" ca="1" si="67"/>
        <v>44696.79362268433</v>
      </c>
      <c r="B357" s="3">
        <f t="shared" ca="1" si="65"/>
        <v>0.18766825809413057</v>
      </c>
      <c r="C357" s="3">
        <f t="shared" ca="1" si="68"/>
        <v>-7</v>
      </c>
      <c r="D357">
        <f t="shared" ca="1" si="69"/>
        <v>18.686322193341084</v>
      </c>
      <c r="E357">
        <f t="shared" ca="1" si="70"/>
        <v>0.93834129047065284</v>
      </c>
      <c r="F357">
        <f t="shared" ca="1" si="71"/>
        <v>71.033895216778674</v>
      </c>
      <c r="G357">
        <f t="shared" ca="1" si="72"/>
        <v>132.14204712937544</v>
      </c>
      <c r="H357">
        <f t="shared" ca="1" si="73"/>
        <v>61.887876850753152</v>
      </c>
      <c r="I357">
        <f t="shared" ca="1" si="74"/>
        <v>4.5630047742823914</v>
      </c>
      <c r="J357">
        <f t="shared" ca="1" si="66"/>
        <v>1004.1876682580942</v>
      </c>
      <c r="K357">
        <f t="shared" ca="1" si="75"/>
        <v>17.810985677152821</v>
      </c>
    </row>
    <row r="358" spans="1:11" x14ac:dyDescent="0.2">
      <c r="A358" s="1">
        <f t="shared" ca="1" si="67"/>
        <v>44696.835208332479</v>
      </c>
      <c r="B358" s="3">
        <f t="shared" ca="1" si="65"/>
        <v>0.55012282307061222</v>
      </c>
      <c r="C358" s="3">
        <f t="shared" ca="1" si="68"/>
        <v>-8</v>
      </c>
      <c r="D358">
        <f t="shared" ca="1" si="69"/>
        <v>15.599017415435103</v>
      </c>
      <c r="E358">
        <f t="shared" ca="1" si="70"/>
        <v>2.750614115353061</v>
      </c>
      <c r="F358">
        <f t="shared" ca="1" si="71"/>
        <v>74.971131460920489</v>
      </c>
      <c r="G358">
        <f t="shared" ca="1" si="72"/>
        <v>148.53316222906554</v>
      </c>
      <c r="H358">
        <f t="shared" ca="1" si="73"/>
        <v>65.825113094894959</v>
      </c>
      <c r="I358">
        <f t="shared" ca="1" si="74"/>
        <v>5.6503684692118368</v>
      </c>
      <c r="J358">
        <f t="shared" ca="1" si="66"/>
        <v>1037.5501228230705</v>
      </c>
      <c r="K358">
        <f t="shared" ca="1" si="75"/>
        <v>13.998771769293878</v>
      </c>
    </row>
    <row r="359" spans="1:11" x14ac:dyDescent="0.2">
      <c r="A359" s="1">
        <f t="shared" ca="1" si="67"/>
        <v>44696.877499999144</v>
      </c>
      <c r="B359" s="3">
        <f t="shared" ca="1" si="65"/>
        <v>0.95285158573924977</v>
      </c>
      <c r="C359" s="3">
        <f t="shared" ca="1" si="68"/>
        <v>-9</v>
      </c>
      <c r="D359">
        <f t="shared" ca="1" si="69"/>
        <v>11.424335728346753</v>
      </c>
      <c r="E359">
        <f t="shared" ca="1" si="70"/>
        <v>4.7642579286962485</v>
      </c>
      <c r="F359">
        <f t="shared" ca="1" si="71"/>
        <v>81.771007752756276</v>
      </c>
      <c r="G359">
        <f t="shared" ca="1" si="72"/>
        <v>0</v>
      </c>
      <c r="H359">
        <f t="shared" ca="1" si="73"/>
        <v>72.624989386730761</v>
      </c>
      <c r="I359">
        <f t="shared" ca="1" si="74"/>
        <v>6.8585547572177497</v>
      </c>
      <c r="J359">
        <f t="shared" ca="1" si="66"/>
        <v>1050.9528515857392</v>
      </c>
      <c r="K359">
        <f t="shared" ca="1" si="75"/>
        <v>9.018632556868253</v>
      </c>
    </row>
    <row r="360" spans="1:11" x14ac:dyDescent="0.2">
      <c r="A360" s="1">
        <f t="shared" ca="1" si="67"/>
        <v>44696.919004628769</v>
      </c>
      <c r="B360" s="3">
        <f t="shared" ca="1" si="65"/>
        <v>6.142382855759021E-2</v>
      </c>
      <c r="C360" s="3">
        <f t="shared" ca="1" si="68"/>
        <v>-10</v>
      </c>
      <c r="D360">
        <f t="shared" ca="1" si="69"/>
        <v>19.385761714424099</v>
      </c>
      <c r="E360">
        <f t="shared" ca="1" si="70"/>
        <v>0.30711914278795105</v>
      </c>
      <c r="F360">
        <f t="shared" ca="1" si="71"/>
        <v>69.760643550750245</v>
      </c>
      <c r="G360">
        <f t="shared" ca="1" si="72"/>
        <v>0</v>
      </c>
      <c r="H360">
        <f t="shared" ca="1" si="73"/>
        <v>60.614625184724737</v>
      </c>
      <c r="I360">
        <f t="shared" ca="1" si="74"/>
        <v>4.1842714856727703</v>
      </c>
      <c r="J360">
        <f t="shared" ca="1" si="66"/>
        <v>906.06142382855762</v>
      </c>
      <c r="K360">
        <f t="shared" ca="1" si="75"/>
        <v>18.762914057308919</v>
      </c>
    </row>
    <row r="361" spans="1:11" x14ac:dyDescent="0.2">
      <c r="A361" s="1">
        <f t="shared" ca="1" si="67"/>
        <v>44696.960949073211</v>
      </c>
      <c r="B361" s="3">
        <f t="shared" ca="1" si="65"/>
        <v>0.33781822491218216</v>
      </c>
      <c r="C361" s="3">
        <f t="shared" ca="1" si="68"/>
        <v>-11</v>
      </c>
      <c r="D361">
        <f t="shared" ca="1" si="69"/>
        <v>16.283999525965996</v>
      </c>
      <c r="E361">
        <f t="shared" ca="1" si="70"/>
        <v>1.6890911245609108</v>
      </c>
      <c r="F361">
        <f t="shared" ca="1" si="71"/>
        <v>72.591997168771755</v>
      </c>
      <c r="G361">
        <f t="shared" ca="1" si="72"/>
        <v>0</v>
      </c>
      <c r="H361">
        <f t="shared" ca="1" si="73"/>
        <v>63.445978802746239</v>
      </c>
      <c r="I361">
        <f t="shared" ca="1" si="74"/>
        <v>5.0134546747365469</v>
      </c>
      <c r="J361">
        <f t="shared" ca="1" si="66"/>
        <v>1089.3378182249121</v>
      </c>
      <c r="K361">
        <f t="shared" ca="1" si="75"/>
        <v>15.108363076141632</v>
      </c>
    </row>
    <row r="362" spans="1:11" x14ac:dyDescent="0.2">
      <c r="A362" s="1">
        <f t="shared" ca="1" si="67"/>
        <v>44697.002523147283</v>
      </c>
      <c r="B362" s="3">
        <f t="shared" ca="1" si="65"/>
        <v>0.76993360591529991</v>
      </c>
      <c r="C362" s="3">
        <f t="shared" ca="1" si="68"/>
        <v>-12</v>
      </c>
      <c r="D362">
        <f t="shared" ca="1" si="69"/>
        <v>10.760796729016402</v>
      </c>
      <c r="E362">
        <f t="shared" ca="1" si="70"/>
        <v>3.8496680295764998</v>
      </c>
      <c r="F362">
        <f t="shared" ca="1" si="71"/>
        <v>77.933389359982911</v>
      </c>
      <c r="G362">
        <f t="shared" ca="1" si="72"/>
        <v>0</v>
      </c>
      <c r="H362">
        <f t="shared" ca="1" si="73"/>
        <v>68.787370993957381</v>
      </c>
      <c r="I362">
        <f t="shared" ca="1" si="74"/>
        <v>6.3098008177458995</v>
      </c>
      <c r="J362">
        <f t="shared" ca="1" si="66"/>
        <v>1062.7699336059154</v>
      </c>
      <c r="K362">
        <f t="shared" ca="1" si="75"/>
        <v>8.7209295171858017</v>
      </c>
    </row>
    <row r="363" spans="1:11" x14ac:dyDescent="0.2">
      <c r="A363" s="1">
        <f t="shared" ca="1" si="67"/>
        <v>44697.044131943578</v>
      </c>
      <c r="B363" s="3">
        <f t="shared" ca="1" si="65"/>
        <v>0.39188408131551355</v>
      </c>
      <c r="C363" s="3">
        <f t="shared" ca="1" si="68"/>
        <v>-11</v>
      </c>
      <c r="D363">
        <f t="shared" ca="1" si="69"/>
        <v>15.689275105529351</v>
      </c>
      <c r="E363">
        <f t="shared" ca="1" si="70"/>
        <v>1.9594204065775678</v>
      </c>
      <c r="F363">
        <f t="shared" ca="1" si="71"/>
        <v>73.172804202943198</v>
      </c>
      <c r="G363">
        <f t="shared" ca="1" si="72"/>
        <v>0</v>
      </c>
      <c r="H363">
        <f t="shared" ca="1" si="73"/>
        <v>64.026785836917682</v>
      </c>
      <c r="I363">
        <f t="shared" ca="1" si="74"/>
        <v>5.1756522439465407</v>
      </c>
      <c r="J363">
        <f t="shared" ca="1" si="66"/>
        <v>871.39188408131554</v>
      </c>
      <c r="K363">
        <f t="shared" ca="1" si="75"/>
        <v>14.405506942898324</v>
      </c>
    </row>
    <row r="364" spans="1:11" x14ac:dyDescent="0.2">
      <c r="A364" s="1">
        <f t="shared" ca="1" si="67"/>
        <v>44697.085636573203</v>
      </c>
      <c r="B364" s="3">
        <f t="shared" ca="1" si="65"/>
        <v>0.1120262165374355</v>
      </c>
      <c r="C364" s="3">
        <f t="shared" ca="1" si="68"/>
        <v>-10</v>
      </c>
      <c r="D364">
        <f t="shared" ca="1" si="69"/>
        <v>18.879737834625644</v>
      </c>
      <c r="E364">
        <f t="shared" ca="1" si="70"/>
        <v>0.56013108268717748</v>
      </c>
      <c r="F364">
        <f t="shared" ca="1" si="71"/>
        <v>70.268637055497265</v>
      </c>
      <c r="G364">
        <f t="shared" ca="1" si="72"/>
        <v>0</v>
      </c>
      <c r="H364">
        <f t="shared" ca="1" si="73"/>
        <v>61.12261868947175</v>
      </c>
      <c r="I364">
        <f t="shared" ca="1" si="74"/>
        <v>4.3360786496123067</v>
      </c>
      <c r="J364">
        <f t="shared" ca="1" si="66"/>
        <v>906.1120262165374</v>
      </c>
      <c r="K364">
        <f t="shared" ca="1" si="75"/>
        <v>18.155685401550773</v>
      </c>
    </row>
    <row r="365" spans="1:11" x14ac:dyDescent="0.2">
      <c r="A365" s="1">
        <f t="shared" ca="1" si="67"/>
        <v>44697.127326388014</v>
      </c>
      <c r="B365" s="3">
        <f t="shared" ca="1" si="65"/>
        <v>3.6838588163045083E-3</v>
      </c>
      <c r="C365" s="3">
        <f t="shared" ca="1" si="68"/>
        <v>-9</v>
      </c>
      <c r="D365">
        <f t="shared" ca="1" si="69"/>
        <v>19.966845270653259</v>
      </c>
      <c r="E365">
        <f t="shared" ca="1" si="70"/>
        <v>1.8419294081522541E-2</v>
      </c>
      <c r="F365">
        <f t="shared" ca="1" si="71"/>
        <v>69.182857037510686</v>
      </c>
      <c r="G365">
        <f t="shared" ca="1" si="72"/>
        <v>0</v>
      </c>
      <c r="H365">
        <f t="shared" ca="1" si="73"/>
        <v>60.036838671485171</v>
      </c>
      <c r="I365">
        <f t="shared" ca="1" si="74"/>
        <v>4.0110515764489136</v>
      </c>
      <c r="J365">
        <f t="shared" ca="1" si="66"/>
        <v>934.00368385881632</v>
      </c>
      <c r="K365">
        <f t="shared" ca="1" si="75"/>
        <v>19.459477553020651</v>
      </c>
    </row>
    <row r="366" spans="1:11" x14ac:dyDescent="0.2">
      <c r="A366" s="1">
        <f t="shared" ca="1" si="67"/>
        <v>44697.169282406532</v>
      </c>
      <c r="B366" s="3">
        <f t="shared" ca="1" si="65"/>
        <v>0.38526297555611644</v>
      </c>
      <c r="C366" s="3">
        <f t="shared" ca="1" si="68"/>
        <v>-8</v>
      </c>
      <c r="D366">
        <f t="shared" ca="1" si="69"/>
        <v>16.917896195551069</v>
      </c>
      <c r="E366">
        <f t="shared" ca="1" si="70"/>
        <v>1.9263148777805821</v>
      </c>
      <c r="F366">
        <f t="shared" ca="1" si="71"/>
        <v>73.100946157802639</v>
      </c>
      <c r="G366">
        <f t="shared" ca="1" si="72"/>
        <v>104.0210034001516</v>
      </c>
      <c r="H366">
        <f t="shared" ca="1" si="73"/>
        <v>63.954927791777124</v>
      </c>
      <c r="I366">
        <f t="shared" ca="1" si="74"/>
        <v>5.1557889266683494</v>
      </c>
      <c r="J366">
        <f t="shared" ca="1" si="66"/>
        <v>949.38526297555609</v>
      </c>
      <c r="K366">
        <f t="shared" ca="1" si="75"/>
        <v>15.647370244438836</v>
      </c>
    </row>
    <row r="367" spans="1:11" x14ac:dyDescent="0.2">
      <c r="A367" s="1">
        <f t="shared" ca="1" si="67"/>
        <v>44697.210729165789</v>
      </c>
      <c r="B367" s="3">
        <f t="shared" ca="1" si="65"/>
        <v>0.28521963419546537</v>
      </c>
      <c r="C367" s="3">
        <f t="shared" ca="1" si="68"/>
        <v>-7</v>
      </c>
      <c r="D367">
        <f t="shared" ca="1" si="69"/>
        <v>18.003462560631743</v>
      </c>
      <c r="E367">
        <f t="shared" ca="1" si="70"/>
        <v>1.4260981709773268</v>
      </c>
      <c r="F367">
        <f t="shared" ca="1" si="71"/>
        <v>72.038374096632836</v>
      </c>
      <c r="G367">
        <f t="shared" ca="1" si="72"/>
        <v>200.8304799481653</v>
      </c>
      <c r="H367">
        <f t="shared" ca="1" si="73"/>
        <v>62.892355730607321</v>
      </c>
      <c r="I367">
        <f t="shared" ca="1" si="74"/>
        <v>4.8556589025863959</v>
      </c>
      <c r="J367">
        <f t="shared" ca="1" si="66"/>
        <v>881.28521963419541</v>
      </c>
      <c r="K367">
        <f t="shared" ca="1" si="75"/>
        <v>16.933023292240811</v>
      </c>
    </row>
    <row r="368" spans="1:11" x14ac:dyDescent="0.2">
      <c r="A368" s="1">
        <f t="shared" ca="1" si="67"/>
        <v>44697.252615739861</v>
      </c>
      <c r="B368" s="3">
        <f t="shared" ca="1" si="65"/>
        <v>0.28171931696780605</v>
      </c>
      <c r="C368" s="3">
        <f t="shared" ca="1" si="68"/>
        <v>-6</v>
      </c>
      <c r="D368">
        <f t="shared" ca="1" si="69"/>
        <v>18.309684098193163</v>
      </c>
      <c r="E368">
        <f t="shared" ca="1" si="70"/>
        <v>1.4085965848390303</v>
      </c>
      <c r="F368">
        <f t="shared" ca="1" si="71"/>
        <v>72.001873699521255</v>
      </c>
      <c r="G368">
        <f t="shared" ca="1" si="72"/>
        <v>329.61160085233314</v>
      </c>
      <c r="H368">
        <f t="shared" ca="1" si="73"/>
        <v>62.855855333495732</v>
      </c>
      <c r="I368">
        <f t="shared" ca="1" si="74"/>
        <v>4.8451579509034186</v>
      </c>
      <c r="J368">
        <f t="shared" ca="1" si="66"/>
        <v>1086.2817193169678</v>
      </c>
      <c r="K368">
        <f t="shared" ca="1" si="75"/>
        <v>17.246245464257552</v>
      </c>
    </row>
    <row r="369" spans="1:11" x14ac:dyDescent="0.2">
      <c r="A369" s="1">
        <f t="shared" ca="1" si="67"/>
        <v>44697.294675925041</v>
      </c>
      <c r="B369" s="3">
        <f t="shared" ca="1" si="65"/>
        <v>0.56808005192559763</v>
      </c>
      <c r="C369" s="3">
        <f t="shared" ca="1" si="68"/>
        <v>-5</v>
      </c>
      <c r="D369">
        <f t="shared" ca="1" si="69"/>
        <v>17.159599740372013</v>
      </c>
      <c r="E369">
        <f t="shared" ca="1" si="70"/>
        <v>2.8404002596279883</v>
      </c>
      <c r="F369">
        <f t="shared" ca="1" si="71"/>
        <v>75.187728673032225</v>
      </c>
      <c r="G369">
        <f t="shared" ca="1" si="72"/>
        <v>929.30754659906177</v>
      </c>
      <c r="H369">
        <f t="shared" ca="1" si="73"/>
        <v>66.04171030700671</v>
      </c>
      <c r="I369">
        <f t="shared" ca="1" si="74"/>
        <v>5.7042401557767928</v>
      </c>
      <c r="J369">
        <f t="shared" ca="1" si="66"/>
        <v>963.56808005192556</v>
      </c>
      <c r="K369">
        <f t="shared" ca="1" si="75"/>
        <v>15.523439636520818</v>
      </c>
    </row>
    <row r="370" spans="1:11" x14ac:dyDescent="0.2">
      <c r="A370" s="1">
        <f t="shared" ca="1" si="67"/>
        <v>44697.337013887998</v>
      </c>
      <c r="B370" s="3">
        <f t="shared" ca="1" si="65"/>
        <v>0.15076199336507934</v>
      </c>
      <c r="C370" s="3">
        <f t="shared" ca="1" si="68"/>
        <v>-4</v>
      </c>
      <c r="D370">
        <f t="shared" ca="1" si="69"/>
        <v>19.396952026539683</v>
      </c>
      <c r="E370">
        <f t="shared" ca="1" si="70"/>
        <v>0.75380996682539669</v>
      </c>
      <c r="F370">
        <f t="shared" ca="1" si="71"/>
        <v>70.659408677375353</v>
      </c>
      <c r="G370">
        <f t="shared" ca="1" si="72"/>
        <v>312.07732626571425</v>
      </c>
      <c r="H370">
        <f t="shared" ca="1" si="73"/>
        <v>61.513390311349838</v>
      </c>
      <c r="I370">
        <f t="shared" ca="1" si="74"/>
        <v>4.4522859800952377</v>
      </c>
      <c r="J370">
        <f t="shared" ca="1" si="66"/>
        <v>1079.150761993365</v>
      </c>
      <c r="K370">
        <f t="shared" ca="1" si="75"/>
        <v>18.595428039809523</v>
      </c>
    </row>
    <row r="371" spans="1:11" x14ac:dyDescent="0.2">
      <c r="A371" s="1">
        <f t="shared" ca="1" si="67"/>
        <v>44697.378333332439</v>
      </c>
      <c r="B371" s="3">
        <f t="shared" ca="1" si="65"/>
        <v>0.25803316032037293</v>
      </c>
      <c r="C371" s="3">
        <f t="shared" ca="1" si="68"/>
        <v>-3</v>
      </c>
      <c r="D371">
        <f t="shared" ca="1" si="69"/>
        <v>19.225900519038881</v>
      </c>
      <c r="E371">
        <f t="shared" ca="1" si="70"/>
        <v>1.2901658016018647</v>
      </c>
      <c r="F371">
        <f t="shared" ca="1" si="71"/>
        <v>71.755877051826573</v>
      </c>
      <c r="G371">
        <f t="shared" ca="1" si="72"/>
        <v>630.32139295519266</v>
      </c>
      <c r="H371">
        <f t="shared" ca="1" si="73"/>
        <v>62.609858685801065</v>
      </c>
      <c r="I371">
        <f t="shared" ca="1" si="74"/>
        <v>4.7740994809611186</v>
      </c>
      <c r="J371">
        <f t="shared" ca="1" si="66"/>
        <v>1063.2580331603203</v>
      </c>
      <c r="K371">
        <f t="shared" ca="1" si="75"/>
        <v>18.209834198398134</v>
      </c>
    </row>
    <row r="372" spans="1:11" x14ac:dyDescent="0.2">
      <c r="A372" s="1">
        <f t="shared" ca="1" si="67"/>
        <v>44697.420092591696</v>
      </c>
      <c r="B372" s="3">
        <f t="shared" ca="1" si="65"/>
        <v>0.97826256013506407</v>
      </c>
      <c r="C372" s="3">
        <f t="shared" ca="1" si="68"/>
        <v>-2</v>
      </c>
      <c r="D372">
        <f t="shared" ca="1" si="69"/>
        <v>18.043474879729871</v>
      </c>
      <c r="E372">
        <f t="shared" ca="1" si="70"/>
        <v>4.8913128006753208</v>
      </c>
      <c r="F372">
        <f t="shared" ca="1" si="71"/>
        <v>82.765122984056873</v>
      </c>
      <c r="G372">
        <f t="shared" ca="1" si="72"/>
        <v>2669.5276069247266</v>
      </c>
      <c r="H372">
        <f t="shared" ca="1" si="73"/>
        <v>73.619104618031358</v>
      </c>
      <c r="I372">
        <f t="shared" ca="1" si="74"/>
        <v>6.9347876804051918</v>
      </c>
      <c r="J372">
        <f t="shared" ca="1" si="66"/>
        <v>984.97826256013502</v>
      </c>
      <c r="K372">
        <f t="shared" ca="1" si="75"/>
        <v>15.586949759459742</v>
      </c>
    </row>
    <row r="373" spans="1:11" x14ac:dyDescent="0.2">
      <c r="A373" s="1">
        <f t="shared" ca="1" si="67"/>
        <v>44697.461238425029</v>
      </c>
      <c r="B373" s="3">
        <f t="shared" ca="1" si="65"/>
        <v>0.23451043079543388</v>
      </c>
      <c r="C373" s="3">
        <f t="shared" ca="1" si="68"/>
        <v>-1</v>
      </c>
      <c r="D373">
        <f t="shared" ca="1" si="69"/>
        <v>19.765489569204565</v>
      </c>
      <c r="E373">
        <f t="shared" ca="1" si="70"/>
        <v>1.1725521539771693</v>
      </c>
      <c r="F373">
        <f t="shared" ca="1" si="71"/>
        <v>71.513167609189537</v>
      </c>
      <c r="G373">
        <f t="shared" ca="1" si="72"/>
        <v>682.11263098173038</v>
      </c>
      <c r="H373">
        <f t="shared" ca="1" si="73"/>
        <v>62.367149243164022</v>
      </c>
      <c r="I373">
        <f t="shared" ca="1" si="74"/>
        <v>4.7035312923863017</v>
      </c>
      <c r="J373">
        <f t="shared" ca="1" si="66"/>
        <v>945.23451043079547</v>
      </c>
      <c r="K373">
        <f t="shared" ca="1" si="75"/>
        <v>18.796468707613698</v>
      </c>
    </row>
    <row r="374" spans="1:11" x14ac:dyDescent="0.2">
      <c r="A374" s="1">
        <f t="shared" ca="1" si="67"/>
        <v>44697.503287036139</v>
      </c>
      <c r="B374" s="3">
        <f t="shared" ca="1" si="65"/>
        <v>0.6513882206367394</v>
      </c>
      <c r="C374" s="3">
        <f t="shared" ca="1" si="68"/>
        <v>0</v>
      </c>
      <c r="D374">
        <f t="shared" ca="1" si="69"/>
        <v>20</v>
      </c>
      <c r="E374">
        <f t="shared" ca="1" si="70"/>
        <v>3.256941103183697</v>
      </c>
      <c r="F374">
        <f t="shared" ca="1" si="71"/>
        <v>76.240144679826713</v>
      </c>
      <c r="G374">
        <f t="shared" ca="1" si="72"/>
        <v>1934.6230152911157</v>
      </c>
      <c r="H374">
        <f t="shared" ca="1" si="73"/>
        <v>67.094126313801198</v>
      </c>
      <c r="I374">
        <f t="shared" ca="1" si="74"/>
        <v>5.9541646619102178</v>
      </c>
      <c r="J374">
        <f t="shared" ca="1" si="66"/>
        <v>903.6513882206367</v>
      </c>
      <c r="K374">
        <f t="shared" ca="1" si="75"/>
        <v>18.19722355872652</v>
      </c>
    </row>
    <row r="375" spans="1:11" x14ac:dyDescent="0.2">
      <c r="A375" s="1">
        <f t="shared" ca="1" si="67"/>
        <v>44697.544826387988</v>
      </c>
      <c r="B375" s="3">
        <f t="shared" ca="1" si="65"/>
        <v>0.50107176297719769</v>
      </c>
      <c r="C375" s="3">
        <f t="shared" ca="1" si="68"/>
        <v>-1</v>
      </c>
      <c r="D375">
        <f t="shared" ca="1" si="69"/>
        <v>19.498928237022803</v>
      </c>
      <c r="E375">
        <f t="shared" ca="1" si="70"/>
        <v>2.5053588148859882</v>
      </c>
      <c r="F375">
        <f t="shared" ca="1" si="71"/>
        <v>74.394386202457838</v>
      </c>
      <c r="G375">
        <f t="shared" ca="1" si="72"/>
        <v>1457.4506447142871</v>
      </c>
      <c r="H375">
        <f t="shared" ca="1" si="73"/>
        <v>65.248367836432323</v>
      </c>
      <c r="I375">
        <f t="shared" ca="1" si="74"/>
        <v>5.5032152889315933</v>
      </c>
      <c r="J375">
        <f t="shared" ca="1" si="66"/>
        <v>1069.5010717629773</v>
      </c>
      <c r="K375">
        <f t="shared" ca="1" si="75"/>
        <v>17.996784711068408</v>
      </c>
    </row>
    <row r="376" spans="1:11" x14ac:dyDescent="0.2">
      <c r="A376" s="1">
        <f t="shared" ca="1" si="67"/>
        <v>44697.585937499098</v>
      </c>
      <c r="B376" s="3">
        <f t="shared" ca="1" si="65"/>
        <v>0.59358865611174216</v>
      </c>
      <c r="C376" s="3">
        <f t="shared" ca="1" si="68"/>
        <v>-2</v>
      </c>
      <c r="D376">
        <f t="shared" ca="1" si="69"/>
        <v>18.812822687776517</v>
      </c>
      <c r="E376">
        <f t="shared" ca="1" si="70"/>
        <v>2.9679432805587109</v>
      </c>
      <c r="F376">
        <f t="shared" ca="1" si="71"/>
        <v>75.501126223577032</v>
      </c>
      <c r="G376">
        <f t="shared" ca="1" si="72"/>
        <v>1619.8118677145992</v>
      </c>
      <c r="H376">
        <f t="shared" ca="1" si="73"/>
        <v>66.355107857551516</v>
      </c>
      <c r="I376">
        <f t="shared" ca="1" si="74"/>
        <v>5.7807659683352259</v>
      </c>
      <c r="J376">
        <f t="shared" ca="1" si="66"/>
        <v>1073.5935886561117</v>
      </c>
      <c r="K376">
        <f t="shared" ca="1" si="75"/>
        <v>17.125645375553034</v>
      </c>
    </row>
    <row r="377" spans="1:11" x14ac:dyDescent="0.2">
      <c r="A377" s="1">
        <f t="shared" ca="1" si="67"/>
        <v>44697.627106480577</v>
      </c>
      <c r="B377" s="3">
        <f t="shared" ca="1" si="65"/>
        <v>0.75826767900373315</v>
      </c>
      <c r="C377" s="3">
        <f t="shared" ca="1" si="68"/>
        <v>-3</v>
      </c>
      <c r="D377">
        <f t="shared" ca="1" si="69"/>
        <v>17.7251969629888</v>
      </c>
      <c r="E377">
        <f t="shared" ca="1" si="70"/>
        <v>3.7913383950186659</v>
      </c>
      <c r="F377">
        <f t="shared" ca="1" si="71"/>
        <v>77.752536647935855</v>
      </c>
      <c r="G377">
        <f t="shared" ca="1" si="72"/>
        <v>1852.2903764349912</v>
      </c>
      <c r="H377">
        <f t="shared" ca="1" si="73"/>
        <v>68.60651828191034</v>
      </c>
      <c r="I377">
        <f t="shared" ca="1" si="74"/>
        <v>6.2748030370111998</v>
      </c>
      <c r="J377">
        <f t="shared" ca="1" si="66"/>
        <v>1062.7582676790037</v>
      </c>
      <c r="K377">
        <f t="shared" ca="1" si="75"/>
        <v>15.708661604981334</v>
      </c>
    </row>
    <row r="378" spans="1:11" x14ac:dyDescent="0.2">
      <c r="A378" s="1">
        <f t="shared" ca="1" si="67"/>
        <v>44697.668912036133</v>
      </c>
      <c r="B378" s="3">
        <f t="shared" ca="1" si="65"/>
        <v>0.87693612782102437</v>
      </c>
      <c r="C378" s="3">
        <f t="shared" ca="1" si="68"/>
        <v>-4</v>
      </c>
      <c r="D378">
        <f t="shared" ca="1" si="69"/>
        <v>16.492255488715902</v>
      </c>
      <c r="E378">
        <f t="shared" ca="1" si="70"/>
        <v>4.3846806391051221</v>
      </c>
      <c r="F378">
        <f t="shared" ca="1" si="71"/>
        <v>79.840514715131675</v>
      </c>
      <c r="G378">
        <f t="shared" ca="1" si="72"/>
        <v>1815.2577845895205</v>
      </c>
      <c r="H378">
        <f t="shared" ca="1" si="73"/>
        <v>70.69449634910616</v>
      </c>
      <c r="I378">
        <f t="shared" ca="1" si="74"/>
        <v>6.6308083834630729</v>
      </c>
      <c r="J378">
        <f t="shared" ca="1" si="66"/>
        <v>883.87693612782107</v>
      </c>
      <c r="K378">
        <f t="shared" ca="1" si="75"/>
        <v>14.238383233073852</v>
      </c>
    </row>
    <row r="379" spans="1:11" x14ac:dyDescent="0.2">
      <c r="A379" s="1">
        <f t="shared" ca="1" si="67"/>
        <v>44697.711215276875</v>
      </c>
      <c r="B379" s="3">
        <f t="shared" ca="1" si="65"/>
        <v>0.75941032606124992</v>
      </c>
      <c r="C379" s="3">
        <f t="shared" ca="1" si="68"/>
        <v>-5</v>
      </c>
      <c r="D379">
        <f t="shared" ca="1" si="69"/>
        <v>16.20294836969375</v>
      </c>
      <c r="E379">
        <f t="shared" ca="1" si="70"/>
        <v>3.7970516303062496</v>
      </c>
      <c r="F379">
        <f t="shared" ca="1" si="71"/>
        <v>77.770081342364037</v>
      </c>
      <c r="G379">
        <f t="shared" ca="1" si="72"/>
        <v>1242.2998212695625</v>
      </c>
      <c r="H379">
        <f t="shared" ca="1" si="73"/>
        <v>68.624062976338521</v>
      </c>
      <c r="I379">
        <f t="shared" ca="1" si="74"/>
        <v>6.2782309781837498</v>
      </c>
      <c r="J379">
        <f t="shared" ca="1" si="66"/>
        <v>1046.7594103260612</v>
      </c>
      <c r="K379">
        <f t="shared" ca="1" si="75"/>
        <v>14.184127717571251</v>
      </c>
    </row>
    <row r="380" spans="1:11" x14ac:dyDescent="0.2">
      <c r="A380" s="1">
        <f t="shared" ca="1" si="67"/>
        <v>44697.753391202801</v>
      </c>
      <c r="B380" s="3">
        <f t="shared" ca="1" si="65"/>
        <v>1.8639672439869193E-2</v>
      </c>
      <c r="C380" s="3">
        <f t="shared" ca="1" si="68"/>
        <v>-6</v>
      </c>
      <c r="D380">
        <f t="shared" ca="1" si="69"/>
        <v>19.888161965360784</v>
      </c>
      <c r="E380">
        <f t="shared" ca="1" si="70"/>
        <v>9.3198362199345963E-2</v>
      </c>
      <c r="F380">
        <f t="shared" ca="1" si="71"/>
        <v>69.332425885643957</v>
      </c>
      <c r="G380">
        <f t="shared" ca="1" si="72"/>
        <v>21.808416754646959</v>
      </c>
      <c r="H380">
        <f t="shared" ca="1" si="73"/>
        <v>60.186407519618442</v>
      </c>
      <c r="I380">
        <f t="shared" ca="1" si="74"/>
        <v>4.0559190173196074</v>
      </c>
      <c r="J380">
        <f t="shared" ca="1" si="66"/>
        <v>999.01863967243992</v>
      </c>
      <c r="K380">
        <f t="shared" ca="1" si="75"/>
        <v>19.350882620481045</v>
      </c>
    </row>
    <row r="381" spans="1:11" x14ac:dyDescent="0.2">
      <c r="A381" s="1">
        <f t="shared" ca="1" si="67"/>
        <v>44697.795231480573</v>
      </c>
      <c r="B381" s="3">
        <f t="shared" ca="1" si="65"/>
        <v>0.81546956234389767</v>
      </c>
      <c r="C381" s="3">
        <f t="shared" ca="1" si="68"/>
        <v>-7</v>
      </c>
      <c r="D381">
        <f t="shared" ca="1" si="69"/>
        <v>14.291713063592717</v>
      </c>
      <c r="E381">
        <f t="shared" ca="1" si="70"/>
        <v>4.0773478117194886</v>
      </c>
      <c r="F381">
        <f t="shared" ca="1" si="71"/>
        <v>78.681418373145846</v>
      </c>
      <c r="G381">
        <f t="shared" ca="1" si="72"/>
        <v>574.19309175752755</v>
      </c>
      <c r="H381">
        <f t="shared" ca="1" si="73"/>
        <v>69.535400007120316</v>
      </c>
      <c r="I381">
        <f t="shared" ca="1" si="74"/>
        <v>6.4464086870316928</v>
      </c>
      <c r="J381">
        <f t="shared" ca="1" si="66"/>
        <v>1055.8154695623439</v>
      </c>
      <c r="K381">
        <f t="shared" ca="1" si="75"/>
        <v>12.160773938904921</v>
      </c>
    </row>
    <row r="382" spans="1:11" x14ac:dyDescent="0.2">
      <c r="A382" s="1">
        <f t="shared" ca="1" si="67"/>
        <v>44697.836782406499</v>
      </c>
      <c r="B382" s="3">
        <f t="shared" ca="1" si="65"/>
        <v>5.819914096327039E-2</v>
      </c>
      <c r="C382" s="3">
        <f t="shared" ca="1" si="68"/>
        <v>-8</v>
      </c>
      <c r="D382">
        <f t="shared" ca="1" si="69"/>
        <v>19.534406872293836</v>
      </c>
      <c r="E382">
        <f t="shared" ca="1" si="70"/>
        <v>0.29099570481635195</v>
      </c>
      <c r="F382">
        <f t="shared" ca="1" si="71"/>
        <v>69.728338825178326</v>
      </c>
      <c r="G382">
        <f t="shared" ca="1" si="72"/>
        <v>15.71376806008303</v>
      </c>
      <c r="H382">
        <f t="shared" ca="1" si="73"/>
        <v>60.582320459152804</v>
      </c>
      <c r="I382">
        <f t="shared" ca="1" si="74"/>
        <v>4.1745974228898115</v>
      </c>
      <c r="J382">
        <f t="shared" ca="1" si="66"/>
        <v>955.05819914096332</v>
      </c>
      <c r="K382">
        <f t="shared" ca="1" si="75"/>
        <v>18.918008590367297</v>
      </c>
    </row>
    <row r="383" spans="1:11" x14ac:dyDescent="0.2">
      <c r="A383" s="1">
        <f t="shared" ca="1" si="67"/>
        <v>44697.877812499086</v>
      </c>
      <c r="B383" s="3">
        <f t="shared" ca="1" si="65"/>
        <v>0.92711880238901023</v>
      </c>
      <c r="C383" s="3">
        <f t="shared" ca="1" si="68"/>
        <v>-9</v>
      </c>
      <c r="D383">
        <f t="shared" ca="1" si="69"/>
        <v>11.655930778498908</v>
      </c>
      <c r="E383">
        <f t="shared" ca="1" si="70"/>
        <v>4.6355940119450514</v>
      </c>
      <c r="F383">
        <f t="shared" ca="1" si="71"/>
        <v>81.012521106086467</v>
      </c>
      <c r="G383">
        <f t="shared" ca="1" si="72"/>
        <v>0</v>
      </c>
      <c r="H383">
        <f t="shared" ca="1" si="73"/>
        <v>71.866502740060952</v>
      </c>
      <c r="I383">
        <f t="shared" ca="1" si="74"/>
        <v>6.7813564071670305</v>
      </c>
      <c r="J383">
        <f t="shared" ca="1" si="66"/>
        <v>1069.927118802389</v>
      </c>
      <c r="K383">
        <f t="shared" ca="1" si="75"/>
        <v>9.3016931737208868</v>
      </c>
    </row>
    <row r="384" spans="1:11" x14ac:dyDescent="0.2">
      <c r="A384" s="1">
        <f t="shared" ca="1" si="67"/>
        <v>44697.920115739827</v>
      </c>
      <c r="B384" s="3">
        <f t="shared" ca="1" si="65"/>
        <v>9.8805313248501059E-2</v>
      </c>
      <c r="C384" s="3">
        <f t="shared" ca="1" si="68"/>
        <v>-10</v>
      </c>
      <c r="D384">
        <f t="shared" ca="1" si="69"/>
        <v>19.01194686751499</v>
      </c>
      <c r="E384">
        <f t="shared" ca="1" si="70"/>
        <v>0.49402656624250529</v>
      </c>
      <c r="F384">
        <f t="shared" ca="1" si="71"/>
        <v>70.135686245521129</v>
      </c>
      <c r="G384">
        <f t="shared" ca="1" si="72"/>
        <v>0</v>
      </c>
      <c r="H384">
        <f t="shared" ca="1" si="73"/>
        <v>60.989667879495606</v>
      </c>
      <c r="I384">
        <f t="shared" ca="1" si="74"/>
        <v>4.2964159397455033</v>
      </c>
      <c r="J384">
        <f t="shared" ca="1" si="66"/>
        <v>988.09880531324848</v>
      </c>
      <c r="K384">
        <f t="shared" ca="1" si="75"/>
        <v>18.314336241017987</v>
      </c>
    </row>
    <row r="385" spans="1:11" x14ac:dyDescent="0.2">
      <c r="A385" s="1">
        <f t="shared" ca="1" si="67"/>
        <v>44697.962233795377</v>
      </c>
      <c r="B385" s="3">
        <f t="shared" ca="1" si="65"/>
        <v>0.7350895825808994</v>
      </c>
      <c r="C385" s="3">
        <f t="shared" ca="1" si="68"/>
        <v>-11</v>
      </c>
      <c r="D385">
        <f t="shared" ca="1" si="69"/>
        <v>11.914014591610107</v>
      </c>
      <c r="E385">
        <f t="shared" ca="1" si="70"/>
        <v>3.675447912904497</v>
      </c>
      <c r="F385">
        <f t="shared" ca="1" si="71"/>
        <v>77.404006416742575</v>
      </c>
      <c r="G385">
        <f t="shared" ca="1" si="72"/>
        <v>0</v>
      </c>
      <c r="H385">
        <f t="shared" ca="1" si="73"/>
        <v>68.25798805071706</v>
      </c>
      <c r="I385">
        <f t="shared" ca="1" si="74"/>
        <v>6.2052687477426982</v>
      </c>
      <c r="J385">
        <f t="shared" ca="1" si="66"/>
        <v>992.73508958258094</v>
      </c>
      <c r="K385">
        <f t="shared" ca="1" si="75"/>
        <v>9.9438354264483078</v>
      </c>
    </row>
    <row r="386" spans="1:11" x14ac:dyDescent="0.2">
      <c r="A386" s="1">
        <f t="shared" ca="1" si="67"/>
        <v>44698.004548610188</v>
      </c>
      <c r="B386" s="3">
        <f t="shared" ca="1" si="65"/>
        <v>0.17470557378365936</v>
      </c>
      <c r="C386" s="3">
        <f t="shared" ca="1" si="68"/>
        <v>-12</v>
      </c>
      <c r="D386">
        <f t="shared" ca="1" si="69"/>
        <v>17.903533114596087</v>
      </c>
      <c r="E386">
        <f t="shared" ca="1" si="70"/>
        <v>0.87352786891829681</v>
      </c>
      <c r="F386">
        <f t="shared" ca="1" si="71"/>
        <v>70.902085718230651</v>
      </c>
      <c r="G386">
        <f t="shared" ca="1" si="72"/>
        <v>0</v>
      </c>
      <c r="H386">
        <f t="shared" ca="1" si="73"/>
        <v>61.756067352205129</v>
      </c>
      <c r="I386">
        <f t="shared" ca="1" si="74"/>
        <v>4.5241167213509783</v>
      </c>
      <c r="J386">
        <f t="shared" ca="1" si="66"/>
        <v>927.17470557378363</v>
      </c>
      <c r="K386">
        <f t="shared" ca="1" si="75"/>
        <v>17.054121967028767</v>
      </c>
    </row>
    <row r="387" spans="1:11" x14ac:dyDescent="0.2">
      <c r="A387" s="1">
        <f t="shared" ca="1" si="67"/>
        <v>44698.045891202775</v>
      </c>
      <c r="B387" s="3">
        <f t="shared" ref="B387:B450" ca="1" si="76">RAND()</f>
        <v>2.9844946395472083E-2</v>
      </c>
      <c r="C387" s="3">
        <f t="shared" ca="1" si="68"/>
        <v>-11</v>
      </c>
      <c r="D387">
        <f t="shared" ca="1" si="69"/>
        <v>19.671705589649807</v>
      </c>
      <c r="E387">
        <f t="shared" ca="1" si="70"/>
        <v>0.14922473197736041</v>
      </c>
      <c r="F387">
        <f t="shared" ca="1" si="71"/>
        <v>69.444512153607334</v>
      </c>
      <c r="G387">
        <f t="shared" ca="1" si="72"/>
        <v>0</v>
      </c>
      <c r="H387">
        <f t="shared" ca="1" si="73"/>
        <v>60.298493787581819</v>
      </c>
      <c r="I387">
        <f t="shared" ca="1" si="74"/>
        <v>4.0895348391864159</v>
      </c>
      <c r="J387">
        <f t="shared" ref="J387:J450" ca="1" si="77">RANDBETWEEN(860, 1100)+B387</f>
        <v>942.02984494639543</v>
      </c>
      <c r="K387">
        <f t="shared" ca="1" si="75"/>
        <v>19.112015696858862</v>
      </c>
    </row>
    <row r="388" spans="1:11" x14ac:dyDescent="0.2">
      <c r="A388" s="1">
        <f t="shared" ref="A388:A451" ca="1" si="78">A387 + 1/24 + RANDBETWEEN(-60, 60)/86400</f>
        <v>44698.087013887955</v>
      </c>
      <c r="B388" s="3">
        <f t="shared" ca="1" si="76"/>
        <v>0.38713606467016715</v>
      </c>
      <c r="C388" s="3">
        <f t="shared" ca="1" si="68"/>
        <v>-10</v>
      </c>
      <c r="D388">
        <f t="shared" ca="1" si="69"/>
        <v>16.128639353298329</v>
      </c>
      <c r="E388">
        <f t="shared" ca="1" si="70"/>
        <v>1.9356803233508357</v>
      </c>
      <c r="F388">
        <f t="shared" ca="1" si="71"/>
        <v>73.121252517266328</v>
      </c>
      <c r="G388">
        <f t="shared" ca="1" si="72"/>
        <v>0</v>
      </c>
      <c r="H388">
        <f t="shared" ca="1" si="73"/>
        <v>63.975234151240805</v>
      </c>
      <c r="I388">
        <f t="shared" ca="1" si="74"/>
        <v>5.1614081940105017</v>
      </c>
      <c r="J388">
        <f t="shared" ca="1" si="77"/>
        <v>995.38713606467013</v>
      </c>
      <c r="K388">
        <f t="shared" ca="1" si="75"/>
        <v>14.854367223957995</v>
      </c>
    </row>
    <row r="389" spans="1:11" x14ac:dyDescent="0.2">
      <c r="A389" s="1">
        <f t="shared" ca="1" si="78"/>
        <v>44698.128217591657</v>
      </c>
      <c r="B389" s="3">
        <f t="shared" ca="1" si="76"/>
        <v>0.54702033077812651</v>
      </c>
      <c r="C389" s="3">
        <f t="shared" ca="1" si="68"/>
        <v>-9</v>
      </c>
      <c r="D389">
        <f t="shared" ca="1" si="69"/>
        <v>15.076817022996861</v>
      </c>
      <c r="E389">
        <f t="shared" ca="1" si="70"/>
        <v>2.7351016538906325</v>
      </c>
      <c r="F389">
        <f t="shared" ca="1" si="71"/>
        <v>74.934024858556612</v>
      </c>
      <c r="G389">
        <f t="shared" ca="1" si="72"/>
        <v>0</v>
      </c>
      <c r="H389">
        <f t="shared" ca="1" si="73"/>
        <v>65.788006492531082</v>
      </c>
      <c r="I389">
        <f t="shared" ca="1" si="74"/>
        <v>5.6410609923343795</v>
      </c>
      <c r="J389">
        <f t="shared" ca="1" si="77"/>
        <v>927.54702033077808</v>
      </c>
      <c r="K389">
        <f t="shared" ca="1" si="75"/>
        <v>13.482776361440608</v>
      </c>
    </row>
    <row r="390" spans="1:11" x14ac:dyDescent="0.2">
      <c r="A390" s="1">
        <f t="shared" ca="1" si="78"/>
        <v>44698.169421295359</v>
      </c>
      <c r="B390" s="3">
        <f t="shared" ca="1" si="76"/>
        <v>0.56312249067108111</v>
      </c>
      <c r="C390" s="3">
        <f t="shared" ca="1" si="68"/>
        <v>-8</v>
      </c>
      <c r="D390">
        <f t="shared" ca="1" si="69"/>
        <v>15.495020074631352</v>
      </c>
      <c r="E390">
        <f t="shared" ca="1" si="70"/>
        <v>2.8156124533554054</v>
      </c>
      <c r="F390">
        <f t="shared" ca="1" si="71"/>
        <v>75.12761340188986</v>
      </c>
      <c r="G390">
        <f t="shared" ca="1" si="72"/>
        <v>152.04307248119216</v>
      </c>
      <c r="H390">
        <f t="shared" ca="1" si="73"/>
        <v>65.981595035864345</v>
      </c>
      <c r="I390">
        <f t="shared" ca="1" si="74"/>
        <v>5.6893674720132434</v>
      </c>
      <c r="J390">
        <f t="shared" ca="1" si="77"/>
        <v>882.56312249067105</v>
      </c>
      <c r="K390">
        <f t="shared" ca="1" si="75"/>
        <v>13.868775093289189</v>
      </c>
    </row>
    <row r="391" spans="1:11" x14ac:dyDescent="0.2">
      <c r="A391" s="1">
        <f t="shared" ca="1" si="78"/>
        <v>44698.211435184247</v>
      </c>
      <c r="B391" s="3">
        <f t="shared" ca="1" si="76"/>
        <v>0.84434386983416521</v>
      </c>
      <c r="C391" s="3">
        <f t="shared" ca="1" si="68"/>
        <v>-7</v>
      </c>
      <c r="D391">
        <f t="shared" ca="1" si="69"/>
        <v>14.089592911160842</v>
      </c>
      <c r="E391">
        <f t="shared" ca="1" si="70"/>
        <v>4.2217193491708258</v>
      </c>
      <c r="F391">
        <f t="shared" ca="1" si="71"/>
        <v>79.199412429529119</v>
      </c>
      <c r="G391">
        <f t="shared" ca="1" si="72"/>
        <v>594.5242342744109</v>
      </c>
      <c r="H391">
        <f t="shared" ca="1" si="73"/>
        <v>70.053394063503603</v>
      </c>
      <c r="I391">
        <f t="shared" ca="1" si="74"/>
        <v>6.5330316095024958</v>
      </c>
      <c r="J391">
        <f t="shared" ca="1" si="77"/>
        <v>1077.8443438698341</v>
      </c>
      <c r="K391">
        <f t="shared" ca="1" si="75"/>
        <v>11.900905171492512</v>
      </c>
    </row>
    <row r="392" spans="1:11" x14ac:dyDescent="0.2">
      <c r="A392" s="1">
        <f t="shared" ca="1" si="78"/>
        <v>44698.252673610172</v>
      </c>
      <c r="B392" s="3">
        <f t="shared" ca="1" si="76"/>
        <v>0.71036539020087031</v>
      </c>
      <c r="C392" s="3">
        <f t="shared" ca="1" si="68"/>
        <v>-6</v>
      </c>
      <c r="D392">
        <f t="shared" ca="1" si="69"/>
        <v>15.737807658794779</v>
      </c>
      <c r="E392">
        <f t="shared" ca="1" si="70"/>
        <v>3.5518269510043514</v>
      </c>
      <c r="F392">
        <f t="shared" ca="1" si="71"/>
        <v>77.046190532953005</v>
      </c>
      <c r="G392">
        <f t="shared" ca="1" si="72"/>
        <v>831.12750653501848</v>
      </c>
      <c r="H392">
        <f t="shared" ca="1" si="73"/>
        <v>67.90017216692749</v>
      </c>
      <c r="I392">
        <f t="shared" ca="1" si="74"/>
        <v>6.1310961706026106</v>
      </c>
      <c r="J392">
        <f t="shared" ca="1" si="77"/>
        <v>888.71036539020088</v>
      </c>
      <c r="K392">
        <f t="shared" ca="1" si="75"/>
        <v>13.817076878393038</v>
      </c>
    </row>
    <row r="393" spans="1:11" x14ac:dyDescent="0.2">
      <c r="A393" s="1">
        <f t="shared" ca="1" si="78"/>
        <v>44698.294143517574</v>
      </c>
      <c r="B393" s="3">
        <f t="shared" ca="1" si="76"/>
        <v>0.52409347118327343</v>
      </c>
      <c r="C393" s="3">
        <f t="shared" ca="1" si="68"/>
        <v>-5</v>
      </c>
      <c r="D393">
        <f t="shared" ca="1" si="69"/>
        <v>17.379532644083632</v>
      </c>
      <c r="E393">
        <f t="shared" ca="1" si="70"/>
        <v>2.6204673559163671</v>
      </c>
      <c r="F393">
        <f t="shared" ca="1" si="71"/>
        <v>74.662521758659139</v>
      </c>
      <c r="G393">
        <f t="shared" ca="1" si="72"/>
        <v>857.35103044544644</v>
      </c>
      <c r="H393">
        <f t="shared" ca="1" si="73"/>
        <v>65.516503392633624</v>
      </c>
      <c r="I393">
        <f t="shared" ca="1" si="74"/>
        <v>5.5722804135498203</v>
      </c>
      <c r="J393">
        <f t="shared" ca="1" si="77"/>
        <v>1071.5240934711833</v>
      </c>
      <c r="K393">
        <f t="shared" ca="1" si="75"/>
        <v>15.831345701717085</v>
      </c>
    </row>
    <row r="394" spans="1:11" x14ac:dyDescent="0.2">
      <c r="A394" s="1">
        <f t="shared" ca="1" si="78"/>
        <v>44698.335949073131</v>
      </c>
      <c r="B394" s="3">
        <f t="shared" ca="1" si="76"/>
        <v>0.50256884757951048</v>
      </c>
      <c r="C394" s="3">
        <f t="shared" ca="1" si="68"/>
        <v>-4</v>
      </c>
      <c r="D394">
        <f t="shared" ca="1" si="69"/>
        <v>17.989724609681957</v>
      </c>
      <c r="E394">
        <f t="shared" ca="1" si="70"/>
        <v>2.5128442378975526</v>
      </c>
      <c r="F394">
        <f t="shared" ca="1" si="71"/>
        <v>74.411694105575208</v>
      </c>
      <c r="G394">
        <f t="shared" ca="1" si="72"/>
        <v>1040.317514489587</v>
      </c>
      <c r="H394">
        <f t="shared" ca="1" si="73"/>
        <v>65.265675739549678</v>
      </c>
      <c r="I394">
        <f t="shared" ca="1" si="74"/>
        <v>5.5077065427385312</v>
      </c>
      <c r="J394">
        <f t="shared" ca="1" si="77"/>
        <v>885.50256884757948</v>
      </c>
      <c r="K394">
        <f t="shared" ca="1" si="75"/>
        <v>16.484586914522936</v>
      </c>
    </row>
    <row r="395" spans="1:11" x14ac:dyDescent="0.2">
      <c r="A395" s="1">
        <f t="shared" ca="1" si="78"/>
        <v>44698.377881943496</v>
      </c>
      <c r="B395" s="3">
        <f t="shared" ca="1" si="76"/>
        <v>0.95405069893634442</v>
      </c>
      <c r="C395" s="3">
        <f t="shared" ca="1" si="68"/>
        <v>-3</v>
      </c>
      <c r="D395">
        <f t="shared" ca="1" si="69"/>
        <v>17.137847903190966</v>
      </c>
      <c r="E395">
        <f t="shared" ca="1" si="70"/>
        <v>4.7702534946817217</v>
      </c>
      <c r="F395">
        <f t="shared" ca="1" si="71"/>
        <v>81.810773876611947</v>
      </c>
      <c r="G395">
        <f t="shared" ca="1" si="72"/>
        <v>2330.5476116201012</v>
      </c>
      <c r="H395">
        <f t="shared" ca="1" si="73"/>
        <v>72.664755510586431</v>
      </c>
      <c r="I395">
        <f t="shared" ca="1" si="74"/>
        <v>6.8621520968090337</v>
      </c>
      <c r="J395">
        <f t="shared" ca="1" si="77"/>
        <v>969.95405069893638</v>
      </c>
      <c r="K395">
        <f t="shared" ca="1" si="75"/>
        <v>14.729746505318278</v>
      </c>
    </row>
    <row r="396" spans="1:11" x14ac:dyDescent="0.2">
      <c r="A396" s="1">
        <f t="shared" ca="1" si="78"/>
        <v>44698.419791665714</v>
      </c>
      <c r="B396" s="3">
        <f t="shared" ca="1" si="76"/>
        <v>0.30849801242709818</v>
      </c>
      <c r="C396" s="3">
        <f t="shared" ca="1" si="68"/>
        <v>-2</v>
      </c>
      <c r="D396">
        <f t="shared" ca="1" si="69"/>
        <v>19.383003975145805</v>
      </c>
      <c r="E396">
        <f t="shared" ca="1" si="70"/>
        <v>1.5424900621354909</v>
      </c>
      <c r="F396">
        <f t="shared" ca="1" si="71"/>
        <v>72.282154603895435</v>
      </c>
      <c r="G396">
        <f t="shared" ca="1" si="72"/>
        <v>841.84348294167899</v>
      </c>
      <c r="H396">
        <f t="shared" ca="1" si="73"/>
        <v>63.136136237869913</v>
      </c>
      <c r="I396">
        <f t="shared" ca="1" si="74"/>
        <v>4.925494037281295</v>
      </c>
      <c r="J396">
        <f t="shared" ca="1" si="77"/>
        <v>878.30849801242709</v>
      </c>
      <c r="K396">
        <f t="shared" ca="1" si="75"/>
        <v>18.266007950291609</v>
      </c>
    </row>
    <row r="397" spans="1:11" x14ac:dyDescent="0.2">
      <c r="A397" s="1">
        <f t="shared" ca="1" si="78"/>
        <v>44698.460995369416</v>
      </c>
      <c r="B397" s="3">
        <f t="shared" ca="1" si="76"/>
        <v>0.27986598846990351</v>
      </c>
      <c r="C397" s="3">
        <f t="shared" ca="1" si="68"/>
        <v>-1</v>
      </c>
      <c r="D397">
        <f t="shared" ca="1" si="69"/>
        <v>19.720134011530096</v>
      </c>
      <c r="E397">
        <f t="shared" ca="1" si="70"/>
        <v>1.3993299423495176</v>
      </c>
      <c r="F397">
        <f t="shared" ca="1" si="71"/>
        <v>71.982563533082939</v>
      </c>
      <c r="G397">
        <f t="shared" ca="1" si="72"/>
        <v>814.03682160318431</v>
      </c>
      <c r="H397">
        <f t="shared" ca="1" si="73"/>
        <v>62.836545167057423</v>
      </c>
      <c r="I397">
        <f t="shared" ca="1" si="74"/>
        <v>4.8395979654097108</v>
      </c>
      <c r="J397">
        <f t="shared" ca="1" si="77"/>
        <v>991.27986598846985</v>
      </c>
      <c r="K397">
        <f t="shared" ca="1" si="75"/>
        <v>18.660402034590287</v>
      </c>
    </row>
    <row r="398" spans="1:11" x14ac:dyDescent="0.2">
      <c r="A398" s="1">
        <f t="shared" ca="1" si="78"/>
        <v>44698.502835647188</v>
      </c>
      <c r="B398" s="3">
        <f t="shared" ca="1" si="76"/>
        <v>0.84838607385854325</v>
      </c>
      <c r="C398" s="3">
        <f t="shared" ca="1" si="68"/>
        <v>0</v>
      </c>
      <c r="D398">
        <f t="shared" ca="1" si="69"/>
        <v>20</v>
      </c>
      <c r="E398">
        <f t="shared" ca="1" si="70"/>
        <v>4.2419303692927164</v>
      </c>
      <c r="F398">
        <f t="shared" ca="1" si="71"/>
        <v>79.275309195584214</v>
      </c>
      <c r="G398">
        <f t="shared" ca="1" si="72"/>
        <v>2519.7066393598734</v>
      </c>
      <c r="H398">
        <f t="shared" ca="1" si="73"/>
        <v>70.129290829558698</v>
      </c>
      <c r="I398">
        <f t="shared" ca="1" si="74"/>
        <v>6.5451582215756297</v>
      </c>
      <c r="J398">
        <f t="shared" ca="1" si="77"/>
        <v>1079.8483860738586</v>
      </c>
      <c r="K398">
        <f t="shared" ca="1" si="75"/>
        <v>17.803227852282912</v>
      </c>
    </row>
    <row r="399" spans="1:11" x14ac:dyDescent="0.2">
      <c r="A399" s="1">
        <f t="shared" ca="1" si="78"/>
        <v>44698.545034721261</v>
      </c>
      <c r="B399" s="3">
        <f t="shared" ca="1" si="76"/>
        <v>0.52774575784735978</v>
      </c>
      <c r="C399" s="3">
        <f t="shared" ca="1" si="68"/>
        <v>-1</v>
      </c>
      <c r="D399">
        <f t="shared" ca="1" si="69"/>
        <v>19.472254242152641</v>
      </c>
      <c r="E399">
        <f t="shared" ca="1" si="70"/>
        <v>2.638728789236799</v>
      </c>
      <c r="F399">
        <f t="shared" ca="1" si="71"/>
        <v>74.705462916714453</v>
      </c>
      <c r="G399">
        <f t="shared" ca="1" si="72"/>
        <v>1535.0363996760818</v>
      </c>
      <c r="H399">
        <f t="shared" ca="1" si="73"/>
        <v>65.559444550688937</v>
      </c>
      <c r="I399">
        <f t="shared" ca="1" si="74"/>
        <v>5.5832372735420792</v>
      </c>
      <c r="J399">
        <f t="shared" ca="1" si="77"/>
        <v>979.52774575784736</v>
      </c>
      <c r="K399">
        <f t="shared" ca="1" si="75"/>
        <v>17.916762726457922</v>
      </c>
    </row>
    <row r="400" spans="1:11" x14ac:dyDescent="0.2">
      <c r="A400" s="1">
        <f t="shared" ca="1" si="78"/>
        <v>44698.58715277681</v>
      </c>
      <c r="B400" s="3">
        <f t="shared" ca="1" si="76"/>
        <v>0.91813671870290847</v>
      </c>
      <c r="C400" s="3">
        <f t="shared" ca="1" si="68"/>
        <v>-2</v>
      </c>
      <c r="D400">
        <f t="shared" ca="1" si="69"/>
        <v>18.163726562594182</v>
      </c>
      <c r="E400">
        <f t="shared" ca="1" si="70"/>
        <v>4.5906835935145427</v>
      </c>
      <c r="F400">
        <f t="shared" ca="1" si="71"/>
        <v>80.77954282987605</v>
      </c>
      <c r="G400">
        <f t="shared" ca="1" si="72"/>
        <v>2505.4534614616136</v>
      </c>
      <c r="H400">
        <f t="shared" ca="1" si="73"/>
        <v>71.633524463850534</v>
      </c>
      <c r="I400">
        <f t="shared" ca="1" si="74"/>
        <v>6.754410156108726</v>
      </c>
      <c r="J400">
        <f t="shared" ca="1" si="77"/>
        <v>1002.918136718703</v>
      </c>
      <c r="K400">
        <f t="shared" ca="1" si="75"/>
        <v>15.827453125188365</v>
      </c>
    </row>
    <row r="401" spans="1:11" x14ac:dyDescent="0.2">
      <c r="A401" s="1">
        <f t="shared" ca="1" si="78"/>
        <v>44698.628194443474</v>
      </c>
      <c r="B401" s="3">
        <f t="shared" ca="1" si="76"/>
        <v>0.33443719703678521</v>
      </c>
      <c r="C401" s="3">
        <f t="shared" ca="1" si="68"/>
        <v>-3</v>
      </c>
      <c r="D401">
        <f t="shared" ca="1" si="69"/>
        <v>18.996688408889643</v>
      </c>
      <c r="E401">
        <f t="shared" ca="1" si="70"/>
        <v>1.672185985183926</v>
      </c>
      <c r="F401">
        <f t="shared" ca="1" si="71"/>
        <v>72.556098130208142</v>
      </c>
      <c r="G401">
        <f t="shared" ca="1" si="72"/>
        <v>816.96057836335694</v>
      </c>
      <c r="H401">
        <f t="shared" ca="1" si="73"/>
        <v>63.410079764182626</v>
      </c>
      <c r="I401">
        <f t="shared" ca="1" si="74"/>
        <v>5.0033115911103554</v>
      </c>
      <c r="J401">
        <f t="shared" ca="1" si="77"/>
        <v>1096.3344371970368</v>
      </c>
      <c r="K401">
        <f t="shared" ca="1" si="75"/>
        <v>17.827814014816074</v>
      </c>
    </row>
    <row r="402" spans="1:11" x14ac:dyDescent="0.2">
      <c r="A402" s="1">
        <f t="shared" ca="1" si="78"/>
        <v>44698.669282406438</v>
      </c>
      <c r="B402" s="3">
        <f t="shared" ca="1" si="76"/>
        <v>0.4571412646031302</v>
      </c>
      <c r="C402" s="3">
        <f t="shared" ca="1" si="68"/>
        <v>-4</v>
      </c>
      <c r="D402">
        <f t="shared" ca="1" si="69"/>
        <v>18.171434941587478</v>
      </c>
      <c r="E402">
        <f t="shared" ca="1" si="70"/>
        <v>2.2857063230156509</v>
      </c>
      <c r="F402">
        <f t="shared" ca="1" si="71"/>
        <v>73.893801195777471</v>
      </c>
      <c r="G402">
        <f t="shared" ca="1" si="72"/>
        <v>946.28241772847969</v>
      </c>
      <c r="H402">
        <f t="shared" ca="1" si="73"/>
        <v>64.747782829751955</v>
      </c>
      <c r="I402">
        <f t="shared" ca="1" si="74"/>
        <v>5.3714237938093907</v>
      </c>
      <c r="J402">
        <f t="shared" ca="1" si="77"/>
        <v>943.45714126460314</v>
      </c>
      <c r="K402">
        <f t="shared" ca="1" si="75"/>
        <v>16.757152412381217</v>
      </c>
    </row>
    <row r="403" spans="1:11" x14ac:dyDescent="0.2">
      <c r="A403" s="1">
        <f t="shared" ca="1" si="78"/>
        <v>44698.711550924956</v>
      </c>
      <c r="B403" s="3">
        <f t="shared" ca="1" si="76"/>
        <v>6.7501399878890922E-3</v>
      </c>
      <c r="C403" s="3">
        <f t="shared" ca="1" si="68"/>
        <v>-5</v>
      </c>
      <c r="D403">
        <f t="shared" ca="1" si="69"/>
        <v>19.966249300060554</v>
      </c>
      <c r="E403">
        <f t="shared" ca="1" si="70"/>
        <v>3.3750699939445461E-2</v>
      </c>
      <c r="F403">
        <f t="shared" ca="1" si="71"/>
        <v>69.213520278524939</v>
      </c>
      <c r="G403">
        <f t="shared" ca="1" si="72"/>
        <v>11.04238040058307</v>
      </c>
      <c r="H403">
        <f t="shared" ca="1" si="73"/>
        <v>60.067501912499417</v>
      </c>
      <c r="I403">
        <f t="shared" ca="1" si="74"/>
        <v>4.0202504199636673</v>
      </c>
      <c r="J403">
        <f t="shared" ca="1" si="77"/>
        <v>1060.0067501399878</v>
      </c>
      <c r="K403">
        <f t="shared" ca="1" si="75"/>
        <v>19.452749020084774</v>
      </c>
    </row>
    <row r="404" spans="1:11" x14ac:dyDescent="0.2">
      <c r="A404" s="1">
        <f t="shared" ca="1" si="78"/>
        <v>44698.753229165697</v>
      </c>
      <c r="B404" s="3">
        <f t="shared" ca="1" si="76"/>
        <v>0.5948375365578572</v>
      </c>
      <c r="C404" s="3">
        <f t="shared" ca="1" si="68"/>
        <v>-6</v>
      </c>
      <c r="D404">
        <f t="shared" ca="1" si="69"/>
        <v>16.430974780652857</v>
      </c>
      <c r="E404">
        <f t="shared" ca="1" si="70"/>
        <v>2.9741876827892861</v>
      </c>
      <c r="F404">
        <f t="shared" ca="1" si="71"/>
        <v>75.516653625022528</v>
      </c>
      <c r="G404">
        <f t="shared" ca="1" si="72"/>
        <v>695.95991777269307</v>
      </c>
      <c r="H404">
        <f t="shared" ca="1" si="73"/>
        <v>66.370635258997012</v>
      </c>
      <c r="I404">
        <f t="shared" ca="1" si="74"/>
        <v>5.7845126096735715</v>
      </c>
      <c r="J404">
        <f t="shared" ca="1" si="77"/>
        <v>886.59483753655786</v>
      </c>
      <c r="K404">
        <f t="shared" ca="1" si="75"/>
        <v>14.741299707537143</v>
      </c>
    </row>
    <row r="405" spans="1:11" x14ac:dyDescent="0.2">
      <c r="A405" s="1">
        <f t="shared" ca="1" si="78"/>
        <v>44698.794398147176</v>
      </c>
      <c r="B405" s="3">
        <f t="shared" ca="1" si="76"/>
        <v>0.8345134945074667</v>
      </c>
      <c r="C405" s="3">
        <f t="shared" ca="1" si="68"/>
        <v>-7</v>
      </c>
      <c r="D405">
        <f t="shared" ca="1" si="69"/>
        <v>14.158405538447733</v>
      </c>
      <c r="E405">
        <f t="shared" ca="1" si="70"/>
        <v>4.1725674725373336</v>
      </c>
      <c r="F405">
        <f t="shared" ca="1" si="71"/>
        <v>79.018510604373873</v>
      </c>
      <c r="G405">
        <f t="shared" ca="1" si="72"/>
        <v>587.6024141812735</v>
      </c>
      <c r="H405">
        <f t="shared" ca="1" si="73"/>
        <v>69.872492238348357</v>
      </c>
      <c r="I405">
        <f t="shared" ca="1" si="74"/>
        <v>6.5035404835224</v>
      </c>
      <c r="J405">
        <f t="shared" ca="1" si="77"/>
        <v>918.83451349450752</v>
      </c>
      <c r="K405">
        <f t="shared" ca="1" si="75"/>
        <v>11.9893785494328</v>
      </c>
    </row>
    <row r="406" spans="1:11" x14ac:dyDescent="0.2">
      <c r="A406" s="1">
        <f t="shared" ca="1" si="78"/>
        <v>44698.836469906433</v>
      </c>
      <c r="B406" s="3">
        <f t="shared" ca="1" si="76"/>
        <v>5.3854540329692169E-2</v>
      </c>
      <c r="C406" s="3">
        <f t="shared" ca="1" si="68"/>
        <v>-8</v>
      </c>
      <c r="D406">
        <f t="shared" ca="1" si="69"/>
        <v>19.569163677362461</v>
      </c>
      <c r="E406">
        <f t="shared" ca="1" si="70"/>
        <v>0.26927270164846084</v>
      </c>
      <c r="F406">
        <f t="shared" ca="1" si="71"/>
        <v>69.684824434576328</v>
      </c>
      <c r="G406">
        <f t="shared" ca="1" si="72"/>
        <v>14.54072588901691</v>
      </c>
      <c r="H406">
        <f t="shared" ca="1" si="73"/>
        <v>60.538806068550805</v>
      </c>
      <c r="I406">
        <f t="shared" ca="1" si="74"/>
        <v>4.1615636209890763</v>
      </c>
      <c r="J406">
        <f t="shared" ca="1" si="77"/>
        <v>1086.0538545403297</v>
      </c>
      <c r="K406">
        <f t="shared" ca="1" si="75"/>
        <v>18.961454596703078</v>
      </c>
    </row>
    <row r="407" spans="1:11" x14ac:dyDescent="0.2">
      <c r="A407" s="1">
        <f t="shared" ca="1" si="78"/>
        <v>44698.877997684205</v>
      </c>
      <c r="B407" s="3">
        <f t="shared" ca="1" si="76"/>
        <v>0.80651444653008342</v>
      </c>
      <c r="C407" s="3">
        <f t="shared" ca="1" si="68"/>
        <v>-9</v>
      </c>
      <c r="D407">
        <f t="shared" ca="1" si="69"/>
        <v>12.74136998122925</v>
      </c>
      <c r="E407">
        <f t="shared" ca="1" si="70"/>
        <v>4.0325722326504172</v>
      </c>
      <c r="F407">
        <f t="shared" ca="1" si="71"/>
        <v>78.5283443359709</v>
      </c>
      <c r="G407">
        <f t="shared" ca="1" si="72"/>
        <v>0</v>
      </c>
      <c r="H407">
        <f t="shared" ca="1" si="73"/>
        <v>69.382325969945384</v>
      </c>
      <c r="I407">
        <f t="shared" ca="1" si="74"/>
        <v>6.4195433395902501</v>
      </c>
      <c r="J407">
        <f t="shared" ca="1" si="77"/>
        <v>1058.8065144465302</v>
      </c>
      <c r="K407">
        <f t="shared" ca="1" si="75"/>
        <v>10.628341088169083</v>
      </c>
    </row>
    <row r="408" spans="1:11" x14ac:dyDescent="0.2">
      <c r="A408" s="1">
        <f t="shared" ca="1" si="78"/>
        <v>44698.919756943462</v>
      </c>
      <c r="B408" s="3">
        <f t="shared" ca="1" si="76"/>
        <v>0.27655051539417475</v>
      </c>
      <c r="C408" s="3">
        <f t="shared" ca="1" si="68"/>
        <v>-10</v>
      </c>
      <c r="D408">
        <f t="shared" ca="1" si="69"/>
        <v>17.234494846058254</v>
      </c>
      <c r="E408">
        <f t="shared" ca="1" si="70"/>
        <v>1.3827525769708737</v>
      </c>
      <c r="F408">
        <f t="shared" ca="1" si="71"/>
        <v>71.948046058756461</v>
      </c>
      <c r="G408">
        <f t="shared" ca="1" si="72"/>
        <v>0</v>
      </c>
      <c r="H408">
        <f t="shared" ca="1" si="73"/>
        <v>62.802027692730945</v>
      </c>
      <c r="I408">
        <f t="shared" ca="1" si="74"/>
        <v>4.8296515461825242</v>
      </c>
      <c r="J408">
        <f t="shared" ca="1" si="77"/>
        <v>884.27655051539421</v>
      </c>
      <c r="K408">
        <f t="shared" ca="1" si="75"/>
        <v>16.181393815269907</v>
      </c>
    </row>
    <row r="409" spans="1:11" x14ac:dyDescent="0.2">
      <c r="A409" s="1">
        <f t="shared" ca="1" si="78"/>
        <v>44698.962060184203</v>
      </c>
      <c r="B409" s="3">
        <f t="shared" ca="1" si="76"/>
        <v>1.2570352962356202E-2</v>
      </c>
      <c r="C409" s="3">
        <f t="shared" ca="1" si="68"/>
        <v>-11</v>
      </c>
      <c r="D409">
        <f t="shared" ca="1" si="69"/>
        <v>19.861726117414083</v>
      </c>
      <c r="E409">
        <f t="shared" ca="1" si="70"/>
        <v>6.2851764811781008E-2</v>
      </c>
      <c r="F409">
        <f t="shared" ca="1" si="71"/>
        <v>69.271725206366014</v>
      </c>
      <c r="G409">
        <f t="shared" ca="1" si="72"/>
        <v>0</v>
      </c>
      <c r="H409">
        <f t="shared" ca="1" si="73"/>
        <v>60.125706840340492</v>
      </c>
      <c r="I409">
        <f t="shared" ca="1" si="74"/>
        <v>4.0377110588870684</v>
      </c>
      <c r="J409">
        <f t="shared" ca="1" si="77"/>
        <v>1073.0125703529623</v>
      </c>
      <c r="K409">
        <f t="shared" ca="1" si="75"/>
        <v>19.33658541148937</v>
      </c>
    </row>
    <row r="410" spans="1:11" x14ac:dyDescent="0.2">
      <c r="A410" s="1">
        <f t="shared" ca="1" si="78"/>
        <v>44699.00313657309</v>
      </c>
      <c r="B410" s="3">
        <f t="shared" ca="1" si="76"/>
        <v>0.69582516515422876</v>
      </c>
      <c r="C410" s="3">
        <f t="shared" ca="1" si="68"/>
        <v>-12</v>
      </c>
      <c r="D410">
        <f t="shared" ca="1" si="69"/>
        <v>11.650098018149254</v>
      </c>
      <c r="E410">
        <f t="shared" ca="1" si="70"/>
        <v>3.4791258257711437</v>
      </c>
      <c r="F410">
        <f t="shared" ca="1" si="71"/>
        <v>76.841700160542999</v>
      </c>
      <c r="G410">
        <f t="shared" ca="1" si="72"/>
        <v>0</v>
      </c>
      <c r="H410">
        <f t="shared" ca="1" si="73"/>
        <v>67.695681794517483</v>
      </c>
      <c r="I410">
        <f t="shared" ca="1" si="74"/>
        <v>6.0874754954626864</v>
      </c>
      <c r="J410">
        <f t="shared" ca="1" si="77"/>
        <v>934.69582516515425</v>
      </c>
      <c r="K410">
        <f t="shared" ca="1" si="75"/>
        <v>9.7584476878407962</v>
      </c>
    </row>
    <row r="411" spans="1:11" x14ac:dyDescent="0.2">
      <c r="A411" s="1">
        <f t="shared" ca="1" si="78"/>
        <v>44699.044814813831</v>
      </c>
      <c r="B411" s="3">
        <f t="shared" ca="1" si="76"/>
        <v>0.38212810561795807</v>
      </c>
      <c r="C411" s="3">
        <f t="shared" ref="C411:C474" ca="1" si="79">-ABS(HOUR(A411)-12)</f>
        <v>-11</v>
      </c>
      <c r="D411">
        <f t="shared" ref="D411:D474" ca="1" si="80">20 + B411 *C411</f>
        <v>15.796590838202462</v>
      </c>
      <c r="E411">
        <f t="shared" ref="E411:E474" ca="1" si="81">5 *B411</f>
        <v>1.9106405280897905</v>
      </c>
      <c r="F411">
        <f t="shared" ref="F411:F474" ca="1" si="82">77 + (ASIN(B411) -PI()/4)*10</f>
        <v>73.066999117341936</v>
      </c>
      <c r="G411">
        <f t="shared" ref="G411:G474" ca="1" si="83">MAX(0, (COS(C411/12*PI())+0.65)*B411)*1800</f>
        <v>0</v>
      </c>
      <c r="H411">
        <f t="shared" ref="H411:H474" ca="1" si="84">60 + (ASIN(B411) )*10</f>
        <v>63.920980751316428</v>
      </c>
      <c r="I411">
        <f t="shared" ref="I411:I474" ca="1" si="85">4 + B411*3</f>
        <v>5.1463843168538741</v>
      </c>
      <c r="J411">
        <f t="shared" ca="1" si="77"/>
        <v>985.38212810561799</v>
      </c>
      <c r="K411">
        <f t="shared" ref="K411:K474" ca="1" si="86">D411-0.5-2*B411</f>
        <v>14.532334626966547</v>
      </c>
    </row>
    <row r="412" spans="1:11" x14ac:dyDescent="0.2">
      <c r="A412" s="1">
        <f t="shared" ca="1" si="78"/>
        <v>44699.086851850865</v>
      </c>
      <c r="B412" s="3">
        <f t="shared" ca="1" si="76"/>
        <v>3.1598189755347894E-2</v>
      </c>
      <c r="C412" s="3">
        <f t="shared" ca="1" si="79"/>
        <v>-10</v>
      </c>
      <c r="D412">
        <f t="shared" ca="1" si="80"/>
        <v>19.684018102446522</v>
      </c>
      <c r="E412">
        <f t="shared" ca="1" si="81"/>
        <v>0.15799094877673947</v>
      </c>
      <c r="F412">
        <f t="shared" ca="1" si="82"/>
        <v>69.462052869007067</v>
      </c>
      <c r="G412">
        <f t="shared" ca="1" si="83"/>
        <v>0</v>
      </c>
      <c r="H412">
        <f t="shared" ca="1" si="84"/>
        <v>60.316034502981552</v>
      </c>
      <c r="I412">
        <f t="shared" ca="1" si="85"/>
        <v>4.0947945692660435</v>
      </c>
      <c r="J412">
        <f t="shared" ca="1" si="77"/>
        <v>957.0315981897553</v>
      </c>
      <c r="K412">
        <f t="shared" ca="1" si="86"/>
        <v>19.120821722935826</v>
      </c>
    </row>
    <row r="413" spans="1:11" x14ac:dyDescent="0.2">
      <c r="A413" s="1">
        <f t="shared" ca="1" si="78"/>
        <v>44699.128182869383</v>
      </c>
      <c r="B413" s="3">
        <f t="shared" ca="1" si="76"/>
        <v>0.5754223182680438</v>
      </c>
      <c r="C413" s="3">
        <f t="shared" ca="1" si="79"/>
        <v>-9</v>
      </c>
      <c r="D413">
        <f t="shared" ca="1" si="80"/>
        <v>14.821199135587605</v>
      </c>
      <c r="E413">
        <f t="shared" ca="1" si="81"/>
        <v>2.8771115913402188</v>
      </c>
      <c r="F413">
        <f t="shared" ca="1" si="82"/>
        <v>75.277222630331821</v>
      </c>
      <c r="G413">
        <f t="shared" ca="1" si="83"/>
        <v>0</v>
      </c>
      <c r="H413">
        <f t="shared" ca="1" si="84"/>
        <v>66.131204264306305</v>
      </c>
      <c r="I413">
        <f t="shared" ca="1" si="85"/>
        <v>5.7262669548041316</v>
      </c>
      <c r="J413">
        <f t="shared" ca="1" si="77"/>
        <v>1040.575422318268</v>
      </c>
      <c r="K413">
        <f t="shared" ca="1" si="86"/>
        <v>13.170354499051518</v>
      </c>
    </row>
    <row r="414" spans="1:11" x14ac:dyDescent="0.2">
      <c r="A414" s="1">
        <f t="shared" ca="1" si="78"/>
        <v>44699.169988424939</v>
      </c>
      <c r="B414" s="3">
        <f t="shared" ca="1" si="76"/>
        <v>0.425225917017653</v>
      </c>
      <c r="C414" s="3">
        <f t="shared" ca="1" si="79"/>
        <v>-8</v>
      </c>
      <c r="D414">
        <f t="shared" ca="1" si="80"/>
        <v>16.598192663858775</v>
      </c>
      <c r="E414">
        <f t="shared" ca="1" si="81"/>
        <v>2.1261295850882651</v>
      </c>
      <c r="F414">
        <f t="shared" ca="1" si="82"/>
        <v>73.538133155817306</v>
      </c>
      <c r="G414">
        <f t="shared" ca="1" si="83"/>
        <v>114.81099759476649</v>
      </c>
      <c r="H414">
        <f t="shared" ca="1" si="84"/>
        <v>64.39211478979179</v>
      </c>
      <c r="I414">
        <f t="shared" ca="1" si="85"/>
        <v>5.2756777510529584</v>
      </c>
      <c r="J414">
        <f t="shared" ca="1" si="77"/>
        <v>890.42522591701766</v>
      </c>
      <c r="K414">
        <f t="shared" ca="1" si="86"/>
        <v>15.247740829823469</v>
      </c>
    </row>
    <row r="415" spans="1:11" x14ac:dyDescent="0.2">
      <c r="A415" s="1">
        <f t="shared" ca="1" si="78"/>
        <v>44699.211412036049</v>
      </c>
      <c r="B415" s="3">
        <f t="shared" ca="1" si="76"/>
        <v>0.23519428635387896</v>
      </c>
      <c r="C415" s="3">
        <f t="shared" ca="1" si="79"/>
        <v>-7</v>
      </c>
      <c r="D415">
        <f t="shared" ca="1" si="80"/>
        <v>18.353639995522848</v>
      </c>
      <c r="E415">
        <f t="shared" ca="1" si="81"/>
        <v>1.1759714317693948</v>
      </c>
      <c r="F415">
        <f t="shared" ca="1" si="82"/>
        <v>71.520202935605312</v>
      </c>
      <c r="G415">
        <f t="shared" ca="1" si="83"/>
        <v>165.60634594021474</v>
      </c>
      <c r="H415">
        <f t="shared" ca="1" si="84"/>
        <v>62.374184569579789</v>
      </c>
      <c r="I415">
        <f t="shared" ca="1" si="85"/>
        <v>4.7055828590616366</v>
      </c>
      <c r="J415">
        <f t="shared" ca="1" si="77"/>
        <v>910.23519428635393</v>
      </c>
      <c r="K415">
        <f t="shared" ca="1" si="86"/>
        <v>17.383251422815089</v>
      </c>
    </row>
    <row r="416" spans="1:11" x14ac:dyDescent="0.2">
      <c r="A416" s="1">
        <f t="shared" ca="1" si="78"/>
        <v>44699.253553239752</v>
      </c>
      <c r="B416" s="3">
        <f t="shared" ca="1" si="76"/>
        <v>0.16503619162192529</v>
      </c>
      <c r="C416" s="3">
        <f t="shared" ca="1" si="79"/>
        <v>-6</v>
      </c>
      <c r="D416">
        <f t="shared" ca="1" si="80"/>
        <v>19.009782850268447</v>
      </c>
      <c r="E416">
        <f t="shared" ca="1" si="81"/>
        <v>0.82518095810962644</v>
      </c>
      <c r="F416">
        <f t="shared" ca="1" si="82"/>
        <v>70.80396542598352</v>
      </c>
      <c r="G416">
        <f t="shared" ca="1" si="83"/>
        <v>193.09234419765264</v>
      </c>
      <c r="H416">
        <f t="shared" ca="1" si="84"/>
        <v>61.657947059958005</v>
      </c>
      <c r="I416">
        <f t="shared" ca="1" si="85"/>
        <v>4.4951085748657755</v>
      </c>
      <c r="J416">
        <f t="shared" ca="1" si="77"/>
        <v>1020.1650361916219</v>
      </c>
      <c r="K416">
        <f t="shared" ca="1" si="86"/>
        <v>18.179710467024595</v>
      </c>
    </row>
    <row r="417" spans="1:11" x14ac:dyDescent="0.2">
      <c r="A417" s="1">
        <f t="shared" ca="1" si="78"/>
        <v>44699.295104165678</v>
      </c>
      <c r="B417" s="3">
        <f t="shared" ca="1" si="76"/>
        <v>0.64230900659889834</v>
      </c>
      <c r="C417" s="3">
        <f t="shared" ca="1" si="79"/>
        <v>-5</v>
      </c>
      <c r="D417">
        <f t="shared" ca="1" si="80"/>
        <v>16.788454967005507</v>
      </c>
      <c r="E417">
        <f t="shared" ca="1" si="81"/>
        <v>3.2115450329944917</v>
      </c>
      <c r="F417">
        <f t="shared" ca="1" si="82"/>
        <v>76.121089290816599</v>
      </c>
      <c r="G417">
        <f t="shared" ca="1" si="83"/>
        <v>1050.736784468327</v>
      </c>
      <c r="H417">
        <f t="shared" ca="1" si="84"/>
        <v>66.975070924791083</v>
      </c>
      <c r="I417">
        <f t="shared" ca="1" si="85"/>
        <v>5.926927019796695</v>
      </c>
      <c r="J417">
        <f t="shared" ca="1" si="77"/>
        <v>933.64230900659891</v>
      </c>
      <c r="K417">
        <f t="shared" ca="1" si="86"/>
        <v>15.00383695380771</v>
      </c>
    </row>
    <row r="418" spans="1:11" x14ac:dyDescent="0.2">
      <c r="A418" s="1">
        <f t="shared" ca="1" si="78"/>
        <v>44699.337418980489</v>
      </c>
      <c r="B418" s="3">
        <f t="shared" ca="1" si="76"/>
        <v>0.85246171274338456</v>
      </c>
      <c r="C418" s="3">
        <f t="shared" ca="1" si="79"/>
        <v>-4</v>
      </c>
      <c r="D418">
        <f t="shared" ca="1" si="80"/>
        <v>16.590153149026463</v>
      </c>
      <c r="E418">
        <f t="shared" ca="1" si="81"/>
        <v>4.2623085637169229</v>
      </c>
      <c r="F418">
        <f t="shared" ca="1" si="82"/>
        <v>79.35278009012923</v>
      </c>
      <c r="G418">
        <f t="shared" ca="1" si="83"/>
        <v>1764.5957453788062</v>
      </c>
      <c r="H418">
        <f t="shared" ca="1" si="84"/>
        <v>70.206761724103714</v>
      </c>
      <c r="I418">
        <f t="shared" ca="1" si="85"/>
        <v>6.5573851382301536</v>
      </c>
      <c r="J418">
        <f t="shared" ca="1" si="77"/>
        <v>1018.8524617127434</v>
      </c>
      <c r="K418">
        <f t="shared" ca="1" si="86"/>
        <v>14.385229723539695</v>
      </c>
    </row>
    <row r="419" spans="1:11" x14ac:dyDescent="0.2">
      <c r="A419" s="1">
        <f t="shared" ca="1" si="78"/>
        <v>44699.37878472123</v>
      </c>
      <c r="B419" s="3">
        <f t="shared" ca="1" si="76"/>
        <v>0.33958482721114625</v>
      </c>
      <c r="C419" s="3">
        <f t="shared" ca="1" si="79"/>
        <v>-3</v>
      </c>
      <c r="D419">
        <f t="shared" ca="1" si="80"/>
        <v>18.98124551836656</v>
      </c>
      <c r="E419">
        <f t="shared" ca="1" si="81"/>
        <v>1.6979241360557311</v>
      </c>
      <c r="F419">
        <f t="shared" ca="1" si="82"/>
        <v>72.610772959687452</v>
      </c>
      <c r="G419">
        <f t="shared" ca="1" si="83"/>
        <v>829.53516923335553</v>
      </c>
      <c r="H419">
        <f t="shared" ca="1" si="84"/>
        <v>63.464754593661937</v>
      </c>
      <c r="I419">
        <f t="shared" ca="1" si="85"/>
        <v>5.0187544816334384</v>
      </c>
      <c r="J419">
        <f t="shared" ca="1" si="77"/>
        <v>870.33958482721118</v>
      </c>
      <c r="K419">
        <f t="shared" ca="1" si="86"/>
        <v>17.802075863944268</v>
      </c>
    </row>
    <row r="420" spans="1:11" x14ac:dyDescent="0.2">
      <c r="A420" s="1">
        <f t="shared" ca="1" si="78"/>
        <v>44699.420949073079</v>
      </c>
      <c r="B420" s="3">
        <f t="shared" ca="1" si="76"/>
        <v>0.41727950269734937</v>
      </c>
      <c r="C420" s="3">
        <f t="shared" ca="1" si="79"/>
        <v>-2</v>
      </c>
      <c r="D420">
        <f t="shared" ca="1" si="80"/>
        <v>19.165440994605301</v>
      </c>
      <c r="E420">
        <f t="shared" ca="1" si="81"/>
        <v>2.0863975134867467</v>
      </c>
      <c r="F420">
        <f t="shared" ca="1" si="82"/>
        <v>73.450515151849999</v>
      </c>
      <c r="G420">
        <f t="shared" ca="1" si="83"/>
        <v>1138.6913878218941</v>
      </c>
      <c r="H420">
        <f t="shared" ca="1" si="84"/>
        <v>64.304496785824483</v>
      </c>
      <c r="I420">
        <f t="shared" ca="1" si="85"/>
        <v>5.2518385080920478</v>
      </c>
      <c r="J420">
        <f t="shared" ca="1" si="77"/>
        <v>943.4172795026974</v>
      </c>
      <c r="K420">
        <f t="shared" ca="1" si="86"/>
        <v>17.830881989210603</v>
      </c>
    </row>
    <row r="421" spans="1:11" x14ac:dyDescent="0.2">
      <c r="A421" s="1">
        <f t="shared" ca="1" si="78"/>
        <v>44699.46326388789</v>
      </c>
      <c r="B421" s="3">
        <f t="shared" ca="1" si="76"/>
        <v>0.27899948173459854</v>
      </c>
      <c r="C421" s="3">
        <f t="shared" ca="1" si="79"/>
        <v>-1</v>
      </c>
      <c r="D421">
        <f t="shared" ca="1" si="80"/>
        <v>19.721000518265402</v>
      </c>
      <c r="E421">
        <f t="shared" ca="1" si="81"/>
        <v>1.3949974086729928</v>
      </c>
      <c r="F421">
        <f t="shared" ca="1" si="82"/>
        <v>71.973538974510987</v>
      </c>
      <c r="G421">
        <f t="shared" ca="1" si="83"/>
        <v>811.51644250116533</v>
      </c>
      <c r="H421">
        <f t="shared" ca="1" si="84"/>
        <v>62.827520608485472</v>
      </c>
      <c r="I421">
        <f t="shared" ca="1" si="85"/>
        <v>4.836998445203796</v>
      </c>
      <c r="J421">
        <f t="shared" ca="1" si="77"/>
        <v>1057.2789994817347</v>
      </c>
      <c r="K421">
        <f t="shared" ca="1" si="86"/>
        <v>18.663001554796207</v>
      </c>
    </row>
    <row r="422" spans="1:11" x14ac:dyDescent="0.2">
      <c r="A422" s="1">
        <f t="shared" ca="1" si="78"/>
        <v>44699.505439813816</v>
      </c>
      <c r="B422" s="3">
        <f t="shared" ca="1" si="76"/>
        <v>0.75639691903802209</v>
      </c>
      <c r="C422" s="3">
        <f t="shared" ca="1" si="79"/>
        <v>0</v>
      </c>
      <c r="D422">
        <f t="shared" ca="1" si="80"/>
        <v>20</v>
      </c>
      <c r="E422">
        <f t="shared" ca="1" si="81"/>
        <v>3.7819845951901105</v>
      </c>
      <c r="F422">
        <f t="shared" ca="1" si="82"/>
        <v>77.723889203768707</v>
      </c>
      <c r="G422">
        <f t="shared" ca="1" si="83"/>
        <v>2246.4988495429257</v>
      </c>
      <c r="H422">
        <f t="shared" ca="1" si="84"/>
        <v>68.577870837743191</v>
      </c>
      <c r="I422">
        <f t="shared" ca="1" si="85"/>
        <v>6.2691907571140657</v>
      </c>
      <c r="J422">
        <f t="shared" ca="1" si="77"/>
        <v>1080.756396919038</v>
      </c>
      <c r="K422">
        <f t="shared" ca="1" si="86"/>
        <v>17.987206161923957</v>
      </c>
    </row>
    <row r="423" spans="1:11" x14ac:dyDescent="0.2">
      <c r="A423" s="1">
        <f t="shared" ca="1" si="78"/>
        <v>44699.547754628627</v>
      </c>
      <c r="B423" s="3">
        <f t="shared" ca="1" si="76"/>
        <v>0.66821074426415428</v>
      </c>
      <c r="C423" s="3">
        <f t="shared" ca="1" si="79"/>
        <v>-1</v>
      </c>
      <c r="D423">
        <f t="shared" ca="1" si="80"/>
        <v>19.331789255735846</v>
      </c>
      <c r="E423">
        <f t="shared" ca="1" si="81"/>
        <v>3.3410537213207716</v>
      </c>
      <c r="F423">
        <f t="shared" ca="1" si="82"/>
        <v>76.464030145884806</v>
      </c>
      <c r="G423">
        <f t="shared" ca="1" si="83"/>
        <v>1943.6021983085163</v>
      </c>
      <c r="H423">
        <f t="shared" ca="1" si="84"/>
        <v>67.31801177985929</v>
      </c>
      <c r="I423">
        <f t="shared" ca="1" si="85"/>
        <v>6.0046322327924626</v>
      </c>
      <c r="J423">
        <f t="shared" ca="1" si="77"/>
        <v>1007.6682107442641</v>
      </c>
      <c r="K423">
        <f t="shared" ca="1" si="86"/>
        <v>17.495367767207537</v>
      </c>
    </row>
    <row r="424" spans="1:11" x14ac:dyDescent="0.2">
      <c r="A424" s="1">
        <f t="shared" ca="1" si="78"/>
        <v>44699.590092591585</v>
      </c>
      <c r="B424" s="3">
        <f t="shared" ca="1" si="76"/>
        <v>0.87243122706160681</v>
      </c>
      <c r="C424" s="3">
        <f t="shared" ca="1" si="79"/>
        <v>-2</v>
      </c>
      <c r="D424">
        <f t="shared" ca="1" si="80"/>
        <v>18.255137545876785</v>
      </c>
      <c r="E424">
        <f t="shared" ca="1" si="81"/>
        <v>4.3621561353080338</v>
      </c>
      <c r="F424">
        <f t="shared" ca="1" si="82"/>
        <v>79.747567957286279</v>
      </c>
      <c r="G424">
        <f t="shared" ca="1" si="83"/>
        <v>2380.7302259044063</v>
      </c>
      <c r="H424">
        <f t="shared" ca="1" si="84"/>
        <v>70.601549591260749</v>
      </c>
      <c r="I424">
        <f t="shared" ca="1" si="85"/>
        <v>6.6172936811848206</v>
      </c>
      <c r="J424">
        <f t="shared" ca="1" si="77"/>
        <v>1071.8724312270615</v>
      </c>
      <c r="K424">
        <f t="shared" ca="1" si="86"/>
        <v>16.01027509175357</v>
      </c>
    </row>
    <row r="425" spans="1:11" x14ac:dyDescent="0.2">
      <c r="A425" s="1">
        <f t="shared" ca="1" si="78"/>
        <v>44699.632407406396</v>
      </c>
      <c r="B425" s="3">
        <f t="shared" ca="1" si="76"/>
        <v>0.62129151733563448</v>
      </c>
      <c r="C425" s="3">
        <f t="shared" ca="1" si="79"/>
        <v>-3</v>
      </c>
      <c r="D425">
        <f t="shared" ca="1" si="80"/>
        <v>18.136125447993095</v>
      </c>
      <c r="E425">
        <f t="shared" ca="1" si="81"/>
        <v>3.1064575866781725</v>
      </c>
      <c r="F425">
        <f t="shared" ca="1" si="82"/>
        <v>75.849916924986147</v>
      </c>
      <c r="G425">
        <f t="shared" ca="1" si="83"/>
        <v>1517.6860762857643</v>
      </c>
      <c r="H425">
        <f t="shared" ca="1" si="84"/>
        <v>66.703898558960631</v>
      </c>
      <c r="I425">
        <f t="shared" ca="1" si="85"/>
        <v>5.8638745520069033</v>
      </c>
      <c r="J425">
        <f t="shared" ca="1" si="77"/>
        <v>993.62129151733564</v>
      </c>
      <c r="K425">
        <f t="shared" ca="1" si="86"/>
        <v>16.393542413321825</v>
      </c>
    </row>
    <row r="426" spans="1:11" x14ac:dyDescent="0.2">
      <c r="A426" s="1">
        <f t="shared" ca="1" si="78"/>
        <v>44699.674502313799</v>
      </c>
      <c r="B426" s="3">
        <f t="shared" ca="1" si="76"/>
        <v>0.26043092281880331</v>
      </c>
      <c r="C426" s="3">
        <f t="shared" ca="1" si="79"/>
        <v>-4</v>
      </c>
      <c r="D426">
        <f t="shared" ca="1" si="80"/>
        <v>18.958276308724788</v>
      </c>
      <c r="E426">
        <f t="shared" ca="1" si="81"/>
        <v>1.3021546140940166</v>
      </c>
      <c r="F426">
        <f t="shared" ca="1" si="82"/>
        <v>71.780703370268014</v>
      </c>
      <c r="G426">
        <f t="shared" ca="1" si="83"/>
        <v>539.0920102349229</v>
      </c>
      <c r="H426">
        <f t="shared" ca="1" si="84"/>
        <v>62.634685004242499</v>
      </c>
      <c r="I426">
        <f t="shared" ca="1" si="85"/>
        <v>4.7812927684564102</v>
      </c>
      <c r="J426">
        <f t="shared" ca="1" si="77"/>
        <v>1056.2604309228188</v>
      </c>
      <c r="K426">
        <f t="shared" ca="1" si="86"/>
        <v>17.93741446308718</v>
      </c>
    </row>
    <row r="427" spans="1:11" x14ac:dyDescent="0.2">
      <c r="A427" s="1">
        <f t="shared" ca="1" si="78"/>
        <v>44699.715671295278</v>
      </c>
      <c r="B427" s="3">
        <f t="shared" ca="1" si="76"/>
        <v>0.79679790182112231</v>
      </c>
      <c r="C427" s="3">
        <f t="shared" ca="1" si="79"/>
        <v>-5</v>
      </c>
      <c r="D427">
        <f t="shared" ca="1" si="80"/>
        <v>16.016010490894388</v>
      </c>
      <c r="E427">
        <f t="shared" ca="1" si="81"/>
        <v>3.9839895091056117</v>
      </c>
      <c r="F427">
        <f t="shared" ca="1" si="82"/>
        <v>78.365790532871188</v>
      </c>
      <c r="G427">
        <f t="shared" ca="1" si="83"/>
        <v>1303.461194890976</v>
      </c>
      <c r="H427">
        <f t="shared" ca="1" si="84"/>
        <v>69.219772166845672</v>
      </c>
      <c r="I427">
        <f t="shared" ca="1" si="85"/>
        <v>6.3903937054633673</v>
      </c>
      <c r="J427">
        <f t="shared" ca="1" si="77"/>
        <v>1055.796797901821</v>
      </c>
      <c r="K427">
        <f t="shared" ca="1" si="86"/>
        <v>13.922414687252143</v>
      </c>
    </row>
    <row r="428" spans="1:11" x14ac:dyDescent="0.2">
      <c r="A428" s="1">
        <f t="shared" ca="1" si="78"/>
        <v>44699.757372684166</v>
      </c>
      <c r="B428" s="3">
        <f t="shared" ca="1" si="76"/>
        <v>0.9651761358125468</v>
      </c>
      <c r="C428" s="3">
        <f t="shared" ca="1" si="79"/>
        <v>-6</v>
      </c>
      <c r="D428">
        <f t="shared" ca="1" si="80"/>
        <v>14.208943185124719</v>
      </c>
      <c r="E428">
        <f t="shared" ca="1" si="81"/>
        <v>4.8258806790627338</v>
      </c>
      <c r="F428">
        <f t="shared" ca="1" si="82"/>
        <v>82.207176793756346</v>
      </c>
      <c r="G428">
        <f t="shared" ca="1" si="83"/>
        <v>1129.25607890068</v>
      </c>
      <c r="H428">
        <f t="shared" ca="1" si="84"/>
        <v>73.061158427730831</v>
      </c>
      <c r="I428">
        <f t="shared" ca="1" si="85"/>
        <v>6.8955284074376406</v>
      </c>
      <c r="J428">
        <f t="shared" ca="1" si="77"/>
        <v>860.9651761358125</v>
      </c>
      <c r="K428">
        <f t="shared" ca="1" si="86"/>
        <v>11.778590913499626</v>
      </c>
    </row>
    <row r="429" spans="1:11" x14ac:dyDescent="0.2">
      <c r="A429" s="1">
        <f t="shared" ca="1" si="78"/>
        <v>44699.798634258237</v>
      </c>
      <c r="B429" s="3">
        <f t="shared" ca="1" si="76"/>
        <v>0.73789760948843131</v>
      </c>
      <c r="C429" s="3">
        <f t="shared" ca="1" si="79"/>
        <v>-7</v>
      </c>
      <c r="D429">
        <f t="shared" ca="1" si="80"/>
        <v>14.834716733580981</v>
      </c>
      <c r="E429">
        <f t="shared" ca="1" si="81"/>
        <v>3.6894880474421567</v>
      </c>
      <c r="F429">
        <f t="shared" ca="1" si="82"/>
        <v>77.445518115457872</v>
      </c>
      <c r="G429">
        <f t="shared" ca="1" si="83"/>
        <v>519.57268469325311</v>
      </c>
      <c r="H429">
        <f t="shared" ca="1" si="84"/>
        <v>68.299499749432357</v>
      </c>
      <c r="I429">
        <f t="shared" ca="1" si="85"/>
        <v>6.2136928284652937</v>
      </c>
      <c r="J429">
        <f t="shared" ca="1" si="77"/>
        <v>921.73789760948841</v>
      </c>
      <c r="K429">
        <f t="shared" ca="1" si="86"/>
        <v>12.858921514604118</v>
      </c>
    </row>
    <row r="430" spans="1:11" x14ac:dyDescent="0.2">
      <c r="A430" s="1">
        <f t="shared" ca="1" si="78"/>
        <v>44699.840740739717</v>
      </c>
      <c r="B430" s="3">
        <f t="shared" ca="1" si="76"/>
        <v>0.82954050143796465</v>
      </c>
      <c r="C430" s="3">
        <f t="shared" ca="1" si="79"/>
        <v>-8</v>
      </c>
      <c r="D430">
        <f t="shared" ca="1" si="80"/>
        <v>13.363675988496283</v>
      </c>
      <c r="E430">
        <f t="shared" ca="1" si="81"/>
        <v>4.1477025071898233</v>
      </c>
      <c r="F430">
        <f t="shared" ca="1" si="82"/>
        <v>78.92886201778613</v>
      </c>
      <c r="G430">
        <f t="shared" ca="1" si="83"/>
        <v>223.9759353882508</v>
      </c>
      <c r="H430">
        <f t="shared" ca="1" si="84"/>
        <v>69.782843651760601</v>
      </c>
      <c r="I430">
        <f t="shared" ca="1" si="85"/>
        <v>6.488621504313894</v>
      </c>
      <c r="J430">
        <f t="shared" ca="1" si="77"/>
        <v>1070.829540501438</v>
      </c>
      <c r="K430">
        <f t="shared" ca="1" si="86"/>
        <v>11.204594985620353</v>
      </c>
    </row>
    <row r="431" spans="1:11" x14ac:dyDescent="0.2">
      <c r="A431" s="1">
        <f t="shared" ca="1" si="78"/>
        <v>44699.88221064712</v>
      </c>
      <c r="B431" s="3">
        <f t="shared" ca="1" si="76"/>
        <v>0.74855264682226685</v>
      </c>
      <c r="C431" s="3">
        <f t="shared" ca="1" si="79"/>
        <v>-9</v>
      </c>
      <c r="D431">
        <f t="shared" ca="1" si="80"/>
        <v>13.263026178599599</v>
      </c>
      <c r="E431">
        <f t="shared" ca="1" si="81"/>
        <v>3.7427632341113344</v>
      </c>
      <c r="F431">
        <f t="shared" ca="1" si="82"/>
        <v>77.604784294545624</v>
      </c>
      <c r="G431">
        <f t="shared" ca="1" si="83"/>
        <v>0</v>
      </c>
      <c r="H431">
        <f t="shared" ca="1" si="84"/>
        <v>68.458765928520108</v>
      </c>
      <c r="I431">
        <f t="shared" ca="1" si="85"/>
        <v>6.2456579404668009</v>
      </c>
      <c r="J431">
        <f t="shared" ca="1" si="77"/>
        <v>969.7485526468223</v>
      </c>
      <c r="K431">
        <f t="shared" ca="1" si="86"/>
        <v>11.265920884955065</v>
      </c>
    </row>
    <row r="432" spans="1:11" x14ac:dyDescent="0.2">
      <c r="A432" s="1">
        <f t="shared" ca="1" si="78"/>
        <v>44699.924155091561</v>
      </c>
      <c r="B432" s="3">
        <f t="shared" ca="1" si="76"/>
        <v>0.62641148371266397</v>
      </c>
      <c r="C432" s="3">
        <f t="shared" ca="1" si="79"/>
        <v>-10</v>
      </c>
      <c r="D432">
        <f t="shared" ca="1" si="80"/>
        <v>13.735885162873361</v>
      </c>
      <c r="E432">
        <f t="shared" ca="1" si="81"/>
        <v>3.1320574185633197</v>
      </c>
      <c r="F432">
        <f t="shared" ca="1" si="82"/>
        <v>75.91542827479104</v>
      </c>
      <c r="G432">
        <f t="shared" ca="1" si="83"/>
        <v>0</v>
      </c>
      <c r="H432">
        <f t="shared" ca="1" si="84"/>
        <v>66.769409908765525</v>
      </c>
      <c r="I432">
        <f t="shared" ca="1" si="85"/>
        <v>5.8792344511379921</v>
      </c>
      <c r="J432">
        <f t="shared" ca="1" si="77"/>
        <v>866.62641148371267</v>
      </c>
      <c r="K432">
        <f t="shared" ca="1" si="86"/>
        <v>11.983062195448033</v>
      </c>
    </row>
    <row r="433" spans="1:11" x14ac:dyDescent="0.2">
      <c r="A433" s="1">
        <f t="shared" ca="1" si="78"/>
        <v>44699.965451387856</v>
      </c>
      <c r="B433" s="3">
        <f t="shared" ca="1" si="76"/>
        <v>9.7087058673450355E-2</v>
      </c>
      <c r="C433" s="3">
        <f t="shared" ca="1" si="79"/>
        <v>-11</v>
      </c>
      <c r="D433">
        <f t="shared" ca="1" si="80"/>
        <v>18.932042354592046</v>
      </c>
      <c r="E433">
        <f t="shared" ca="1" si="81"/>
        <v>0.48543529336725177</v>
      </c>
      <c r="F433">
        <f t="shared" ca="1" si="82"/>
        <v>70.118420679770637</v>
      </c>
      <c r="G433">
        <f t="shared" ca="1" si="83"/>
        <v>0</v>
      </c>
      <c r="H433">
        <f t="shared" ca="1" si="84"/>
        <v>60.972402313745121</v>
      </c>
      <c r="I433">
        <f t="shared" ca="1" si="85"/>
        <v>4.2912611760203507</v>
      </c>
      <c r="J433">
        <f t="shared" ca="1" si="77"/>
        <v>879.09708705867342</v>
      </c>
      <c r="K433">
        <f t="shared" ca="1" si="86"/>
        <v>18.237868237245145</v>
      </c>
    </row>
    <row r="434" spans="1:11" x14ac:dyDescent="0.2">
      <c r="A434" s="1">
        <f t="shared" ca="1" si="78"/>
        <v>44700.006712961927</v>
      </c>
      <c r="B434" s="3">
        <f t="shared" ca="1" si="76"/>
        <v>0.6778454551766071</v>
      </c>
      <c r="C434" s="3">
        <f t="shared" ca="1" si="79"/>
        <v>-12</v>
      </c>
      <c r="D434">
        <f t="shared" ca="1" si="80"/>
        <v>11.865854537880715</v>
      </c>
      <c r="E434">
        <f t="shared" ca="1" si="81"/>
        <v>3.3892272758830355</v>
      </c>
      <c r="F434">
        <f t="shared" ca="1" si="82"/>
        <v>76.594299588379869</v>
      </c>
      <c r="G434">
        <f t="shared" ca="1" si="83"/>
        <v>0</v>
      </c>
      <c r="H434">
        <f t="shared" ca="1" si="84"/>
        <v>67.448281222354353</v>
      </c>
      <c r="I434">
        <f t="shared" ca="1" si="85"/>
        <v>6.0335363655298213</v>
      </c>
      <c r="J434">
        <f t="shared" ca="1" si="77"/>
        <v>976.67784545517657</v>
      </c>
      <c r="K434">
        <f t="shared" ca="1" si="86"/>
        <v>10.010163627527501</v>
      </c>
    </row>
    <row r="435" spans="1:11" x14ac:dyDescent="0.2">
      <c r="A435" s="1">
        <f t="shared" ca="1" si="78"/>
        <v>44700.047893517483</v>
      </c>
      <c r="B435" s="3">
        <f t="shared" ca="1" si="76"/>
        <v>0.45095434292470804</v>
      </c>
      <c r="C435" s="3">
        <f t="shared" ca="1" si="79"/>
        <v>-11</v>
      </c>
      <c r="D435">
        <f t="shared" ca="1" si="80"/>
        <v>15.039502227828212</v>
      </c>
      <c r="E435">
        <f t="shared" ca="1" si="81"/>
        <v>2.2547717146235402</v>
      </c>
      <c r="F435">
        <f t="shared" ca="1" si="82"/>
        <v>73.824361226581999</v>
      </c>
      <c r="G435">
        <f t="shared" ca="1" si="83"/>
        <v>0</v>
      </c>
      <c r="H435">
        <f t="shared" ca="1" si="84"/>
        <v>64.678342860556484</v>
      </c>
      <c r="I435">
        <f t="shared" ca="1" si="85"/>
        <v>5.3528630287741237</v>
      </c>
      <c r="J435">
        <f t="shared" ca="1" si="77"/>
        <v>910.45095434292466</v>
      </c>
      <c r="K435">
        <f t="shared" ca="1" si="86"/>
        <v>13.637593541978795</v>
      </c>
    </row>
    <row r="436" spans="1:11" x14ac:dyDescent="0.2">
      <c r="A436" s="1">
        <f t="shared" ca="1" si="78"/>
        <v>44700.090034721186</v>
      </c>
      <c r="B436" s="3">
        <f t="shared" ca="1" si="76"/>
        <v>0.6553132883092937</v>
      </c>
      <c r="C436" s="3">
        <f t="shared" ca="1" si="79"/>
        <v>-10</v>
      </c>
      <c r="D436">
        <f t="shared" ca="1" si="80"/>
        <v>13.446867116907063</v>
      </c>
      <c r="E436">
        <f t="shared" ca="1" si="81"/>
        <v>3.2765664415464686</v>
      </c>
      <c r="F436">
        <f t="shared" ca="1" si="82"/>
        <v>76.291991376775655</v>
      </c>
      <c r="G436">
        <f t="shared" ca="1" si="83"/>
        <v>0</v>
      </c>
      <c r="H436">
        <f t="shared" ca="1" si="84"/>
        <v>67.14597301075014</v>
      </c>
      <c r="I436">
        <f t="shared" ca="1" si="85"/>
        <v>5.965939864927881</v>
      </c>
      <c r="J436">
        <f t="shared" ca="1" si="77"/>
        <v>882.65531328830934</v>
      </c>
      <c r="K436">
        <f t="shared" ca="1" si="86"/>
        <v>11.636240540288476</v>
      </c>
    </row>
    <row r="437" spans="1:11" x14ac:dyDescent="0.2">
      <c r="A437" s="1">
        <f t="shared" ca="1" si="78"/>
        <v>44700.131331017481</v>
      </c>
      <c r="B437" s="3">
        <f t="shared" ca="1" si="76"/>
        <v>0.59970405449723885</v>
      </c>
      <c r="C437" s="3">
        <f t="shared" ca="1" si="79"/>
        <v>-9</v>
      </c>
      <c r="D437">
        <f t="shared" ca="1" si="80"/>
        <v>14.60266350952485</v>
      </c>
      <c r="E437">
        <f t="shared" ca="1" si="81"/>
        <v>2.9985202724861941</v>
      </c>
      <c r="F437">
        <f t="shared" ca="1" si="82"/>
        <v>75.57733064813317</v>
      </c>
      <c r="G437">
        <f t="shared" ca="1" si="83"/>
        <v>0</v>
      </c>
      <c r="H437">
        <f t="shared" ca="1" si="84"/>
        <v>66.431312282107655</v>
      </c>
      <c r="I437">
        <f t="shared" ca="1" si="85"/>
        <v>5.7991121634917171</v>
      </c>
      <c r="J437">
        <f t="shared" ca="1" si="77"/>
        <v>974.59970405449724</v>
      </c>
      <c r="K437">
        <f t="shared" ca="1" si="86"/>
        <v>12.903255400530373</v>
      </c>
    </row>
    <row r="438" spans="1:11" x14ac:dyDescent="0.2">
      <c r="A438" s="1">
        <f t="shared" ca="1" si="78"/>
        <v>44700.173425924884</v>
      </c>
      <c r="B438" s="3">
        <f t="shared" ca="1" si="76"/>
        <v>0.57941381361136068</v>
      </c>
      <c r="C438" s="3">
        <f t="shared" ca="1" si="79"/>
        <v>-8</v>
      </c>
      <c r="D438">
        <f t="shared" ca="1" si="80"/>
        <v>15.364689491109115</v>
      </c>
      <c r="E438">
        <f t="shared" ca="1" si="81"/>
        <v>2.8970690680568034</v>
      </c>
      <c r="F438">
        <f t="shared" ca="1" si="82"/>
        <v>75.32611125726244</v>
      </c>
      <c r="G438">
        <f t="shared" ca="1" si="83"/>
        <v>156.44172967506765</v>
      </c>
      <c r="H438">
        <f t="shared" ca="1" si="84"/>
        <v>66.18009289123691</v>
      </c>
      <c r="I438">
        <f t="shared" ca="1" si="85"/>
        <v>5.7382414408340825</v>
      </c>
      <c r="J438">
        <f t="shared" ca="1" si="77"/>
        <v>1016.5794138136114</v>
      </c>
      <c r="K438">
        <f t="shared" ca="1" si="86"/>
        <v>13.705861863886394</v>
      </c>
    </row>
    <row r="439" spans="1:11" x14ac:dyDescent="0.2">
      <c r="A439" s="1">
        <f t="shared" ca="1" si="78"/>
        <v>44700.215115739695</v>
      </c>
      <c r="B439" s="3">
        <f t="shared" ca="1" si="76"/>
        <v>0.84430656623191058</v>
      </c>
      <c r="C439" s="3">
        <f t="shared" ca="1" si="79"/>
        <v>-7</v>
      </c>
      <c r="D439">
        <f t="shared" ca="1" si="80"/>
        <v>14.089854036376625</v>
      </c>
      <c r="E439">
        <f t="shared" ca="1" si="81"/>
        <v>4.2215328311595526</v>
      </c>
      <c r="F439">
        <f t="shared" ca="1" si="82"/>
        <v>79.198716247373653</v>
      </c>
      <c r="G439">
        <f t="shared" ca="1" si="83"/>
        <v>594.49796784865896</v>
      </c>
      <c r="H439">
        <f t="shared" ca="1" si="84"/>
        <v>70.052697881348138</v>
      </c>
      <c r="I439">
        <f t="shared" ca="1" si="85"/>
        <v>6.5329196986957321</v>
      </c>
      <c r="J439">
        <f t="shared" ca="1" si="77"/>
        <v>1072.8443065662318</v>
      </c>
      <c r="K439">
        <f t="shared" ca="1" si="86"/>
        <v>11.901240903912804</v>
      </c>
    </row>
    <row r="440" spans="1:11" x14ac:dyDescent="0.2">
      <c r="A440" s="1">
        <f t="shared" ca="1" si="78"/>
        <v>44700.256284721174</v>
      </c>
      <c r="B440" s="3">
        <f t="shared" ca="1" si="76"/>
        <v>0.46297319958621297</v>
      </c>
      <c r="C440" s="3">
        <f t="shared" ca="1" si="79"/>
        <v>-6</v>
      </c>
      <c r="D440">
        <f t="shared" ca="1" si="80"/>
        <v>17.222160802482723</v>
      </c>
      <c r="E440">
        <f t="shared" ca="1" si="81"/>
        <v>2.3148659979310651</v>
      </c>
      <c r="F440">
        <f t="shared" ca="1" si="82"/>
        <v>73.959484543400322</v>
      </c>
      <c r="G440">
        <f t="shared" ca="1" si="83"/>
        <v>541.67864351586923</v>
      </c>
      <c r="H440">
        <f t="shared" ca="1" si="84"/>
        <v>64.813466177374806</v>
      </c>
      <c r="I440">
        <f t="shared" ca="1" si="85"/>
        <v>5.3889195987586387</v>
      </c>
      <c r="J440">
        <f t="shared" ca="1" si="77"/>
        <v>944.46297319958626</v>
      </c>
      <c r="K440">
        <f t="shared" ca="1" si="86"/>
        <v>15.796214403310296</v>
      </c>
    </row>
    <row r="441" spans="1:11" x14ac:dyDescent="0.2">
      <c r="A441" s="1">
        <f t="shared" ca="1" si="78"/>
        <v>44700.29746527673</v>
      </c>
      <c r="B441" s="3">
        <f t="shared" ca="1" si="76"/>
        <v>0.69213611056920921</v>
      </c>
      <c r="C441" s="3">
        <f t="shared" ca="1" si="79"/>
        <v>-5</v>
      </c>
      <c r="D441">
        <f t="shared" ca="1" si="80"/>
        <v>16.539319447153954</v>
      </c>
      <c r="E441">
        <f t="shared" ca="1" si="81"/>
        <v>3.4606805528460463</v>
      </c>
      <c r="F441">
        <f t="shared" ca="1" si="82"/>
        <v>76.790462628063963</v>
      </c>
      <c r="G441">
        <f t="shared" ca="1" si="83"/>
        <v>1132.2476623592665</v>
      </c>
      <c r="H441">
        <f t="shared" ca="1" si="84"/>
        <v>67.644444262038448</v>
      </c>
      <c r="I441">
        <f t="shared" ca="1" si="85"/>
        <v>6.0764083317076274</v>
      </c>
      <c r="J441">
        <f t="shared" ca="1" si="77"/>
        <v>1023.6921361105692</v>
      </c>
      <c r="K441">
        <f t="shared" ca="1" si="86"/>
        <v>14.655047226015535</v>
      </c>
    </row>
    <row r="442" spans="1:11" x14ac:dyDescent="0.2">
      <c r="A442" s="1">
        <f t="shared" ca="1" si="78"/>
        <v>44700.339097221171</v>
      </c>
      <c r="B442" s="3">
        <f t="shared" ca="1" si="76"/>
        <v>0.83819870082056391</v>
      </c>
      <c r="C442" s="3">
        <f t="shared" ca="1" si="79"/>
        <v>-4</v>
      </c>
      <c r="D442">
        <f t="shared" ca="1" si="80"/>
        <v>16.647205196717746</v>
      </c>
      <c r="E442">
        <f t="shared" ca="1" si="81"/>
        <v>4.1909935041028197</v>
      </c>
      <c r="F442">
        <f t="shared" ca="1" si="82"/>
        <v>79.08573702227244</v>
      </c>
      <c r="G442">
        <f t="shared" ca="1" si="83"/>
        <v>1735.0713106985675</v>
      </c>
      <c r="H442">
        <f t="shared" ca="1" si="84"/>
        <v>69.939718656246924</v>
      </c>
      <c r="I442">
        <f t="shared" ca="1" si="85"/>
        <v>6.5145961024616916</v>
      </c>
      <c r="J442">
        <f t="shared" ca="1" si="77"/>
        <v>1096.8381987008206</v>
      </c>
      <c r="K442">
        <f t="shared" ca="1" si="86"/>
        <v>14.470807795076619</v>
      </c>
    </row>
    <row r="443" spans="1:11" x14ac:dyDescent="0.2">
      <c r="A443" s="1">
        <f t="shared" ca="1" si="78"/>
        <v>44700.38063657302</v>
      </c>
      <c r="B443" s="3">
        <f t="shared" ca="1" si="76"/>
        <v>0.60825991242169675</v>
      </c>
      <c r="C443" s="3">
        <f t="shared" ca="1" si="79"/>
        <v>-3</v>
      </c>
      <c r="D443">
        <f t="shared" ca="1" si="80"/>
        <v>18.175220262734911</v>
      </c>
      <c r="E443">
        <f t="shared" ca="1" si="81"/>
        <v>3.0412995621084837</v>
      </c>
      <c r="F443">
        <f t="shared" ca="1" si="82"/>
        <v>75.684683114770365</v>
      </c>
      <c r="G443">
        <f t="shared" ca="1" si="83"/>
        <v>1485.8525733685562</v>
      </c>
      <c r="H443">
        <f t="shared" ca="1" si="84"/>
        <v>66.53866474874485</v>
      </c>
      <c r="I443">
        <f t="shared" ca="1" si="85"/>
        <v>5.8247797372650902</v>
      </c>
      <c r="J443">
        <f t="shared" ca="1" si="77"/>
        <v>1009.6082599124217</v>
      </c>
      <c r="K443">
        <f t="shared" ca="1" si="86"/>
        <v>16.458700437891515</v>
      </c>
    </row>
    <row r="444" spans="1:11" x14ac:dyDescent="0.2">
      <c r="A444" s="1">
        <f t="shared" ca="1" si="78"/>
        <v>44700.422187498945</v>
      </c>
      <c r="B444" s="3">
        <f t="shared" ca="1" si="76"/>
        <v>0.12032578996400389</v>
      </c>
      <c r="C444" s="3">
        <f t="shared" ca="1" si="79"/>
        <v>-2</v>
      </c>
      <c r="D444">
        <f t="shared" ca="1" si="80"/>
        <v>19.759348420071991</v>
      </c>
      <c r="E444">
        <f t="shared" ca="1" si="81"/>
        <v>0.60162894982001947</v>
      </c>
      <c r="F444">
        <f t="shared" ca="1" si="82"/>
        <v>70.352198868049626</v>
      </c>
      <c r="G444">
        <f t="shared" ca="1" si="83"/>
        <v>328.35051776854903</v>
      </c>
      <c r="H444">
        <f t="shared" ca="1" si="84"/>
        <v>61.206180502024118</v>
      </c>
      <c r="I444">
        <f t="shared" ca="1" si="85"/>
        <v>4.3609773698920113</v>
      </c>
      <c r="J444">
        <f t="shared" ca="1" si="77"/>
        <v>877.120325789964</v>
      </c>
      <c r="K444">
        <f t="shared" ca="1" si="86"/>
        <v>19.018696840143981</v>
      </c>
    </row>
    <row r="445" spans="1:11" x14ac:dyDescent="0.2">
      <c r="A445" s="1">
        <f t="shared" ca="1" si="78"/>
        <v>44700.46348379524</v>
      </c>
      <c r="B445" s="3">
        <f t="shared" ca="1" si="76"/>
        <v>0.26304528166260022</v>
      </c>
      <c r="C445" s="3">
        <f t="shared" ca="1" si="79"/>
        <v>-1</v>
      </c>
      <c r="D445">
        <f t="shared" ca="1" si="80"/>
        <v>19.736954718337401</v>
      </c>
      <c r="E445">
        <f t="shared" ca="1" si="81"/>
        <v>1.3152264083130012</v>
      </c>
      <c r="F445">
        <f t="shared" ca="1" si="82"/>
        <v>71.807791281882089</v>
      </c>
      <c r="G445">
        <f t="shared" ca="1" si="83"/>
        <v>765.11099541974033</v>
      </c>
      <c r="H445">
        <f t="shared" ca="1" si="84"/>
        <v>62.661772915856574</v>
      </c>
      <c r="I445">
        <f t="shared" ca="1" si="85"/>
        <v>4.7891358449878005</v>
      </c>
      <c r="J445">
        <f t="shared" ca="1" si="77"/>
        <v>965.26304528166258</v>
      </c>
      <c r="K445">
        <f t="shared" ca="1" si="86"/>
        <v>18.710864155012199</v>
      </c>
    </row>
    <row r="446" spans="1:11" x14ac:dyDescent="0.2">
      <c r="A446" s="1">
        <f t="shared" ca="1" si="78"/>
        <v>44700.504722221165</v>
      </c>
      <c r="B446" s="3">
        <f t="shared" ca="1" si="76"/>
        <v>0.60014630154433901</v>
      </c>
      <c r="C446" s="3">
        <f t="shared" ca="1" si="79"/>
        <v>0</v>
      </c>
      <c r="D446">
        <f t="shared" ca="1" si="80"/>
        <v>20</v>
      </c>
      <c r="E446">
        <f t="shared" ca="1" si="81"/>
        <v>3.0007315077216949</v>
      </c>
      <c r="F446">
        <f t="shared" ca="1" si="82"/>
        <v>75.582858348704889</v>
      </c>
      <c r="G446">
        <f t="shared" ca="1" si="83"/>
        <v>1782.4345155866868</v>
      </c>
      <c r="H446">
        <f t="shared" ca="1" si="84"/>
        <v>66.436839982679373</v>
      </c>
      <c r="I446">
        <f t="shared" ca="1" si="85"/>
        <v>5.8004389046330171</v>
      </c>
      <c r="J446">
        <f t="shared" ca="1" si="77"/>
        <v>866.60014630154433</v>
      </c>
      <c r="K446">
        <f t="shared" ca="1" si="86"/>
        <v>18.299707396911323</v>
      </c>
    </row>
    <row r="447" spans="1:11" x14ac:dyDescent="0.2">
      <c r="A447" s="1">
        <f t="shared" ca="1" si="78"/>
        <v>44700.546539350791</v>
      </c>
      <c r="B447" s="3">
        <f t="shared" ca="1" si="76"/>
        <v>0.96567061964677448</v>
      </c>
      <c r="C447" s="3">
        <f t="shared" ca="1" si="79"/>
        <v>-1</v>
      </c>
      <c r="D447">
        <f t="shared" ca="1" si="80"/>
        <v>19.034329380353224</v>
      </c>
      <c r="E447">
        <f t="shared" ca="1" si="81"/>
        <v>4.8283530982338725</v>
      </c>
      <c r="F447">
        <f t="shared" ca="1" si="82"/>
        <v>82.226145403462382</v>
      </c>
      <c r="G447">
        <f t="shared" ca="1" si="83"/>
        <v>2808.8137691564234</v>
      </c>
      <c r="H447">
        <f t="shared" ca="1" si="84"/>
        <v>73.080127037436867</v>
      </c>
      <c r="I447">
        <f t="shared" ca="1" si="85"/>
        <v>6.8970118589403233</v>
      </c>
      <c r="J447">
        <f t="shared" ca="1" si="77"/>
        <v>947.96567061964674</v>
      </c>
      <c r="K447">
        <f t="shared" ca="1" si="86"/>
        <v>16.602988141059676</v>
      </c>
    </row>
    <row r="448" spans="1:11" x14ac:dyDescent="0.2">
      <c r="A448" s="1">
        <f t="shared" ca="1" si="78"/>
        <v>44700.588356480417</v>
      </c>
      <c r="B448" s="3">
        <f t="shared" ca="1" si="76"/>
        <v>0.7552734285871735</v>
      </c>
      <c r="C448" s="3">
        <f t="shared" ca="1" si="79"/>
        <v>-2</v>
      </c>
      <c r="D448">
        <f t="shared" ca="1" si="80"/>
        <v>18.489453142825653</v>
      </c>
      <c r="E448">
        <f t="shared" ca="1" si="81"/>
        <v>3.7763671429358676</v>
      </c>
      <c r="F448">
        <f t="shared" ca="1" si="82"/>
        <v>77.706730430761823</v>
      </c>
      <c r="G448">
        <f t="shared" ca="1" si="83"/>
        <v>2061.024668174749</v>
      </c>
      <c r="H448">
        <f t="shared" ca="1" si="84"/>
        <v>68.560712064736293</v>
      </c>
      <c r="I448">
        <f t="shared" ca="1" si="85"/>
        <v>6.2658202857615208</v>
      </c>
      <c r="J448">
        <f t="shared" ca="1" si="77"/>
        <v>1038.7552734285871</v>
      </c>
      <c r="K448">
        <f t="shared" ca="1" si="86"/>
        <v>16.478906285651306</v>
      </c>
    </row>
    <row r="449" spans="1:11" x14ac:dyDescent="0.2">
      <c r="A449" s="1">
        <f t="shared" ca="1" si="78"/>
        <v>44700.630358795228</v>
      </c>
      <c r="B449" s="3">
        <f t="shared" ca="1" si="76"/>
        <v>7.2099124885012023E-2</v>
      </c>
      <c r="C449" s="3">
        <f t="shared" ca="1" si="79"/>
        <v>-3</v>
      </c>
      <c r="D449">
        <f t="shared" ca="1" si="80"/>
        <v>19.783702625344965</v>
      </c>
      <c r="E449">
        <f t="shared" ca="1" si="81"/>
        <v>0.36049562442506011</v>
      </c>
      <c r="F449">
        <f t="shared" ca="1" si="82"/>
        <v>69.86763573347416</v>
      </c>
      <c r="G449">
        <f t="shared" ca="1" si="83"/>
        <v>176.12318033831804</v>
      </c>
      <c r="H449">
        <f t="shared" ca="1" si="84"/>
        <v>60.721617367448644</v>
      </c>
      <c r="I449">
        <f t="shared" ca="1" si="85"/>
        <v>4.2162973746550358</v>
      </c>
      <c r="J449">
        <f t="shared" ca="1" si="77"/>
        <v>1083.072099124885</v>
      </c>
      <c r="K449">
        <f t="shared" ca="1" si="86"/>
        <v>19.139504375574941</v>
      </c>
    </row>
    <row r="450" spans="1:11" x14ac:dyDescent="0.2">
      <c r="A450" s="1">
        <f t="shared" ca="1" si="78"/>
        <v>44700.672696758185</v>
      </c>
      <c r="B450" s="3">
        <f t="shared" ca="1" si="76"/>
        <v>0.28057720727595914</v>
      </c>
      <c r="C450" s="3">
        <f t="shared" ca="1" si="79"/>
        <v>-4</v>
      </c>
      <c r="D450">
        <f t="shared" ca="1" si="80"/>
        <v>18.877691170896163</v>
      </c>
      <c r="E450">
        <f t="shared" ca="1" si="81"/>
        <v>1.4028860363797957</v>
      </c>
      <c r="F450">
        <f t="shared" ca="1" si="82"/>
        <v>71.989972561557991</v>
      </c>
      <c r="G450">
        <f t="shared" ca="1" si="83"/>
        <v>580.79481906123544</v>
      </c>
      <c r="H450">
        <f t="shared" ca="1" si="84"/>
        <v>62.843954195532476</v>
      </c>
      <c r="I450">
        <f t="shared" ca="1" si="85"/>
        <v>4.8417316218278774</v>
      </c>
      <c r="J450">
        <f t="shared" ca="1" si="77"/>
        <v>1074.2805772072759</v>
      </c>
      <c r="K450">
        <f t="shared" ca="1" si="86"/>
        <v>17.816536756344245</v>
      </c>
    </row>
    <row r="451" spans="1:11" x14ac:dyDescent="0.2">
      <c r="A451" s="1">
        <f t="shared" ca="1" si="78"/>
        <v>44700.714189813742</v>
      </c>
      <c r="B451" s="3">
        <f t="shared" ref="B451:B501" ca="1" si="87">RAND()</f>
        <v>0.73161873652131559</v>
      </c>
      <c r="C451" s="3">
        <f t="shared" ca="1" si="79"/>
        <v>-5</v>
      </c>
      <c r="D451">
        <f t="shared" ca="1" si="80"/>
        <v>16.341906317393423</v>
      </c>
      <c r="E451">
        <f t="shared" ca="1" si="81"/>
        <v>3.658093682606578</v>
      </c>
      <c r="F451">
        <f t="shared" ca="1" si="82"/>
        <v>77.352952812194204</v>
      </c>
      <c r="G451">
        <f t="shared" ca="1" si="83"/>
        <v>1196.8362747079466</v>
      </c>
      <c r="H451">
        <f t="shared" ca="1" si="84"/>
        <v>68.206934446168674</v>
      </c>
      <c r="I451">
        <f t="shared" ca="1" si="85"/>
        <v>6.1948562095639463</v>
      </c>
      <c r="J451">
        <f t="shared" ref="J451:J501" ca="1" si="88">RANDBETWEEN(860, 1100)+B451</f>
        <v>1003.7316187365213</v>
      </c>
      <c r="K451">
        <f t="shared" ca="1" si="86"/>
        <v>14.378668844350791</v>
      </c>
    </row>
    <row r="452" spans="1:11" x14ac:dyDescent="0.2">
      <c r="A452" s="1">
        <f t="shared" ref="A452:A501" ca="1" si="89">A451 + 1/24 + RANDBETWEEN(-60, 60)/86400</f>
        <v>44700.75645833226</v>
      </c>
      <c r="B452" s="3">
        <f t="shared" ca="1" si="87"/>
        <v>0.8448043065196662</v>
      </c>
      <c r="C452" s="3">
        <f t="shared" ca="1" si="79"/>
        <v>-6</v>
      </c>
      <c r="D452">
        <f t="shared" ca="1" si="80"/>
        <v>14.931174160882003</v>
      </c>
      <c r="E452">
        <f t="shared" ca="1" si="81"/>
        <v>4.2240215325983312</v>
      </c>
      <c r="F452">
        <f t="shared" ca="1" si="82"/>
        <v>79.208011673458543</v>
      </c>
      <c r="G452">
        <f t="shared" ca="1" si="83"/>
        <v>988.42103862800968</v>
      </c>
      <c r="H452">
        <f t="shared" ca="1" si="84"/>
        <v>70.061993307433028</v>
      </c>
      <c r="I452">
        <f t="shared" ca="1" si="85"/>
        <v>6.5344129195589984</v>
      </c>
      <c r="J452">
        <f t="shared" ca="1" si="88"/>
        <v>941.84480430651968</v>
      </c>
      <c r="K452">
        <f t="shared" ca="1" si="86"/>
        <v>12.74156554784267</v>
      </c>
    </row>
    <row r="453" spans="1:11" x14ac:dyDescent="0.2">
      <c r="A453" s="1">
        <f t="shared" ca="1" si="89"/>
        <v>44700.798391202625</v>
      </c>
      <c r="B453" s="3">
        <f t="shared" ca="1" si="87"/>
        <v>0.13611619180399037</v>
      </c>
      <c r="C453" s="3">
        <f t="shared" ca="1" si="79"/>
        <v>-7</v>
      </c>
      <c r="D453">
        <f t="shared" ca="1" si="80"/>
        <v>19.047186657372066</v>
      </c>
      <c r="E453">
        <f t="shared" ca="1" si="81"/>
        <v>0.68058095901995186</v>
      </c>
      <c r="F453">
        <f t="shared" ca="1" si="82"/>
        <v>70.511418900468826</v>
      </c>
      <c r="G453">
        <f t="shared" ca="1" si="83"/>
        <v>95.842911396408084</v>
      </c>
      <c r="H453">
        <f t="shared" ca="1" si="84"/>
        <v>61.36540053444331</v>
      </c>
      <c r="I453">
        <f t="shared" ca="1" si="85"/>
        <v>4.4083485754119707</v>
      </c>
      <c r="J453">
        <f t="shared" ca="1" si="88"/>
        <v>1012.136116191804</v>
      </c>
      <c r="K453">
        <f t="shared" ca="1" si="86"/>
        <v>18.274954273764084</v>
      </c>
    </row>
    <row r="454" spans="1:11" x14ac:dyDescent="0.2">
      <c r="A454" s="1">
        <f t="shared" ca="1" si="89"/>
        <v>44700.840520832251</v>
      </c>
      <c r="B454" s="3">
        <f t="shared" ca="1" si="87"/>
        <v>0.20526564302778327</v>
      </c>
      <c r="C454" s="3">
        <f t="shared" ca="1" si="79"/>
        <v>-8</v>
      </c>
      <c r="D454">
        <f t="shared" ca="1" si="80"/>
        <v>18.357874855777734</v>
      </c>
      <c r="E454">
        <f t="shared" ca="1" si="81"/>
        <v>1.0263282151389164</v>
      </c>
      <c r="F454">
        <f t="shared" ca="1" si="82"/>
        <v>71.213369587622779</v>
      </c>
      <c r="G454">
        <f t="shared" ca="1" si="83"/>
        <v>55.42172361750157</v>
      </c>
      <c r="H454">
        <f t="shared" ca="1" si="84"/>
        <v>62.067351221597256</v>
      </c>
      <c r="I454">
        <f t="shared" ca="1" si="85"/>
        <v>4.6157969290833503</v>
      </c>
      <c r="J454">
        <f t="shared" ca="1" si="88"/>
        <v>870.20526564302781</v>
      </c>
      <c r="K454">
        <f t="shared" ca="1" si="86"/>
        <v>17.447343569722168</v>
      </c>
    </row>
    <row r="455" spans="1:11" x14ac:dyDescent="0.2">
      <c r="A455" s="1">
        <f t="shared" ca="1" si="89"/>
        <v>44700.882719906323</v>
      </c>
      <c r="B455" s="3">
        <f t="shared" ca="1" si="87"/>
        <v>0.6731468145255749</v>
      </c>
      <c r="C455" s="3">
        <f t="shared" ca="1" si="79"/>
        <v>-9</v>
      </c>
      <c r="D455">
        <f t="shared" ca="1" si="80"/>
        <v>13.941678669269827</v>
      </c>
      <c r="E455">
        <f t="shared" ca="1" si="81"/>
        <v>3.3657340726278746</v>
      </c>
      <c r="F455">
        <f t="shared" ca="1" si="82"/>
        <v>76.530577035798473</v>
      </c>
      <c r="G455">
        <f t="shared" ca="1" si="83"/>
        <v>0</v>
      </c>
      <c r="H455">
        <f t="shared" ca="1" si="84"/>
        <v>67.384558669772957</v>
      </c>
      <c r="I455">
        <f t="shared" ca="1" si="85"/>
        <v>6.019440443576725</v>
      </c>
      <c r="J455">
        <f t="shared" ca="1" si="88"/>
        <v>1037.6731468145256</v>
      </c>
      <c r="K455">
        <f t="shared" ca="1" si="86"/>
        <v>12.095385040218677</v>
      </c>
    </row>
    <row r="456" spans="1:11" x14ac:dyDescent="0.2">
      <c r="A456" s="1">
        <f t="shared" ca="1" si="89"/>
        <v>44700.92416666558</v>
      </c>
      <c r="B456" s="3">
        <f t="shared" ca="1" si="87"/>
        <v>0.97811682794549815</v>
      </c>
      <c r="C456" s="3">
        <f t="shared" ca="1" si="79"/>
        <v>-10</v>
      </c>
      <c r="D456">
        <f t="shared" ca="1" si="80"/>
        <v>10.218831720545019</v>
      </c>
      <c r="E456">
        <f t="shared" ca="1" si="81"/>
        <v>4.8905841397274905</v>
      </c>
      <c r="F456">
        <f t="shared" ca="1" si="82"/>
        <v>82.758106957162639</v>
      </c>
      <c r="G456">
        <f t="shared" ca="1" si="83"/>
        <v>0</v>
      </c>
      <c r="H456">
        <f t="shared" ca="1" si="84"/>
        <v>73.612088591137109</v>
      </c>
      <c r="I456">
        <f t="shared" ca="1" si="85"/>
        <v>6.9343504838364947</v>
      </c>
      <c r="J456">
        <f t="shared" ca="1" si="88"/>
        <v>1022.9781168279455</v>
      </c>
      <c r="K456">
        <f t="shared" ca="1" si="86"/>
        <v>7.7625980646540231</v>
      </c>
    </row>
    <row r="457" spans="1:11" x14ac:dyDescent="0.2">
      <c r="A457" s="1">
        <f t="shared" ca="1" si="89"/>
        <v>44700.966180554467</v>
      </c>
      <c r="B457" s="3">
        <f t="shared" ca="1" si="87"/>
        <v>0.43998921448517814</v>
      </c>
      <c r="C457" s="3">
        <f t="shared" ca="1" si="79"/>
        <v>-11</v>
      </c>
      <c r="D457">
        <f t="shared" ca="1" si="80"/>
        <v>15.16011864066304</v>
      </c>
      <c r="E457">
        <f t="shared" ca="1" si="81"/>
        <v>2.1999460724258908</v>
      </c>
      <c r="F457">
        <f t="shared" ca="1" si="82"/>
        <v>73.701884994083571</v>
      </c>
      <c r="G457">
        <f t="shared" ca="1" si="83"/>
        <v>0</v>
      </c>
      <c r="H457">
        <f t="shared" ca="1" si="84"/>
        <v>64.555866628058055</v>
      </c>
      <c r="I457">
        <f t="shared" ca="1" si="85"/>
        <v>5.3199676434555343</v>
      </c>
      <c r="J457">
        <f t="shared" ca="1" si="88"/>
        <v>1027.4399892144852</v>
      </c>
      <c r="K457">
        <f t="shared" ca="1" si="86"/>
        <v>13.780140211692684</v>
      </c>
    </row>
    <row r="458" spans="1:11" x14ac:dyDescent="0.2">
      <c r="A458" s="1">
        <f t="shared" ca="1" si="89"/>
        <v>44701.008101850763</v>
      </c>
      <c r="B458" s="3">
        <f t="shared" ca="1" si="87"/>
        <v>0.81151616114770864</v>
      </c>
      <c r="C458" s="3">
        <f t="shared" ca="1" si="79"/>
        <v>-12</v>
      </c>
      <c r="D458">
        <f t="shared" ca="1" si="80"/>
        <v>10.261806066227496</v>
      </c>
      <c r="E458">
        <f t="shared" ca="1" si="81"/>
        <v>4.0575808057385432</v>
      </c>
      <c r="F458">
        <f t="shared" ca="1" si="82"/>
        <v>78.613439966710075</v>
      </c>
      <c r="G458">
        <f t="shared" ca="1" si="83"/>
        <v>0</v>
      </c>
      <c r="H458">
        <f t="shared" ca="1" si="84"/>
        <v>69.46742160068456</v>
      </c>
      <c r="I458">
        <f t="shared" ca="1" si="85"/>
        <v>6.4345484834431259</v>
      </c>
      <c r="J458">
        <f t="shared" ca="1" si="88"/>
        <v>914.81151616114767</v>
      </c>
      <c r="K458">
        <f t="shared" ca="1" si="86"/>
        <v>8.1387737439320791</v>
      </c>
    </row>
    <row r="459" spans="1:11" x14ac:dyDescent="0.2">
      <c r="A459" s="1">
        <f t="shared" ca="1" si="89"/>
        <v>44701.049398147057</v>
      </c>
      <c r="B459" s="3">
        <f t="shared" ca="1" si="87"/>
        <v>0.42127928709262008</v>
      </c>
      <c r="C459" s="3">
        <f t="shared" ca="1" si="79"/>
        <v>-11</v>
      </c>
      <c r="D459">
        <f t="shared" ca="1" si="80"/>
        <v>15.365927841981179</v>
      </c>
      <c r="E459">
        <f t="shared" ca="1" si="81"/>
        <v>2.1063964354631004</v>
      </c>
      <c r="F459">
        <f t="shared" ca="1" si="82"/>
        <v>73.494572625574492</v>
      </c>
      <c r="G459">
        <f t="shared" ca="1" si="83"/>
        <v>0</v>
      </c>
      <c r="H459">
        <f t="shared" ca="1" si="84"/>
        <v>64.348554259548976</v>
      </c>
      <c r="I459">
        <f t="shared" ca="1" si="85"/>
        <v>5.2638378612778602</v>
      </c>
      <c r="J459">
        <f t="shared" ca="1" si="88"/>
        <v>1086.4212792870926</v>
      </c>
      <c r="K459">
        <f t="shared" ca="1" si="86"/>
        <v>14.023369267795939</v>
      </c>
    </row>
    <row r="460" spans="1:11" x14ac:dyDescent="0.2">
      <c r="A460" s="1">
        <f t="shared" ca="1" si="89"/>
        <v>44701.091712961868</v>
      </c>
      <c r="B460" s="3">
        <f t="shared" ca="1" si="87"/>
        <v>0.31060801751527722</v>
      </c>
      <c r="C460" s="3">
        <f t="shared" ca="1" si="79"/>
        <v>-10</v>
      </c>
      <c r="D460">
        <f t="shared" ca="1" si="80"/>
        <v>16.893919824847227</v>
      </c>
      <c r="E460">
        <f t="shared" ca="1" si="81"/>
        <v>1.5530400875763861</v>
      </c>
      <c r="F460">
        <f t="shared" ca="1" si="82"/>
        <v>72.304344583796507</v>
      </c>
      <c r="G460">
        <f t="shared" ca="1" si="83"/>
        <v>0</v>
      </c>
      <c r="H460">
        <f t="shared" ca="1" si="84"/>
        <v>63.158326217770991</v>
      </c>
      <c r="I460">
        <f t="shared" ca="1" si="85"/>
        <v>4.9318240525458314</v>
      </c>
      <c r="J460">
        <f t="shared" ca="1" si="88"/>
        <v>1020.3106080175153</v>
      </c>
      <c r="K460">
        <f t="shared" ca="1" si="86"/>
        <v>15.772703789816672</v>
      </c>
    </row>
    <row r="461" spans="1:11" x14ac:dyDescent="0.2">
      <c r="A461" s="1">
        <f t="shared" ca="1" si="89"/>
        <v>44701.133993054456</v>
      </c>
      <c r="B461" s="3">
        <f t="shared" ca="1" si="87"/>
        <v>0.521333870245964</v>
      </c>
      <c r="C461" s="3">
        <f t="shared" ca="1" si="79"/>
        <v>-9</v>
      </c>
      <c r="D461">
        <f t="shared" ca="1" si="80"/>
        <v>15.307995167786324</v>
      </c>
      <c r="E461">
        <f t="shared" ca="1" si="81"/>
        <v>2.60666935122982</v>
      </c>
      <c r="F461">
        <f t="shared" ca="1" si="82"/>
        <v>74.630151358640759</v>
      </c>
      <c r="G461">
        <f t="shared" ca="1" si="83"/>
        <v>0</v>
      </c>
      <c r="H461">
        <f t="shared" ca="1" si="84"/>
        <v>65.484132992615244</v>
      </c>
      <c r="I461">
        <f t="shared" ca="1" si="85"/>
        <v>5.5640016107378916</v>
      </c>
      <c r="J461">
        <f t="shared" ca="1" si="88"/>
        <v>1035.5213338702461</v>
      </c>
      <c r="K461">
        <f t="shared" ca="1" si="86"/>
        <v>13.765327427294395</v>
      </c>
    </row>
    <row r="462" spans="1:11" x14ac:dyDescent="0.2">
      <c r="A462" s="1">
        <f t="shared" ca="1" si="89"/>
        <v>44701.175937498898</v>
      </c>
      <c r="B462" s="3">
        <f t="shared" ca="1" si="87"/>
        <v>0.37106449373019235</v>
      </c>
      <c r="C462" s="3">
        <f t="shared" ca="1" si="79"/>
        <v>-8</v>
      </c>
      <c r="D462">
        <f t="shared" ca="1" si="80"/>
        <v>17.031484050158461</v>
      </c>
      <c r="E462">
        <f t="shared" ca="1" si="81"/>
        <v>1.8553224686509617</v>
      </c>
      <c r="F462">
        <f t="shared" ca="1" si="82"/>
        <v>72.947569289504912</v>
      </c>
      <c r="G462">
        <f t="shared" ca="1" si="83"/>
        <v>100.1874133071521</v>
      </c>
      <c r="H462">
        <f t="shared" ca="1" si="84"/>
        <v>63.801550923479397</v>
      </c>
      <c r="I462">
        <f t="shared" ca="1" si="85"/>
        <v>5.113193481190577</v>
      </c>
      <c r="J462">
        <f t="shared" ca="1" si="88"/>
        <v>1074.3710644937303</v>
      </c>
      <c r="K462">
        <f t="shared" ca="1" si="86"/>
        <v>15.789355062698077</v>
      </c>
    </row>
    <row r="463" spans="1:11" x14ac:dyDescent="0.2">
      <c r="A463" s="1">
        <f t="shared" ca="1" si="89"/>
        <v>44701.217361110008</v>
      </c>
      <c r="B463" s="3">
        <f t="shared" ca="1" si="87"/>
        <v>9.0803699773672419E-2</v>
      </c>
      <c r="C463" s="3">
        <f t="shared" ca="1" si="79"/>
        <v>-7</v>
      </c>
      <c r="D463">
        <f t="shared" ca="1" si="80"/>
        <v>19.364374101584293</v>
      </c>
      <c r="E463">
        <f t="shared" ca="1" si="81"/>
        <v>0.4540184988683621</v>
      </c>
      <c r="F463">
        <f t="shared" ca="1" si="82"/>
        <v>70.055307857968771</v>
      </c>
      <c r="G463">
        <f t="shared" ca="1" si="83"/>
        <v>63.937220374240546</v>
      </c>
      <c r="H463">
        <f t="shared" ca="1" si="84"/>
        <v>60.909289491943255</v>
      </c>
      <c r="I463">
        <f t="shared" ca="1" si="85"/>
        <v>4.2724110993210171</v>
      </c>
      <c r="J463">
        <f t="shared" ca="1" si="88"/>
        <v>1025.0908036997737</v>
      </c>
      <c r="K463">
        <f t="shared" ca="1" si="86"/>
        <v>18.682766702036947</v>
      </c>
    </row>
    <row r="464" spans="1:11" x14ac:dyDescent="0.2">
      <c r="A464" s="1">
        <f t="shared" ca="1" si="89"/>
        <v>44701.258981480372</v>
      </c>
      <c r="B464" s="3">
        <f t="shared" ca="1" si="87"/>
        <v>0.55571550405812264</v>
      </c>
      <c r="C464" s="3">
        <f t="shared" ca="1" si="79"/>
        <v>-6</v>
      </c>
      <c r="D464">
        <f t="shared" ca="1" si="80"/>
        <v>16.665706975651265</v>
      </c>
      <c r="E464">
        <f t="shared" ca="1" si="81"/>
        <v>2.7785775202906131</v>
      </c>
      <c r="F464">
        <f t="shared" ca="1" si="82"/>
        <v>75.038251853434886</v>
      </c>
      <c r="G464">
        <f t="shared" ca="1" si="83"/>
        <v>650.18713974800357</v>
      </c>
      <c r="H464">
        <f t="shared" ca="1" si="84"/>
        <v>65.892233487409371</v>
      </c>
      <c r="I464">
        <f t="shared" ca="1" si="85"/>
        <v>5.6671465121743676</v>
      </c>
      <c r="J464">
        <f t="shared" ca="1" si="88"/>
        <v>1097.5557155040581</v>
      </c>
      <c r="K464">
        <f t="shared" ca="1" si="86"/>
        <v>15.05427596753502</v>
      </c>
    </row>
    <row r="465" spans="1:11" x14ac:dyDescent="0.2">
      <c r="A465" s="1">
        <f t="shared" ca="1" si="89"/>
        <v>44701.301157406298</v>
      </c>
      <c r="B465" s="3">
        <f t="shared" ca="1" si="87"/>
        <v>0.27713147504716229</v>
      </c>
      <c r="C465" s="3">
        <f t="shared" ca="1" si="79"/>
        <v>-5</v>
      </c>
      <c r="D465">
        <f t="shared" ca="1" si="80"/>
        <v>18.614342624764188</v>
      </c>
      <c r="E465">
        <f t="shared" ca="1" si="81"/>
        <v>1.3856573752358115</v>
      </c>
      <c r="F465">
        <f t="shared" ca="1" si="82"/>
        <v>71.954091954755469</v>
      </c>
      <c r="G465">
        <f t="shared" ca="1" si="83"/>
        <v>453.3522525363872</v>
      </c>
      <c r="H465">
        <f t="shared" ca="1" si="84"/>
        <v>62.808073588729954</v>
      </c>
      <c r="I465">
        <f t="shared" ca="1" si="85"/>
        <v>4.8313944251414869</v>
      </c>
      <c r="J465">
        <f t="shared" ca="1" si="88"/>
        <v>992.27713147504721</v>
      </c>
      <c r="K465">
        <f t="shared" ca="1" si="86"/>
        <v>17.560079674669865</v>
      </c>
    </row>
    <row r="466" spans="1:11" x14ac:dyDescent="0.2">
      <c r="A466" s="1">
        <f t="shared" ca="1" si="89"/>
        <v>44701.342696758147</v>
      </c>
      <c r="B466" s="3">
        <f t="shared" ca="1" si="87"/>
        <v>0.78787786389607872</v>
      </c>
      <c r="C466" s="3">
        <f t="shared" ca="1" si="79"/>
        <v>-4</v>
      </c>
      <c r="D466">
        <f t="shared" ca="1" si="80"/>
        <v>16.848488544415684</v>
      </c>
      <c r="E466">
        <f t="shared" ca="1" si="81"/>
        <v>3.9393893194803935</v>
      </c>
      <c r="F466">
        <f t="shared" ca="1" si="82"/>
        <v>78.2195722877631</v>
      </c>
      <c r="G466">
        <f t="shared" ca="1" si="83"/>
        <v>1630.9071782648832</v>
      </c>
      <c r="H466">
        <f t="shared" ca="1" si="84"/>
        <v>69.073553921737584</v>
      </c>
      <c r="I466">
        <f t="shared" ca="1" si="85"/>
        <v>6.3636335916882363</v>
      </c>
      <c r="J466">
        <f t="shared" ca="1" si="88"/>
        <v>1028.787877863896</v>
      </c>
      <c r="K466">
        <f t="shared" ca="1" si="86"/>
        <v>14.772732816623526</v>
      </c>
    </row>
    <row r="467" spans="1:11" x14ac:dyDescent="0.2">
      <c r="A467" s="1">
        <f t="shared" ca="1" si="89"/>
        <v>44701.384548609996</v>
      </c>
      <c r="B467" s="3">
        <f t="shared" ca="1" si="87"/>
        <v>6.4050446485896639E-2</v>
      </c>
      <c r="C467" s="3">
        <f t="shared" ca="1" si="79"/>
        <v>-3</v>
      </c>
      <c r="D467">
        <f t="shared" ca="1" si="80"/>
        <v>19.807848660542309</v>
      </c>
      <c r="E467">
        <f t="shared" ca="1" si="81"/>
        <v>0.3202522324294832</v>
      </c>
      <c r="F467">
        <f t="shared" ca="1" si="82"/>
        <v>69.786961581974737</v>
      </c>
      <c r="G467">
        <f t="shared" ca="1" si="83"/>
        <v>156.46193147526552</v>
      </c>
      <c r="H467">
        <f t="shared" ca="1" si="84"/>
        <v>60.640943215949221</v>
      </c>
      <c r="I467">
        <f t="shared" ca="1" si="85"/>
        <v>4.1921513394576895</v>
      </c>
      <c r="J467">
        <f t="shared" ca="1" si="88"/>
        <v>1070.0640504464859</v>
      </c>
      <c r="K467">
        <f t="shared" ca="1" si="86"/>
        <v>19.179747767570515</v>
      </c>
    </row>
    <row r="468" spans="1:11" x14ac:dyDescent="0.2">
      <c r="A468" s="1">
        <f t="shared" ca="1" si="89"/>
        <v>44701.426249998884</v>
      </c>
      <c r="B468" s="3">
        <f t="shared" ca="1" si="87"/>
        <v>5.2443447946729949E-2</v>
      </c>
      <c r="C468" s="3">
        <f t="shared" ca="1" si="79"/>
        <v>-2</v>
      </c>
      <c r="D468">
        <f t="shared" ca="1" si="80"/>
        <v>19.895113104106539</v>
      </c>
      <c r="E468">
        <f t="shared" ca="1" si="81"/>
        <v>0.26221723973364974</v>
      </c>
      <c r="F468">
        <f t="shared" ca="1" si="82"/>
        <v>69.670693536857897</v>
      </c>
      <c r="G468">
        <f t="shared" ca="1" si="83"/>
        <v>143.11007882872104</v>
      </c>
      <c r="H468">
        <f t="shared" ca="1" si="84"/>
        <v>60.524675170832388</v>
      </c>
      <c r="I468">
        <f t="shared" ca="1" si="85"/>
        <v>4.1573303438401901</v>
      </c>
      <c r="J468">
        <f t="shared" ca="1" si="88"/>
        <v>893.05244344794676</v>
      </c>
      <c r="K468">
        <f t="shared" ca="1" si="86"/>
        <v>19.290226208213078</v>
      </c>
    </row>
    <row r="469" spans="1:11" x14ac:dyDescent="0.2">
      <c r="A469" s="1">
        <f t="shared" ca="1" si="89"/>
        <v>44701.46805555444</v>
      </c>
      <c r="B469" s="3">
        <f t="shared" ca="1" si="87"/>
        <v>0.31622343789367591</v>
      </c>
      <c r="C469" s="3">
        <f t="shared" ca="1" si="79"/>
        <v>-1</v>
      </c>
      <c r="D469">
        <f t="shared" ca="1" si="80"/>
        <v>19.683776562106324</v>
      </c>
      <c r="E469">
        <f t="shared" ca="1" si="81"/>
        <v>1.5811171894683795</v>
      </c>
      <c r="F469">
        <f t="shared" ca="1" si="82"/>
        <v>72.363478287602675</v>
      </c>
      <c r="G469">
        <f t="shared" ca="1" si="83"/>
        <v>919.7885163065547</v>
      </c>
      <c r="H469">
        <f t="shared" ca="1" si="84"/>
        <v>63.217459921577159</v>
      </c>
      <c r="I469">
        <f t="shared" ca="1" si="85"/>
        <v>4.9486703136810277</v>
      </c>
      <c r="J469">
        <f t="shared" ca="1" si="88"/>
        <v>1015.3162234378937</v>
      </c>
      <c r="K469">
        <f t="shared" ca="1" si="86"/>
        <v>18.551329686318972</v>
      </c>
    </row>
    <row r="470" spans="1:11" x14ac:dyDescent="0.2">
      <c r="A470" s="1">
        <f t="shared" ca="1" si="89"/>
        <v>44701.510254628512</v>
      </c>
      <c r="B470" s="3">
        <f t="shared" ca="1" si="87"/>
        <v>0.97440792669879761</v>
      </c>
      <c r="C470" s="3">
        <f t="shared" ca="1" si="79"/>
        <v>0</v>
      </c>
      <c r="D470">
        <f t="shared" ca="1" si="80"/>
        <v>20</v>
      </c>
      <c r="E470">
        <f t="shared" ca="1" si="81"/>
        <v>4.8720396334939879</v>
      </c>
      <c r="F470">
        <f t="shared" ca="1" si="82"/>
        <v>82.586737338219336</v>
      </c>
      <c r="G470">
        <f t="shared" ca="1" si="83"/>
        <v>2893.9915422954286</v>
      </c>
      <c r="H470">
        <f t="shared" ca="1" si="84"/>
        <v>73.440718972193821</v>
      </c>
      <c r="I470">
        <f t="shared" ca="1" si="85"/>
        <v>6.9232237800963929</v>
      </c>
      <c r="J470">
        <f t="shared" ca="1" si="88"/>
        <v>1076.9744079266989</v>
      </c>
      <c r="K470">
        <f t="shared" ca="1" si="86"/>
        <v>17.551184146602406</v>
      </c>
    </row>
    <row r="471" spans="1:11" x14ac:dyDescent="0.2">
      <c r="A471" s="1">
        <f t="shared" ca="1" si="89"/>
        <v>44701.552013887769</v>
      </c>
      <c r="B471" s="3">
        <f t="shared" ca="1" si="87"/>
        <v>0.29620013655449595</v>
      </c>
      <c r="C471" s="3">
        <f t="shared" ca="1" si="79"/>
        <v>-1</v>
      </c>
      <c r="D471">
        <f t="shared" ca="1" si="80"/>
        <v>19.703799863445504</v>
      </c>
      <c r="E471">
        <f t="shared" ca="1" si="81"/>
        <v>1.4810006827724798</v>
      </c>
      <c r="F471">
        <f t="shared" ca="1" si="82"/>
        <v>72.15313632730431</v>
      </c>
      <c r="G471">
        <f t="shared" ca="1" si="83"/>
        <v>861.54741073576577</v>
      </c>
      <c r="H471">
        <f t="shared" ca="1" si="84"/>
        <v>63.007117961278794</v>
      </c>
      <c r="I471">
        <f t="shared" ca="1" si="85"/>
        <v>4.8886004096634874</v>
      </c>
      <c r="J471">
        <f t="shared" ca="1" si="88"/>
        <v>995.29620013655449</v>
      </c>
      <c r="K471">
        <f t="shared" ca="1" si="86"/>
        <v>18.611399590336511</v>
      </c>
    </row>
    <row r="472" spans="1:11" x14ac:dyDescent="0.2">
      <c r="A472" s="1">
        <f t="shared" ca="1" si="89"/>
        <v>44701.594351850727</v>
      </c>
      <c r="B472" s="3">
        <f t="shared" ca="1" si="87"/>
        <v>0.71855794494864089</v>
      </c>
      <c r="C472" s="3">
        <f t="shared" ca="1" si="79"/>
        <v>-2</v>
      </c>
      <c r="D472">
        <f t="shared" ca="1" si="80"/>
        <v>18.562884110102718</v>
      </c>
      <c r="E472">
        <f t="shared" ca="1" si="81"/>
        <v>3.5927897247432043</v>
      </c>
      <c r="F472">
        <f t="shared" ca="1" si="82"/>
        <v>77.163284223881632</v>
      </c>
      <c r="G472">
        <f t="shared" ca="1" si="83"/>
        <v>1960.8337775399038</v>
      </c>
      <c r="H472">
        <f t="shared" ca="1" si="84"/>
        <v>68.017265857856117</v>
      </c>
      <c r="I472">
        <f t="shared" ca="1" si="85"/>
        <v>6.1556738348459223</v>
      </c>
      <c r="J472">
        <f t="shared" ca="1" si="88"/>
        <v>1033.7185579449485</v>
      </c>
      <c r="K472">
        <f t="shared" ca="1" si="86"/>
        <v>16.625768220205437</v>
      </c>
    </row>
    <row r="473" spans="1:11" x14ac:dyDescent="0.2">
      <c r="A473" s="1">
        <f t="shared" ca="1" si="89"/>
        <v>44701.635879628499</v>
      </c>
      <c r="B473" s="3">
        <f t="shared" ca="1" si="87"/>
        <v>0.94244796435974654</v>
      </c>
      <c r="C473" s="3">
        <f t="shared" ca="1" si="79"/>
        <v>-3</v>
      </c>
      <c r="D473">
        <f t="shared" ca="1" si="80"/>
        <v>17.172656106920762</v>
      </c>
      <c r="E473">
        <f t="shared" ca="1" si="81"/>
        <v>4.7122398217987325</v>
      </c>
      <c r="F473">
        <f t="shared" ca="1" si="82"/>
        <v>81.444796764264026</v>
      </c>
      <c r="G473">
        <f t="shared" ca="1" si="83"/>
        <v>2302.2045420265254</v>
      </c>
      <c r="H473">
        <f t="shared" ca="1" si="84"/>
        <v>72.298778398238511</v>
      </c>
      <c r="I473">
        <f t="shared" ca="1" si="85"/>
        <v>6.8273438930792398</v>
      </c>
      <c r="J473">
        <f t="shared" ca="1" si="88"/>
        <v>986.94244796435976</v>
      </c>
      <c r="K473">
        <f t="shared" ca="1" si="86"/>
        <v>14.787760178201269</v>
      </c>
    </row>
    <row r="474" spans="1:11" x14ac:dyDescent="0.2">
      <c r="A474" s="1">
        <f t="shared" ca="1" si="89"/>
        <v>44701.677291665532</v>
      </c>
      <c r="B474" s="3">
        <f t="shared" ca="1" si="87"/>
        <v>0.22700694847845959</v>
      </c>
      <c r="C474" s="3">
        <f t="shared" ca="1" si="79"/>
        <v>-4</v>
      </c>
      <c r="D474">
        <f t="shared" ca="1" si="80"/>
        <v>19.091972206086162</v>
      </c>
      <c r="E474">
        <f t="shared" ca="1" si="81"/>
        <v>1.135034742392298</v>
      </c>
      <c r="F474">
        <f t="shared" ca="1" si="82"/>
        <v>71.436051276859317</v>
      </c>
      <c r="G474">
        <f t="shared" ca="1" si="83"/>
        <v>469.90438335041142</v>
      </c>
      <c r="H474">
        <f t="shared" ca="1" si="84"/>
        <v>62.290032910833794</v>
      </c>
      <c r="I474">
        <f t="shared" ca="1" si="85"/>
        <v>4.6810208454353788</v>
      </c>
      <c r="J474">
        <f t="shared" ca="1" si="88"/>
        <v>976.22700694847845</v>
      </c>
      <c r="K474">
        <f t="shared" ca="1" si="86"/>
        <v>18.137958309129242</v>
      </c>
    </row>
    <row r="475" spans="1:11" x14ac:dyDescent="0.2">
      <c r="A475" s="1">
        <f t="shared" ca="1" si="89"/>
        <v>44701.71925925812</v>
      </c>
      <c r="B475" s="3">
        <f t="shared" ca="1" si="87"/>
        <v>0.26525472741791978</v>
      </c>
      <c r="C475" s="3">
        <f t="shared" ref="C475:C501" ca="1" si="90">-ABS(HOUR(A475)-12)</f>
        <v>-5</v>
      </c>
      <c r="D475">
        <f t="shared" ref="D475:D501" ca="1" si="91">20 + B475 *C475</f>
        <v>18.673726362910401</v>
      </c>
      <c r="E475">
        <f t="shared" ref="E475:E501" ca="1" si="92">5 *B475</f>
        <v>1.3262736370895989</v>
      </c>
      <c r="F475">
        <f t="shared" ref="F475:F501" ca="1" si="93">77 + (ASIN(B475) -PI()/4)*10</f>
        <v>71.830699405016233</v>
      </c>
      <c r="G475">
        <f t="shared" ref="G475:G501" ca="1" si="94">MAX(0, (COS(C475/12*PI())+0.65)*B475)*1800</f>
        <v>433.92338654558995</v>
      </c>
      <c r="H475">
        <f t="shared" ref="H475:H501" ca="1" si="95">60 + (ASIN(B475) )*10</f>
        <v>62.684681038990718</v>
      </c>
      <c r="I475">
        <f t="shared" ref="I475:I501" ca="1" si="96">4 + B475*3</f>
        <v>4.7957641822537589</v>
      </c>
      <c r="J475">
        <f t="shared" ca="1" si="88"/>
        <v>1029.2652547274179</v>
      </c>
      <c r="K475">
        <f t="shared" ref="K475:K501" ca="1" si="97">D475-0.5-2*B475</f>
        <v>17.64321690807456</v>
      </c>
    </row>
    <row r="476" spans="1:11" x14ac:dyDescent="0.2">
      <c r="A476" s="1">
        <f t="shared" ca="1" si="89"/>
        <v>44701.761608795154</v>
      </c>
      <c r="B476" s="3">
        <f t="shared" ca="1" si="87"/>
        <v>0.57286484005963345</v>
      </c>
      <c r="C476" s="3">
        <f t="shared" ca="1" si="90"/>
        <v>-6</v>
      </c>
      <c r="D476">
        <f t="shared" ca="1" si="91"/>
        <v>16.562810959642199</v>
      </c>
      <c r="E476">
        <f t="shared" ca="1" si="92"/>
        <v>2.8643242002981673</v>
      </c>
      <c r="F476">
        <f t="shared" ca="1" si="93"/>
        <v>75.245986400622513</v>
      </c>
      <c r="G476">
        <f t="shared" ca="1" si="94"/>
        <v>670.25186286977134</v>
      </c>
      <c r="H476">
        <f t="shared" ca="1" si="95"/>
        <v>66.099968034596998</v>
      </c>
      <c r="I476">
        <f t="shared" ca="1" si="96"/>
        <v>5.7185945201789004</v>
      </c>
      <c r="J476">
        <f t="shared" ca="1" si="88"/>
        <v>943.57286484005965</v>
      </c>
      <c r="K476">
        <f t="shared" ca="1" si="97"/>
        <v>14.917081279522932</v>
      </c>
    </row>
    <row r="477" spans="1:11" x14ac:dyDescent="0.2">
      <c r="A477" s="1">
        <f t="shared" ca="1" si="89"/>
        <v>44701.803194443302</v>
      </c>
      <c r="B477" s="3">
        <f t="shared" ca="1" si="87"/>
        <v>0.14087935829476439</v>
      </c>
      <c r="C477" s="3">
        <f t="shared" ca="1" si="90"/>
        <v>-7</v>
      </c>
      <c r="D477">
        <f t="shared" ca="1" si="91"/>
        <v>19.013844491936648</v>
      </c>
      <c r="E477">
        <f t="shared" ca="1" si="92"/>
        <v>0.70439679147382195</v>
      </c>
      <c r="F477">
        <f t="shared" ca="1" si="93"/>
        <v>70.559514119880973</v>
      </c>
      <c r="G477">
        <f t="shared" ca="1" si="94"/>
        <v>99.19677942556207</v>
      </c>
      <c r="H477">
        <f t="shared" ca="1" si="95"/>
        <v>61.41349575385545</v>
      </c>
      <c r="I477">
        <f t="shared" ca="1" si="96"/>
        <v>4.4226380748842935</v>
      </c>
      <c r="J477">
        <f t="shared" ca="1" si="88"/>
        <v>867.1408793582948</v>
      </c>
      <c r="K477">
        <f t="shared" ca="1" si="97"/>
        <v>18.232085775347119</v>
      </c>
    </row>
    <row r="478" spans="1:11" x14ac:dyDescent="0.2">
      <c r="A478" s="1">
        <f t="shared" ca="1" si="89"/>
        <v>44701.844456017374</v>
      </c>
      <c r="B478" s="3">
        <f t="shared" ca="1" si="87"/>
        <v>5.7651194699686603E-2</v>
      </c>
      <c r="C478" s="3">
        <f t="shared" ca="1" si="90"/>
        <v>-8</v>
      </c>
      <c r="D478">
        <f t="shared" ca="1" si="91"/>
        <v>19.538790442402508</v>
      </c>
      <c r="E478">
        <f t="shared" ca="1" si="92"/>
        <v>0.28825597349843302</v>
      </c>
      <c r="F478">
        <f t="shared" ca="1" si="93"/>
        <v>69.7228501465855</v>
      </c>
      <c r="G478">
        <f t="shared" ca="1" si="94"/>
        <v>15.565822568915408</v>
      </c>
      <c r="H478">
        <f t="shared" ca="1" si="95"/>
        <v>60.576831780559985</v>
      </c>
      <c r="I478">
        <f t="shared" ca="1" si="96"/>
        <v>4.1729535840990595</v>
      </c>
      <c r="J478">
        <f t="shared" ca="1" si="88"/>
        <v>1045.0576511946997</v>
      </c>
      <c r="K478">
        <f t="shared" ca="1" si="97"/>
        <v>18.923488053003133</v>
      </c>
    </row>
    <row r="479" spans="1:11" x14ac:dyDescent="0.2">
      <c r="A479" s="1">
        <f t="shared" ca="1" si="89"/>
        <v>44701.886284721077</v>
      </c>
      <c r="B479" s="3">
        <f t="shared" ca="1" si="87"/>
        <v>0.53188623213026942</v>
      </c>
      <c r="C479" s="3">
        <f t="shared" ca="1" si="90"/>
        <v>-9</v>
      </c>
      <c r="D479">
        <f t="shared" ca="1" si="91"/>
        <v>15.213023910827575</v>
      </c>
      <c r="E479">
        <f t="shared" ca="1" si="92"/>
        <v>2.659431160651347</v>
      </c>
      <c r="F479">
        <f t="shared" ca="1" si="93"/>
        <v>74.754282886193792</v>
      </c>
      <c r="G479">
        <f t="shared" ca="1" si="94"/>
        <v>0</v>
      </c>
      <c r="H479">
        <f t="shared" ca="1" si="95"/>
        <v>65.608264520168277</v>
      </c>
      <c r="I479">
        <f t="shared" ca="1" si="96"/>
        <v>5.5956586963908084</v>
      </c>
      <c r="J479">
        <f t="shared" ca="1" si="88"/>
        <v>861.53188623213032</v>
      </c>
      <c r="K479">
        <f t="shared" ca="1" si="97"/>
        <v>13.649251446567035</v>
      </c>
    </row>
    <row r="480" spans="1:11" x14ac:dyDescent="0.2">
      <c r="A480" s="1">
        <f t="shared" ca="1" si="89"/>
        <v>44701.927812498849</v>
      </c>
      <c r="B480" s="3">
        <f t="shared" ca="1" si="87"/>
        <v>0.13259005081031927</v>
      </c>
      <c r="C480" s="3">
        <f t="shared" ca="1" si="90"/>
        <v>-10</v>
      </c>
      <c r="D480">
        <f t="shared" ca="1" si="91"/>
        <v>18.674099491896808</v>
      </c>
      <c r="E480">
        <f t="shared" ca="1" si="92"/>
        <v>0.66295025405159635</v>
      </c>
      <c r="F480">
        <f t="shared" ca="1" si="93"/>
        <v>70.475834848768741</v>
      </c>
      <c r="G480">
        <f t="shared" ca="1" si="94"/>
        <v>0</v>
      </c>
      <c r="H480">
        <f t="shared" ca="1" si="95"/>
        <v>61.329816482743226</v>
      </c>
      <c r="I480">
        <f t="shared" ca="1" si="96"/>
        <v>4.397770152430958</v>
      </c>
      <c r="J480">
        <f t="shared" ca="1" si="88"/>
        <v>1022.1325900508103</v>
      </c>
      <c r="K480">
        <f t="shared" ca="1" si="97"/>
        <v>17.908919390276168</v>
      </c>
    </row>
    <row r="481" spans="1:11" x14ac:dyDescent="0.2">
      <c r="A481" s="1">
        <f t="shared" ca="1" si="89"/>
        <v>44701.970138887737</v>
      </c>
      <c r="B481" s="3">
        <f t="shared" ca="1" si="87"/>
        <v>0.67054490341847595</v>
      </c>
      <c r="C481" s="3">
        <f t="shared" ca="1" si="90"/>
        <v>-11</v>
      </c>
      <c r="D481">
        <f t="shared" ca="1" si="91"/>
        <v>12.624006062396765</v>
      </c>
      <c r="E481">
        <f t="shared" ca="1" si="92"/>
        <v>3.3527245170923798</v>
      </c>
      <c r="F481">
        <f t="shared" ca="1" si="93"/>
        <v>76.495448813852065</v>
      </c>
      <c r="G481">
        <f t="shared" ca="1" si="94"/>
        <v>0</v>
      </c>
      <c r="H481">
        <f t="shared" ca="1" si="95"/>
        <v>67.349430447826549</v>
      </c>
      <c r="I481">
        <f t="shared" ca="1" si="96"/>
        <v>6.0116347102554277</v>
      </c>
      <c r="J481">
        <f t="shared" ca="1" si="88"/>
        <v>969.67054490341843</v>
      </c>
      <c r="K481">
        <f t="shared" ca="1" si="97"/>
        <v>10.782916255559813</v>
      </c>
    </row>
    <row r="482" spans="1:11" x14ac:dyDescent="0.2">
      <c r="A482" s="1">
        <f t="shared" ca="1" si="89"/>
        <v>44702.011585646993</v>
      </c>
      <c r="B482" s="3">
        <f t="shared" ca="1" si="87"/>
        <v>0.52224575236766313</v>
      </c>
      <c r="C482" s="3">
        <f t="shared" ca="1" si="90"/>
        <v>-12</v>
      </c>
      <c r="D482">
        <f t="shared" ca="1" si="91"/>
        <v>13.733050971588042</v>
      </c>
      <c r="E482">
        <f t="shared" ca="1" si="92"/>
        <v>2.6112287618383156</v>
      </c>
      <c r="F482">
        <f t="shared" ca="1" si="93"/>
        <v>74.640840725847298</v>
      </c>
      <c r="G482">
        <f t="shared" ca="1" si="94"/>
        <v>0</v>
      </c>
      <c r="H482">
        <f t="shared" ca="1" si="95"/>
        <v>65.494822359821782</v>
      </c>
      <c r="I482">
        <f t="shared" ca="1" si="96"/>
        <v>5.5667372571029894</v>
      </c>
      <c r="J482">
        <f t="shared" ca="1" si="88"/>
        <v>904.52224575236767</v>
      </c>
      <c r="K482">
        <f t="shared" ca="1" si="97"/>
        <v>12.188559466852716</v>
      </c>
    </row>
    <row r="483" spans="1:11" x14ac:dyDescent="0.2">
      <c r="A483" s="1">
        <f t="shared" ca="1" si="89"/>
        <v>44702.053831017358</v>
      </c>
      <c r="B483" s="3">
        <f t="shared" ca="1" si="87"/>
        <v>0.54292130219638968</v>
      </c>
      <c r="C483" s="3">
        <f t="shared" ca="1" si="90"/>
        <v>-11</v>
      </c>
      <c r="D483">
        <f t="shared" ca="1" si="91"/>
        <v>14.027865675839713</v>
      </c>
      <c r="E483">
        <f t="shared" ca="1" si="92"/>
        <v>2.7146065109819482</v>
      </c>
      <c r="F483">
        <f t="shared" ca="1" si="93"/>
        <v>74.885136870856883</v>
      </c>
      <c r="G483">
        <f t="shared" ca="1" si="94"/>
        <v>0</v>
      </c>
      <c r="H483">
        <f t="shared" ca="1" si="95"/>
        <v>65.739118504831367</v>
      </c>
      <c r="I483">
        <f t="shared" ca="1" si="96"/>
        <v>5.6287639065891693</v>
      </c>
      <c r="J483">
        <f t="shared" ca="1" si="88"/>
        <v>984.54292130219642</v>
      </c>
      <c r="K483">
        <f t="shared" ca="1" si="97"/>
        <v>12.442023071446934</v>
      </c>
    </row>
    <row r="484" spans="1:11" x14ac:dyDescent="0.2">
      <c r="A484" s="1">
        <f t="shared" ca="1" si="89"/>
        <v>44702.095416665506</v>
      </c>
      <c r="B484" s="3">
        <f t="shared" ca="1" si="87"/>
        <v>0.86947347189790081</v>
      </c>
      <c r="C484" s="3">
        <f t="shared" ca="1" si="90"/>
        <v>-10</v>
      </c>
      <c r="D484">
        <f t="shared" ca="1" si="91"/>
        <v>11.305265281020992</v>
      </c>
      <c r="E484">
        <f t="shared" ca="1" si="92"/>
        <v>4.3473673594895041</v>
      </c>
      <c r="F484">
        <f t="shared" ca="1" si="93"/>
        <v>79.687372649037755</v>
      </c>
      <c r="G484">
        <f t="shared" ca="1" si="94"/>
        <v>0</v>
      </c>
      <c r="H484">
        <f t="shared" ca="1" si="95"/>
        <v>70.54135428301224</v>
      </c>
      <c r="I484">
        <f t="shared" ca="1" si="96"/>
        <v>6.6084204156937023</v>
      </c>
      <c r="J484">
        <f t="shared" ca="1" si="88"/>
        <v>1048.8694734718979</v>
      </c>
      <c r="K484">
        <f t="shared" ca="1" si="97"/>
        <v>9.0663183372251908</v>
      </c>
    </row>
    <row r="485" spans="1:11" x14ac:dyDescent="0.2">
      <c r="A485" s="1">
        <f t="shared" ca="1" si="89"/>
        <v>44702.136805554394</v>
      </c>
      <c r="B485" s="3">
        <f t="shared" ca="1" si="87"/>
        <v>0.13877461074236574</v>
      </c>
      <c r="C485" s="3">
        <f t="shared" ca="1" si="90"/>
        <v>-9</v>
      </c>
      <c r="D485">
        <f t="shared" ca="1" si="91"/>
        <v>18.751028503318707</v>
      </c>
      <c r="E485">
        <f t="shared" ca="1" si="92"/>
        <v>0.69387305371182872</v>
      </c>
      <c r="F485">
        <f t="shared" ca="1" si="93"/>
        <v>70.538257817203373</v>
      </c>
      <c r="G485">
        <f t="shared" ca="1" si="94"/>
        <v>0</v>
      </c>
      <c r="H485">
        <f t="shared" ca="1" si="95"/>
        <v>61.392239451177851</v>
      </c>
      <c r="I485">
        <f t="shared" ca="1" si="96"/>
        <v>4.4163238322270972</v>
      </c>
      <c r="J485">
        <f t="shared" ca="1" si="88"/>
        <v>938.13877461074242</v>
      </c>
      <c r="K485">
        <f t="shared" ca="1" si="97"/>
        <v>17.973479281833974</v>
      </c>
    </row>
    <row r="486" spans="1:11" x14ac:dyDescent="0.2">
      <c r="A486" s="1">
        <f t="shared" ca="1" si="89"/>
        <v>44702.178472221058</v>
      </c>
      <c r="B486" s="3">
        <f t="shared" ca="1" si="87"/>
        <v>0.75728609832924521</v>
      </c>
      <c r="C486" s="3">
        <f t="shared" ca="1" si="90"/>
        <v>-8</v>
      </c>
      <c r="D486">
        <f t="shared" ca="1" si="91"/>
        <v>13.941711213366037</v>
      </c>
      <c r="E486">
        <f t="shared" ca="1" si="92"/>
        <v>3.7864304916462261</v>
      </c>
      <c r="F486">
        <f t="shared" ca="1" si="93"/>
        <v>77.737493575671067</v>
      </c>
      <c r="G486">
        <f t="shared" ca="1" si="94"/>
        <v>204.46724654889655</v>
      </c>
      <c r="H486">
        <f t="shared" ca="1" si="95"/>
        <v>68.591475209645552</v>
      </c>
      <c r="I486">
        <f t="shared" ca="1" si="96"/>
        <v>6.2718582949877355</v>
      </c>
      <c r="J486">
        <f t="shared" ca="1" si="88"/>
        <v>891.75728609832925</v>
      </c>
      <c r="K486">
        <f t="shared" ca="1" si="97"/>
        <v>11.927139016707548</v>
      </c>
    </row>
    <row r="487" spans="1:11" x14ac:dyDescent="0.2">
      <c r="A487" s="1">
        <f t="shared" ca="1" si="89"/>
        <v>44702.219814813645</v>
      </c>
      <c r="B487" s="3">
        <f t="shared" ca="1" si="87"/>
        <v>0.78556533741579193</v>
      </c>
      <c r="C487" s="3">
        <f t="shared" ca="1" si="90"/>
        <v>-7</v>
      </c>
      <c r="D487">
        <f t="shared" ca="1" si="91"/>
        <v>14.501042638089457</v>
      </c>
      <c r="E487">
        <f t="shared" ca="1" si="92"/>
        <v>3.9278266870789595</v>
      </c>
      <c r="F487">
        <f t="shared" ca="1" si="93"/>
        <v>78.18211068748758</v>
      </c>
      <c r="G487">
        <f t="shared" ca="1" si="94"/>
        <v>553.13675788440582</v>
      </c>
      <c r="H487">
        <f t="shared" ca="1" si="95"/>
        <v>69.036092321462064</v>
      </c>
      <c r="I487">
        <f t="shared" ca="1" si="96"/>
        <v>6.3566960122473759</v>
      </c>
      <c r="J487">
        <f t="shared" ca="1" si="88"/>
        <v>1029.7855653374158</v>
      </c>
      <c r="K487">
        <f t="shared" ca="1" si="97"/>
        <v>12.429911963257872</v>
      </c>
    </row>
    <row r="488" spans="1:11" x14ac:dyDescent="0.2">
      <c r="A488" s="1">
        <f t="shared" ca="1" si="89"/>
        <v>44702.261550924755</v>
      </c>
      <c r="B488" s="3">
        <f t="shared" ca="1" si="87"/>
        <v>5.7849088683772143E-2</v>
      </c>
      <c r="C488" s="3">
        <f t="shared" ca="1" si="90"/>
        <v>-6</v>
      </c>
      <c r="D488">
        <f t="shared" ca="1" si="91"/>
        <v>19.652905467897366</v>
      </c>
      <c r="E488">
        <f t="shared" ca="1" si="92"/>
        <v>0.28924544341886071</v>
      </c>
      <c r="F488">
        <f t="shared" ca="1" si="93"/>
        <v>69.724832394667075</v>
      </c>
      <c r="G488">
        <f t="shared" ca="1" si="94"/>
        <v>67.683433760013415</v>
      </c>
      <c r="H488">
        <f t="shared" ca="1" si="95"/>
        <v>60.57881402864156</v>
      </c>
      <c r="I488">
        <f t="shared" ca="1" si="96"/>
        <v>4.1735472660513162</v>
      </c>
      <c r="J488">
        <f t="shared" ca="1" si="88"/>
        <v>959.05784908868372</v>
      </c>
      <c r="K488">
        <f t="shared" ca="1" si="97"/>
        <v>19.037207290529821</v>
      </c>
    </row>
    <row r="489" spans="1:11" x14ac:dyDescent="0.2">
      <c r="A489" s="1">
        <f t="shared" ca="1" si="89"/>
        <v>44702.303657406235</v>
      </c>
      <c r="B489" s="3">
        <f t="shared" ca="1" si="87"/>
        <v>0.91234957385377569</v>
      </c>
      <c r="C489" s="3">
        <f t="shared" ca="1" si="90"/>
        <v>-5</v>
      </c>
      <c r="D489">
        <f t="shared" ca="1" si="91"/>
        <v>15.438252130731122</v>
      </c>
      <c r="E489">
        <f t="shared" ca="1" si="92"/>
        <v>4.5617478692688787</v>
      </c>
      <c r="F489">
        <f t="shared" ca="1" si="93"/>
        <v>80.635885914340719</v>
      </c>
      <c r="G489">
        <f t="shared" ca="1" si="94"/>
        <v>1492.4892033170643</v>
      </c>
      <c r="H489">
        <f t="shared" ca="1" si="95"/>
        <v>71.489867548315203</v>
      </c>
      <c r="I489">
        <f t="shared" ca="1" si="96"/>
        <v>6.7370487215613268</v>
      </c>
      <c r="J489">
        <f t="shared" ca="1" si="88"/>
        <v>1019.9123495738538</v>
      </c>
      <c r="K489">
        <f t="shared" ca="1" si="97"/>
        <v>13.11355298302357</v>
      </c>
    </row>
    <row r="490" spans="1:11" x14ac:dyDescent="0.2">
      <c r="A490" s="1">
        <f t="shared" ca="1" si="89"/>
        <v>44702.344826387714</v>
      </c>
      <c r="B490" s="3">
        <f t="shared" ca="1" si="87"/>
        <v>0.14242450618521496</v>
      </c>
      <c r="C490" s="3">
        <f t="shared" ca="1" si="90"/>
        <v>-4</v>
      </c>
      <c r="D490">
        <f t="shared" ca="1" si="91"/>
        <v>19.430301975259141</v>
      </c>
      <c r="E490">
        <f t="shared" ca="1" si="92"/>
        <v>0.7121225309260748</v>
      </c>
      <c r="F490">
        <f t="shared" ca="1" si="93"/>
        <v>70.575122992094563</v>
      </c>
      <c r="G490">
        <f t="shared" ca="1" si="94"/>
        <v>294.81872780339501</v>
      </c>
      <c r="H490">
        <f t="shared" ca="1" si="95"/>
        <v>61.429104626069041</v>
      </c>
      <c r="I490">
        <f t="shared" ca="1" si="96"/>
        <v>4.4272735185556451</v>
      </c>
      <c r="J490">
        <f t="shared" ca="1" si="88"/>
        <v>1000.1424245061852</v>
      </c>
      <c r="K490">
        <f t="shared" ca="1" si="97"/>
        <v>18.645452962888712</v>
      </c>
    </row>
    <row r="491" spans="1:11" x14ac:dyDescent="0.2">
      <c r="A491" s="1">
        <f t="shared" ca="1" si="89"/>
        <v>44702.387002313641</v>
      </c>
      <c r="B491" s="3">
        <f t="shared" ca="1" si="87"/>
        <v>0.76737696831339186</v>
      </c>
      <c r="C491" s="3">
        <f t="shared" ca="1" si="90"/>
        <v>-3</v>
      </c>
      <c r="D491">
        <f t="shared" ca="1" si="91"/>
        <v>17.697869095059826</v>
      </c>
      <c r="E491">
        <f t="shared" ca="1" si="92"/>
        <v>3.8368848415669592</v>
      </c>
      <c r="F491">
        <f t="shared" ca="1" si="93"/>
        <v>77.893420724142345</v>
      </c>
      <c r="G491">
        <f t="shared" ca="1" si="94"/>
        <v>1874.5424773640614</v>
      </c>
      <c r="H491">
        <f t="shared" ca="1" si="95"/>
        <v>68.747402358116815</v>
      </c>
      <c r="I491">
        <f t="shared" ca="1" si="96"/>
        <v>6.3021309049401761</v>
      </c>
      <c r="J491">
        <f t="shared" ca="1" si="88"/>
        <v>887.76737696831344</v>
      </c>
      <c r="K491">
        <f t="shared" ca="1" si="97"/>
        <v>15.663115158433042</v>
      </c>
    </row>
    <row r="492" spans="1:11" x14ac:dyDescent="0.2">
      <c r="A492" s="1">
        <f t="shared" ca="1" si="89"/>
        <v>44702.428206017343</v>
      </c>
      <c r="B492" s="3">
        <f t="shared" ca="1" si="87"/>
        <v>0.95607688635089971</v>
      </c>
      <c r="C492" s="3">
        <f t="shared" ca="1" si="90"/>
        <v>-2</v>
      </c>
      <c r="D492">
        <f t="shared" ca="1" si="91"/>
        <v>18.087846227298201</v>
      </c>
      <c r="E492">
        <f t="shared" ca="1" si="92"/>
        <v>4.7803844317544986</v>
      </c>
      <c r="F492">
        <f t="shared" ca="1" si="93"/>
        <v>81.879137981168057</v>
      </c>
      <c r="G492">
        <f t="shared" ca="1" si="94"/>
        <v>2608.986325822365</v>
      </c>
      <c r="H492">
        <f t="shared" ca="1" si="95"/>
        <v>72.733119615142542</v>
      </c>
      <c r="I492">
        <f t="shared" ca="1" si="96"/>
        <v>6.8682306590526991</v>
      </c>
      <c r="J492">
        <f t="shared" ca="1" si="88"/>
        <v>1071.956076886351</v>
      </c>
      <c r="K492">
        <f t="shared" ca="1" si="97"/>
        <v>15.675692454596401</v>
      </c>
    </row>
    <row r="493" spans="1:11" x14ac:dyDescent="0.2">
      <c r="A493" s="1">
        <f t="shared" ca="1" si="89"/>
        <v>44702.469490739561</v>
      </c>
      <c r="B493" s="3">
        <f t="shared" ca="1" si="87"/>
        <v>0.67323624118771508</v>
      </c>
      <c r="C493" s="3">
        <f t="shared" ca="1" si="90"/>
        <v>-1</v>
      </c>
      <c r="D493">
        <f t="shared" ca="1" si="91"/>
        <v>19.326763758812284</v>
      </c>
      <c r="E493">
        <f t="shared" ca="1" si="92"/>
        <v>3.3661812059385756</v>
      </c>
      <c r="F493">
        <f t="shared" ca="1" si="93"/>
        <v>76.531786373354592</v>
      </c>
      <c r="G493">
        <f t="shared" ca="1" si="94"/>
        <v>1958.2196927922089</v>
      </c>
      <c r="H493">
        <f t="shared" ca="1" si="95"/>
        <v>67.385768007329077</v>
      </c>
      <c r="I493">
        <f t="shared" ca="1" si="96"/>
        <v>6.019708723563145</v>
      </c>
      <c r="J493">
        <f t="shared" ca="1" si="88"/>
        <v>1000.6732362411877</v>
      </c>
      <c r="K493">
        <f t="shared" ca="1" si="97"/>
        <v>17.480291276436855</v>
      </c>
    </row>
    <row r="494" spans="1:11" x14ac:dyDescent="0.2">
      <c r="A494" s="1">
        <f t="shared" ca="1" si="89"/>
        <v>44702.511273146964</v>
      </c>
      <c r="B494" s="3">
        <f t="shared" ca="1" si="87"/>
        <v>0.21853555408432623</v>
      </c>
      <c r="C494" s="3">
        <f t="shared" ca="1" si="90"/>
        <v>0</v>
      </c>
      <c r="D494">
        <f t="shared" ca="1" si="91"/>
        <v>20</v>
      </c>
      <c r="E494">
        <f t="shared" ca="1" si="92"/>
        <v>1.0926777704216311</v>
      </c>
      <c r="F494">
        <f t="shared" ca="1" si="93"/>
        <v>71.34915334432246</v>
      </c>
      <c r="G494">
        <f t="shared" ca="1" si="94"/>
        <v>649.05059563044892</v>
      </c>
      <c r="H494">
        <f t="shared" ca="1" si="95"/>
        <v>62.203134978296937</v>
      </c>
      <c r="I494">
        <f t="shared" ca="1" si="96"/>
        <v>4.6556066622529784</v>
      </c>
      <c r="J494">
        <f t="shared" ca="1" si="88"/>
        <v>1021.2185355540844</v>
      </c>
      <c r="K494">
        <f t="shared" ca="1" si="97"/>
        <v>19.062928891831348</v>
      </c>
    </row>
    <row r="495" spans="1:11" x14ac:dyDescent="0.2">
      <c r="A495" s="1">
        <f t="shared" ca="1" si="89"/>
        <v>44702.552314813627</v>
      </c>
      <c r="B495" s="3">
        <f t="shared" ca="1" si="87"/>
        <v>0.29986473321998064</v>
      </c>
      <c r="C495" s="3">
        <f t="shared" ca="1" si="90"/>
        <v>-1</v>
      </c>
      <c r="D495">
        <f t="shared" ca="1" si="91"/>
        <v>19.70013526678002</v>
      </c>
      <c r="E495">
        <f t="shared" ca="1" si="92"/>
        <v>1.4993236660999032</v>
      </c>
      <c r="F495">
        <f t="shared" ca="1" si="93"/>
        <v>72.191526956645603</v>
      </c>
      <c r="G495">
        <f t="shared" ca="1" si="94"/>
        <v>872.20650024620682</v>
      </c>
      <c r="H495">
        <f t="shared" ca="1" si="95"/>
        <v>63.045508590620081</v>
      </c>
      <c r="I495">
        <f t="shared" ca="1" si="96"/>
        <v>4.8995941996599424</v>
      </c>
      <c r="J495">
        <f t="shared" ca="1" si="88"/>
        <v>1042.2998647332199</v>
      </c>
      <c r="K495">
        <f t="shared" ca="1" si="97"/>
        <v>18.600405800340059</v>
      </c>
    </row>
    <row r="496" spans="1:11" x14ac:dyDescent="0.2">
      <c r="A496" s="1">
        <f t="shared" ca="1" si="89"/>
        <v>44702.594548609923</v>
      </c>
      <c r="B496" s="3">
        <f t="shared" ca="1" si="87"/>
        <v>0.70666745919081686</v>
      </c>
      <c r="C496" s="3">
        <f t="shared" ca="1" si="90"/>
        <v>-2</v>
      </c>
      <c r="D496">
        <f t="shared" ca="1" si="91"/>
        <v>18.586665081618367</v>
      </c>
      <c r="E496">
        <f t="shared" ca="1" si="92"/>
        <v>3.5333372959540843</v>
      </c>
      <c r="F496">
        <f t="shared" ca="1" si="93"/>
        <v>76.993788977194711</v>
      </c>
      <c r="G496">
        <f t="shared" ca="1" si="94"/>
        <v>1928.3864762899468</v>
      </c>
      <c r="H496">
        <f t="shared" ca="1" si="95"/>
        <v>67.847770611169182</v>
      </c>
      <c r="I496">
        <f t="shared" ca="1" si="96"/>
        <v>6.120002377572451</v>
      </c>
      <c r="J496">
        <f t="shared" ca="1" si="88"/>
        <v>936.70666745919084</v>
      </c>
      <c r="K496">
        <f t="shared" ca="1" si="97"/>
        <v>16.673330163236734</v>
      </c>
    </row>
    <row r="497" spans="1:11" x14ac:dyDescent="0.2">
      <c r="A497" s="1">
        <f t="shared" ca="1" si="89"/>
        <v>44702.636504628441</v>
      </c>
      <c r="B497" s="3">
        <f t="shared" ca="1" si="87"/>
        <v>0.43491121995659887</v>
      </c>
      <c r="C497" s="3">
        <f t="shared" ca="1" si="90"/>
        <v>-3</v>
      </c>
      <c r="D497">
        <f t="shared" ca="1" si="91"/>
        <v>18.695266340130203</v>
      </c>
      <c r="E497">
        <f t="shared" ca="1" si="92"/>
        <v>2.1745560997829942</v>
      </c>
      <c r="F497">
        <f t="shared" ca="1" si="93"/>
        <v>73.645415183859043</v>
      </c>
      <c r="G497">
        <f t="shared" ca="1" si="94"/>
        <v>1062.397738470986</v>
      </c>
      <c r="H497">
        <f t="shared" ca="1" si="95"/>
        <v>64.499396817833528</v>
      </c>
      <c r="I497">
        <f t="shared" ca="1" si="96"/>
        <v>5.3047336598697967</v>
      </c>
      <c r="J497">
        <f t="shared" ca="1" si="88"/>
        <v>1042.4349112199566</v>
      </c>
      <c r="K497">
        <f t="shared" ca="1" si="97"/>
        <v>17.325443900217007</v>
      </c>
    </row>
    <row r="498" spans="1:11" x14ac:dyDescent="0.2">
      <c r="A498" s="1">
        <f t="shared" ca="1" si="89"/>
        <v>44702.678576387698</v>
      </c>
      <c r="B498" s="3">
        <f t="shared" ca="1" si="87"/>
        <v>0.94306604129242633</v>
      </c>
      <c r="C498" s="3">
        <f t="shared" ca="1" si="90"/>
        <v>-4</v>
      </c>
      <c r="D498">
        <f t="shared" ca="1" si="91"/>
        <v>16.227735834830295</v>
      </c>
      <c r="E498">
        <f t="shared" ca="1" si="92"/>
        <v>4.7153302064621316</v>
      </c>
      <c r="F498">
        <f t="shared" ca="1" si="93"/>
        <v>81.463330956540688</v>
      </c>
      <c r="G498">
        <f t="shared" ca="1" si="94"/>
        <v>1952.146705475323</v>
      </c>
      <c r="H498">
        <f t="shared" ca="1" si="95"/>
        <v>72.317312590515172</v>
      </c>
      <c r="I498">
        <f t="shared" ca="1" si="96"/>
        <v>6.829198123877279</v>
      </c>
      <c r="J498">
        <f t="shared" ca="1" si="88"/>
        <v>1099.9430660412925</v>
      </c>
      <c r="K498">
        <f t="shared" ca="1" si="97"/>
        <v>13.841603752245442</v>
      </c>
    </row>
    <row r="499" spans="1:11" x14ac:dyDescent="0.2">
      <c r="A499" s="1">
        <f t="shared" ca="1" si="89"/>
        <v>44702.720138887693</v>
      </c>
      <c r="B499" s="3">
        <f t="shared" ca="1" si="87"/>
        <v>0.39596146439231095</v>
      </c>
      <c r="C499" s="3">
        <f t="shared" ca="1" si="90"/>
        <v>-5</v>
      </c>
      <c r="D499">
        <f t="shared" ca="1" si="91"/>
        <v>18.020192678038445</v>
      </c>
      <c r="E499">
        <f t="shared" ca="1" si="92"/>
        <v>1.9798073219615548</v>
      </c>
      <c r="F499">
        <f t="shared" ca="1" si="93"/>
        <v>73.217164937477534</v>
      </c>
      <c r="G499">
        <f t="shared" ca="1" si="94"/>
        <v>647.74317593954845</v>
      </c>
      <c r="H499">
        <f t="shared" ca="1" si="95"/>
        <v>64.071146571452019</v>
      </c>
      <c r="I499">
        <f t="shared" ca="1" si="96"/>
        <v>5.1878843931769332</v>
      </c>
      <c r="J499">
        <f t="shared" ca="1" si="88"/>
        <v>947.39596146439226</v>
      </c>
      <c r="K499">
        <f t="shared" ca="1" si="97"/>
        <v>16.728269749253823</v>
      </c>
    </row>
    <row r="500" spans="1:11" x14ac:dyDescent="0.2">
      <c r="A500" s="1">
        <f t="shared" ca="1" si="89"/>
        <v>44702.762291665465</v>
      </c>
      <c r="B500" s="3">
        <f t="shared" ca="1" si="87"/>
        <v>0.72530777869532848</v>
      </c>
      <c r="C500" s="3">
        <f t="shared" ca="1" si="90"/>
        <v>-6</v>
      </c>
      <c r="D500">
        <f t="shared" ca="1" si="91"/>
        <v>15.64815332782803</v>
      </c>
      <c r="E500">
        <f t="shared" ca="1" si="92"/>
        <v>3.6265388934766425</v>
      </c>
      <c r="F500">
        <f t="shared" ca="1" si="93"/>
        <v>77.260832024097141</v>
      </c>
      <c r="G500">
        <f t="shared" ca="1" si="94"/>
        <v>848.61010107353445</v>
      </c>
      <c r="H500">
        <f t="shared" ca="1" si="95"/>
        <v>68.114813658071625</v>
      </c>
      <c r="I500">
        <f t="shared" ca="1" si="96"/>
        <v>6.1759233360859849</v>
      </c>
      <c r="J500">
        <f t="shared" ca="1" si="88"/>
        <v>1080.7253077786954</v>
      </c>
      <c r="K500">
        <f t="shared" ca="1" si="97"/>
        <v>13.697537770437373</v>
      </c>
    </row>
    <row r="501" spans="1:11" x14ac:dyDescent="0.2">
      <c r="A501" s="1">
        <f t="shared" ca="1" si="89"/>
        <v>44702.80453703583</v>
      </c>
      <c r="B501" s="3">
        <f t="shared" ca="1" si="87"/>
        <v>0.98639167926299354</v>
      </c>
      <c r="C501" s="3">
        <f t="shared" ca="1" si="90"/>
        <v>-7</v>
      </c>
      <c r="D501">
        <f t="shared" ca="1" si="91"/>
        <v>13.095258245159044</v>
      </c>
      <c r="E501">
        <f t="shared" ca="1" si="92"/>
        <v>4.9319583963149674</v>
      </c>
      <c r="F501">
        <f t="shared" ca="1" si="93"/>
        <v>83.2023583336088</v>
      </c>
      <c r="G501">
        <f t="shared" ca="1" si="94"/>
        <v>694.54375019464646</v>
      </c>
      <c r="H501">
        <f t="shared" ca="1" si="95"/>
        <v>74.056339967583284</v>
      </c>
      <c r="I501">
        <f t="shared" ca="1" si="96"/>
        <v>6.9591750377889809</v>
      </c>
      <c r="J501">
        <f t="shared" ca="1" si="88"/>
        <v>1032.9863916792631</v>
      </c>
      <c r="K501">
        <f t="shared" ca="1" si="97"/>
        <v>10.622474886633057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9CDD-8531-8B4F-84D7-F6B567CE652D}">
  <dimension ref="A1:D22"/>
  <sheetViews>
    <sheetView workbookViewId="0">
      <selection activeCell="F34" sqref="F34"/>
    </sheetView>
  </sheetViews>
  <sheetFormatPr baseColWidth="10" defaultRowHeight="16" x14ac:dyDescent="0.2"/>
  <cols>
    <col min="1" max="1" width="19.33203125" customWidth="1"/>
  </cols>
  <sheetData>
    <row r="1" spans="1:4" x14ac:dyDescent="0.2">
      <c r="A1" s="1" t="s">
        <v>0</v>
      </c>
      <c r="B1" t="s">
        <v>242</v>
      </c>
      <c r="C1" t="s">
        <v>241</v>
      </c>
      <c r="D1" t="s">
        <v>240</v>
      </c>
    </row>
    <row r="2" spans="1:4" x14ac:dyDescent="0.2">
      <c r="A2" s="1">
        <v>44682.5</v>
      </c>
      <c r="B2">
        <f>AVERAGE('2 TV, 1RV'!B2,'2 TV, 1RV'!E2,'2 TV, 1RV'!H2,'2 TV, 1RV'!K2,'2 TV, 1RV'!N2,'2 TV, 1RV'!Q2)</f>
        <v>2.3333333333333335</v>
      </c>
      <c r="C2">
        <f>AVERAGE('2 TV, 1RV'!C2,'2 TV, 1RV'!F2,'2 TV, 1RV'!I2,'2 TV, 1RV'!L2,'2 TV, 1RV'!O2,'2 TV, 1RV'!R2)</f>
        <v>2.5</v>
      </c>
      <c r="D2">
        <f>AVERAGE('2 TV, 1RV'!D2,'2 TV, 1RV'!G2,'2 TV, 1RV'!J2,'2 TV, 1RV'!M2,'2 TV, 1RV'!P2,'2 TV, 1RV'!S2)</f>
        <v>2.3333333333333335</v>
      </c>
    </row>
    <row r="3" spans="1:4" x14ac:dyDescent="0.2">
      <c r="A3" s="1">
        <f>A2+1</f>
        <v>44683.5</v>
      </c>
      <c r="B3">
        <f>AVERAGE('2 TV, 1RV'!B3,'2 TV, 1RV'!E3,'2 TV, 1RV'!H3,'2 TV, 1RV'!K3,'2 TV, 1RV'!N3,'2 TV, 1RV'!Q3)</f>
        <v>2.3333333333333335</v>
      </c>
      <c r="C3">
        <f>AVERAGE('2 TV, 1RV'!C3,'2 TV, 1RV'!F3,'2 TV, 1RV'!I3,'2 TV, 1RV'!L3,'2 TV, 1RV'!O3,'2 TV, 1RV'!R3)</f>
        <v>2.5</v>
      </c>
      <c r="D3">
        <f>AVERAGE('2 TV, 1RV'!D3,'2 TV, 1RV'!G3,'2 TV, 1RV'!J3,'2 TV, 1RV'!M3,'2 TV, 1RV'!P3,'2 TV, 1RV'!S3)</f>
        <v>2.3333333333333335</v>
      </c>
    </row>
    <row r="4" spans="1:4" x14ac:dyDescent="0.2">
      <c r="A4" s="1">
        <f t="shared" ref="A4:A22" si="0">A3+1</f>
        <v>44684.5</v>
      </c>
      <c r="B4">
        <f>AVERAGE('2 TV, 1RV'!B4,'2 TV, 1RV'!E4,'2 TV, 1RV'!H4,'2 TV, 1RV'!K4,'2 TV, 1RV'!N4,'2 TV, 1RV'!Q4)</f>
        <v>2.3333333333333335</v>
      </c>
      <c r="C4">
        <f>AVERAGE('2 TV, 1RV'!C4,'2 TV, 1RV'!F4,'2 TV, 1RV'!I4,'2 TV, 1RV'!L4,'2 TV, 1RV'!O4,'2 TV, 1RV'!R4)</f>
        <v>2.5</v>
      </c>
      <c r="D4">
        <f>AVERAGE('2 TV, 1RV'!D4,'2 TV, 1RV'!G4,'2 TV, 1RV'!J4,'2 TV, 1RV'!M4,'2 TV, 1RV'!P4,'2 TV, 1RV'!S4)</f>
        <v>2.3333333333333335</v>
      </c>
    </row>
    <row r="5" spans="1:4" x14ac:dyDescent="0.2">
      <c r="A5" s="1">
        <f t="shared" si="0"/>
        <v>44685.5</v>
      </c>
      <c r="B5">
        <f>AVERAGE('2 TV, 1RV'!B5,'2 TV, 1RV'!E5,'2 TV, 1RV'!H5,'2 TV, 1RV'!K5,'2 TV, 1RV'!N5,'2 TV, 1RV'!Q5)</f>
        <v>2.4166666666666665</v>
      </c>
      <c r="C5">
        <f>AVERAGE('2 TV, 1RV'!C5,'2 TV, 1RV'!F5,'2 TV, 1RV'!I5,'2 TV, 1RV'!L5,'2 TV, 1RV'!O5,'2 TV, 1RV'!R5)</f>
        <v>2.5</v>
      </c>
      <c r="D5">
        <f>AVERAGE('2 TV, 1RV'!D5,'2 TV, 1RV'!G5,'2 TV, 1RV'!J5,'2 TV, 1RV'!M5,'2 TV, 1RV'!P5,'2 TV, 1RV'!S5)</f>
        <v>2.3333333333333335</v>
      </c>
    </row>
    <row r="6" spans="1:4" x14ac:dyDescent="0.2">
      <c r="A6" s="1">
        <f t="shared" si="0"/>
        <v>44686.5</v>
      </c>
      <c r="B6">
        <f>AVERAGE('2 TV, 1RV'!B6,'2 TV, 1RV'!E6,'2 TV, 1RV'!H6,'2 TV, 1RV'!K6,'2 TV, 1RV'!N6,'2 TV, 1RV'!Q6)</f>
        <v>2.4166666666666665</v>
      </c>
      <c r="C6">
        <f>AVERAGE('2 TV, 1RV'!C6,'2 TV, 1RV'!F6,'2 TV, 1RV'!I6,'2 TV, 1RV'!L6,'2 TV, 1RV'!O6,'2 TV, 1RV'!R6)</f>
        <v>2.5</v>
      </c>
      <c r="D6">
        <f>AVERAGE('2 TV, 1RV'!D6,'2 TV, 1RV'!G6,'2 TV, 1RV'!J6,'2 TV, 1RV'!M6,'2 TV, 1RV'!P6,'2 TV, 1RV'!S6)</f>
        <v>2.3333333333333335</v>
      </c>
    </row>
    <row r="7" spans="1:4" x14ac:dyDescent="0.2">
      <c r="A7" s="1">
        <f t="shared" si="0"/>
        <v>44687.5</v>
      </c>
      <c r="B7">
        <f>AVERAGE('2 TV, 1RV'!B7,'2 TV, 1RV'!E7,'2 TV, 1RV'!H7,'2 TV, 1RV'!K7,'2 TV, 1RV'!N7,'2 TV, 1RV'!Q7)</f>
        <v>2.4166666666666665</v>
      </c>
      <c r="C7">
        <f>AVERAGE('2 TV, 1RV'!C7,'2 TV, 1RV'!F7,'2 TV, 1RV'!I7,'2 TV, 1RV'!L7,'2 TV, 1RV'!O7,'2 TV, 1RV'!R7)</f>
        <v>2.5</v>
      </c>
      <c r="D7">
        <f>AVERAGE('2 TV, 1RV'!D7,'2 TV, 1RV'!G7,'2 TV, 1RV'!J7,'2 TV, 1RV'!M7,'2 TV, 1RV'!P7,'2 TV, 1RV'!S7)</f>
        <v>2.3333333333333335</v>
      </c>
    </row>
    <row r="8" spans="1:4" x14ac:dyDescent="0.2">
      <c r="A8" s="1">
        <f t="shared" si="0"/>
        <v>44688.5</v>
      </c>
      <c r="B8">
        <f>AVERAGE('2 TV, 1RV'!B8,'2 TV, 1RV'!E8,'2 TV, 1RV'!H8,'2 TV, 1RV'!K8,'2 TV, 1RV'!N8,'2 TV, 1RV'!Q8)</f>
        <v>2.4166666666666665</v>
      </c>
      <c r="C8">
        <f>AVERAGE('2 TV, 1RV'!C8,'2 TV, 1RV'!F8,'2 TV, 1RV'!I8,'2 TV, 1RV'!L8,'2 TV, 1RV'!O8,'2 TV, 1RV'!R8)</f>
        <v>2.5</v>
      </c>
      <c r="D8">
        <f>AVERAGE('2 TV, 1RV'!D8,'2 TV, 1RV'!G8,'2 TV, 1RV'!J8,'2 TV, 1RV'!M8,'2 TV, 1RV'!P8,'2 TV, 1RV'!S8)</f>
        <v>2.3333333333333335</v>
      </c>
    </row>
    <row r="9" spans="1:4" x14ac:dyDescent="0.2">
      <c r="A9" s="1">
        <f t="shared" si="0"/>
        <v>44689.5</v>
      </c>
      <c r="B9">
        <f>AVERAGE('2 TV, 1RV'!B9,'2 TV, 1RV'!E9,'2 TV, 1RV'!H9,'2 TV, 1RV'!K9,'2 TV, 1RV'!N9,'2 TV, 1RV'!Q9)</f>
        <v>2.6666666666666665</v>
      </c>
      <c r="C9">
        <f>AVERAGE('2 TV, 1RV'!C9,'2 TV, 1RV'!F9,'2 TV, 1RV'!I9,'2 TV, 1RV'!L9,'2 TV, 1RV'!O9,'2 TV, 1RV'!R9)</f>
        <v>2.6666666666666665</v>
      </c>
      <c r="D9">
        <f>AVERAGE('2 TV, 1RV'!D9,'2 TV, 1RV'!G9,'2 TV, 1RV'!J9,'2 TV, 1RV'!M9,'2 TV, 1RV'!P9,'2 TV, 1RV'!S9)</f>
        <v>2.5</v>
      </c>
    </row>
    <row r="10" spans="1:4" x14ac:dyDescent="0.2">
      <c r="A10" s="1">
        <f t="shared" si="0"/>
        <v>44690.5</v>
      </c>
      <c r="B10">
        <f>AVERAGE('2 TV, 1RV'!B10,'2 TV, 1RV'!E10,'2 TV, 1RV'!H10,'2 TV, 1RV'!K10,'2 TV, 1RV'!N10,'2 TV, 1RV'!Q10)</f>
        <v>2.8333333333333335</v>
      </c>
      <c r="C10">
        <f>AVERAGE('2 TV, 1RV'!C10,'2 TV, 1RV'!F10,'2 TV, 1RV'!I10,'2 TV, 1RV'!L10,'2 TV, 1RV'!O10,'2 TV, 1RV'!R10)</f>
        <v>2.8333333333333335</v>
      </c>
      <c r="D10">
        <f>AVERAGE('2 TV, 1RV'!D10,'2 TV, 1RV'!G10,'2 TV, 1RV'!J10,'2 TV, 1RV'!M10,'2 TV, 1RV'!P10,'2 TV, 1RV'!S10)</f>
        <v>2.8333333333333335</v>
      </c>
    </row>
    <row r="11" spans="1:4" x14ac:dyDescent="0.2">
      <c r="A11" s="1">
        <f t="shared" si="0"/>
        <v>44691.5</v>
      </c>
      <c r="B11">
        <f>AVERAGE('2 TV, 1RV'!B11,'2 TV, 1RV'!E11,'2 TV, 1RV'!H11,'2 TV, 1RV'!K11,'2 TV, 1RV'!N11,'2 TV, 1RV'!Q11)</f>
        <v>2.8333333333333335</v>
      </c>
      <c r="C11">
        <f>AVERAGE('2 TV, 1RV'!C11,'2 TV, 1RV'!F11,'2 TV, 1RV'!I11,'2 TV, 1RV'!L11,'2 TV, 1RV'!O11,'2 TV, 1RV'!R11)</f>
        <v>2.8333333333333335</v>
      </c>
      <c r="D11">
        <f>AVERAGE('2 TV, 1RV'!D11,'2 TV, 1RV'!G11,'2 TV, 1RV'!J11,'2 TV, 1RV'!M11,'2 TV, 1RV'!P11,'2 TV, 1RV'!S11)</f>
        <v>2.8333333333333335</v>
      </c>
    </row>
    <row r="12" spans="1:4" x14ac:dyDescent="0.2">
      <c r="A12" s="1">
        <f t="shared" si="0"/>
        <v>44692.5</v>
      </c>
      <c r="B12">
        <f>AVERAGE('2 TV, 1RV'!B12,'2 TV, 1RV'!E12,'2 TV, 1RV'!H12,'2 TV, 1RV'!K12,'2 TV, 1RV'!N12,'2 TV, 1RV'!Q12)</f>
        <v>2.8333333333333335</v>
      </c>
      <c r="C12">
        <f>AVERAGE('2 TV, 1RV'!C12,'2 TV, 1RV'!F12,'2 TV, 1RV'!I12,'2 TV, 1RV'!L12,'2 TV, 1RV'!O12,'2 TV, 1RV'!R12)</f>
        <v>2.8333333333333335</v>
      </c>
      <c r="D12">
        <f>AVERAGE('2 TV, 1RV'!D12,'2 TV, 1RV'!G12,'2 TV, 1RV'!J12,'2 TV, 1RV'!M12,'2 TV, 1RV'!P12,'2 TV, 1RV'!S12)</f>
        <v>2.8333333333333335</v>
      </c>
    </row>
    <row r="13" spans="1:4" x14ac:dyDescent="0.2">
      <c r="A13" s="1">
        <f t="shared" si="0"/>
        <v>44693.5</v>
      </c>
      <c r="B13">
        <f>AVERAGE('2 TV, 1RV'!B13,'2 TV, 1RV'!E13,'2 TV, 1RV'!H13,'2 TV, 1RV'!K13,'2 TV, 1RV'!N13,'2 TV, 1RV'!Q13)</f>
        <v>3</v>
      </c>
      <c r="C13">
        <f>AVERAGE('2 TV, 1RV'!C13,'2 TV, 1RV'!F13,'2 TV, 1RV'!I13,'2 TV, 1RV'!L13,'2 TV, 1RV'!O13,'2 TV, 1RV'!R13)</f>
        <v>3</v>
      </c>
      <c r="D13">
        <f>AVERAGE('2 TV, 1RV'!D13,'2 TV, 1RV'!G13,'2 TV, 1RV'!J13,'2 TV, 1RV'!M13,'2 TV, 1RV'!P13,'2 TV, 1RV'!S13)</f>
        <v>3</v>
      </c>
    </row>
    <row r="14" spans="1:4" x14ac:dyDescent="0.2">
      <c r="A14" s="1">
        <f t="shared" si="0"/>
        <v>44694.5</v>
      </c>
      <c r="B14">
        <f>AVERAGE('2 TV, 1RV'!B14,'2 TV, 1RV'!E14,'2 TV, 1RV'!H14,'2 TV, 1RV'!K14,'2 TV, 1RV'!N14,'2 TV, 1RV'!Q14)</f>
        <v>3.1666666666666665</v>
      </c>
      <c r="C14">
        <f>AVERAGE('2 TV, 1RV'!C14,'2 TV, 1RV'!F14,'2 TV, 1RV'!I14,'2 TV, 1RV'!L14,'2 TV, 1RV'!O14,'2 TV, 1RV'!R14)</f>
        <v>3.25</v>
      </c>
      <c r="D14">
        <f>AVERAGE('2 TV, 1RV'!D14,'2 TV, 1RV'!G14,'2 TV, 1RV'!J14,'2 TV, 1RV'!M14,'2 TV, 1RV'!P14,'2 TV, 1RV'!S14)</f>
        <v>3.1666666666666665</v>
      </c>
    </row>
    <row r="15" spans="1:4" x14ac:dyDescent="0.2">
      <c r="A15" s="1">
        <f t="shared" si="0"/>
        <v>44695.5</v>
      </c>
      <c r="B15">
        <f>AVERAGE('2 TV, 1RV'!B15,'2 TV, 1RV'!E15,'2 TV, 1RV'!H15,'2 TV, 1RV'!K15,'2 TV, 1RV'!N15,'2 TV, 1RV'!Q15)</f>
        <v>3.25</v>
      </c>
      <c r="C15">
        <f>AVERAGE('2 TV, 1RV'!C15,'2 TV, 1RV'!F15,'2 TV, 1RV'!I15,'2 TV, 1RV'!L15,'2 TV, 1RV'!O15,'2 TV, 1RV'!R15)</f>
        <v>3.25</v>
      </c>
      <c r="D15">
        <f>AVERAGE('2 TV, 1RV'!D15,'2 TV, 1RV'!G15,'2 TV, 1RV'!J15,'2 TV, 1RV'!M15,'2 TV, 1RV'!P15,'2 TV, 1RV'!S15)</f>
        <v>3.1666666666666665</v>
      </c>
    </row>
    <row r="16" spans="1:4" x14ac:dyDescent="0.2">
      <c r="A16" s="1">
        <f t="shared" si="0"/>
        <v>44696.5</v>
      </c>
      <c r="B16">
        <f>AVERAGE('2 TV, 1RV'!B16,'2 TV, 1RV'!E16,'2 TV, 1RV'!H16,'2 TV, 1RV'!K16,'2 TV, 1RV'!N16,'2 TV, 1RV'!Q16)</f>
        <v>3.3333333333333335</v>
      </c>
      <c r="C16">
        <f>AVERAGE('2 TV, 1RV'!C16,'2 TV, 1RV'!F16,'2 TV, 1RV'!I16,'2 TV, 1RV'!L16,'2 TV, 1RV'!O16,'2 TV, 1RV'!R16)</f>
        <v>3.25</v>
      </c>
      <c r="D16">
        <f>AVERAGE('2 TV, 1RV'!D16,'2 TV, 1RV'!G16,'2 TV, 1RV'!J16,'2 TV, 1RV'!M16,'2 TV, 1RV'!P16,'2 TV, 1RV'!S16)</f>
        <v>3.25</v>
      </c>
    </row>
    <row r="17" spans="1:4" x14ac:dyDescent="0.2">
      <c r="A17" s="1">
        <f t="shared" si="0"/>
        <v>44697.5</v>
      </c>
      <c r="B17">
        <f>AVERAGE('2 TV, 1RV'!B17,'2 TV, 1RV'!E17,'2 TV, 1RV'!H17,'2 TV, 1RV'!K17,'2 TV, 1RV'!N17,'2 TV, 1RV'!Q17)</f>
        <v>3.3333333333333335</v>
      </c>
      <c r="C17">
        <f>AVERAGE('2 TV, 1RV'!C17,'2 TV, 1RV'!F17,'2 TV, 1RV'!I17,'2 TV, 1RV'!L17,'2 TV, 1RV'!O17,'2 TV, 1RV'!R17)</f>
        <v>3.25</v>
      </c>
      <c r="D17">
        <f>AVERAGE('2 TV, 1RV'!D17,'2 TV, 1RV'!G17,'2 TV, 1RV'!J17,'2 TV, 1RV'!M17,'2 TV, 1RV'!P17,'2 TV, 1RV'!S17)</f>
        <v>3.25</v>
      </c>
    </row>
    <row r="18" spans="1:4" x14ac:dyDescent="0.2">
      <c r="A18" s="1">
        <f t="shared" si="0"/>
        <v>44698.5</v>
      </c>
      <c r="B18">
        <f>AVERAGE('2 TV, 1RV'!B18,'2 TV, 1RV'!E18,'2 TV, 1RV'!H18,'2 TV, 1RV'!K18,'2 TV, 1RV'!N18,'2 TV, 1RV'!Q18)</f>
        <v>3.3333333333333335</v>
      </c>
      <c r="C18">
        <f>AVERAGE('2 TV, 1RV'!C18,'2 TV, 1RV'!F18,'2 TV, 1RV'!I18,'2 TV, 1RV'!L18,'2 TV, 1RV'!O18,'2 TV, 1RV'!R18)</f>
        <v>3.4166666666666665</v>
      </c>
      <c r="D18">
        <f>AVERAGE('2 TV, 1RV'!D18,'2 TV, 1RV'!G18,'2 TV, 1RV'!J18,'2 TV, 1RV'!M18,'2 TV, 1RV'!P18,'2 TV, 1RV'!S18)</f>
        <v>3.3333333333333335</v>
      </c>
    </row>
    <row r="19" spans="1:4" x14ac:dyDescent="0.2">
      <c r="A19" s="1">
        <f t="shared" si="0"/>
        <v>44699.5</v>
      </c>
      <c r="B19">
        <f>AVERAGE('2 TV, 1RV'!B19,'2 TV, 1RV'!E19,'2 TV, 1RV'!H19,'2 TV, 1RV'!K19,'2 TV, 1RV'!N19,'2 TV, 1RV'!Q19)</f>
        <v>3.3333333333333335</v>
      </c>
      <c r="C19">
        <f>AVERAGE('2 TV, 1RV'!C19,'2 TV, 1RV'!F19,'2 TV, 1RV'!I19,'2 TV, 1RV'!L19,'2 TV, 1RV'!O19,'2 TV, 1RV'!R19)</f>
        <v>3.5</v>
      </c>
      <c r="D19">
        <f>AVERAGE('2 TV, 1RV'!D19,'2 TV, 1RV'!G19,'2 TV, 1RV'!J19,'2 TV, 1RV'!M19,'2 TV, 1RV'!P19,'2 TV, 1RV'!S19)</f>
        <v>3.4166666666666665</v>
      </c>
    </row>
    <row r="20" spans="1:4" x14ac:dyDescent="0.2">
      <c r="A20" s="1">
        <f t="shared" si="0"/>
        <v>44700.5</v>
      </c>
      <c r="B20">
        <f>AVERAGE('2 TV, 1RV'!B20,'2 TV, 1RV'!E20,'2 TV, 1RV'!H20,'2 TV, 1RV'!K20,'2 TV, 1RV'!N20,'2 TV, 1RV'!Q20)</f>
        <v>3.4166666666666665</v>
      </c>
      <c r="C20">
        <f>AVERAGE('2 TV, 1RV'!C20,'2 TV, 1RV'!F20,'2 TV, 1RV'!I20,'2 TV, 1RV'!L20,'2 TV, 1RV'!O20,'2 TV, 1RV'!R20)</f>
        <v>3.5833333333333335</v>
      </c>
      <c r="D20">
        <f>AVERAGE('2 TV, 1RV'!D20,'2 TV, 1RV'!G20,'2 TV, 1RV'!J20,'2 TV, 1RV'!M20,'2 TV, 1RV'!P20,'2 TV, 1RV'!S20)</f>
        <v>3.4166666666666665</v>
      </c>
    </row>
    <row r="21" spans="1:4" x14ac:dyDescent="0.2">
      <c r="A21" s="1">
        <f t="shared" si="0"/>
        <v>44701.5</v>
      </c>
      <c r="B21">
        <f>AVERAGE('2 TV, 1RV'!B21,'2 TV, 1RV'!E21,'2 TV, 1RV'!H21,'2 TV, 1RV'!K21,'2 TV, 1RV'!N21,'2 TV, 1RV'!Q21)</f>
        <v>3.5</v>
      </c>
      <c r="C21">
        <f>AVERAGE('2 TV, 1RV'!C21,'2 TV, 1RV'!F21,'2 TV, 1RV'!I21,'2 TV, 1RV'!L21,'2 TV, 1RV'!O21,'2 TV, 1RV'!R21)</f>
        <v>3.6666666666666665</v>
      </c>
      <c r="D21">
        <f>AVERAGE('2 TV, 1RV'!D21,'2 TV, 1RV'!G21,'2 TV, 1RV'!J21,'2 TV, 1RV'!M21,'2 TV, 1RV'!P21,'2 TV, 1RV'!S21)</f>
        <v>3.5</v>
      </c>
    </row>
    <row r="22" spans="1:4" x14ac:dyDescent="0.2">
      <c r="A22" s="1">
        <f t="shared" si="0"/>
        <v>44702.5</v>
      </c>
      <c r="B22">
        <f>AVERAGE('2 TV, 1RV'!B22,'2 TV, 1RV'!E22,'2 TV, 1RV'!H22,'2 TV, 1RV'!K22,'2 TV, 1RV'!N22,'2 TV, 1RV'!Q22)</f>
        <v>3.5</v>
      </c>
      <c r="C22">
        <f>AVERAGE('2 TV, 1RV'!C22,'2 TV, 1RV'!F22,'2 TV, 1RV'!I22,'2 TV, 1RV'!L22,'2 TV, 1RV'!O22,'2 TV, 1RV'!R22)</f>
        <v>3.6666666666666665</v>
      </c>
      <c r="D22">
        <f>AVERAGE('2 TV, 1RV'!D22,'2 TV, 1RV'!G22,'2 TV, 1RV'!J22,'2 TV, 1RV'!M22,'2 TV, 1RV'!P22,'2 TV, 1RV'!S22)</f>
        <v>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ADE1-1900-8141-BD6D-A7B328FB8C46}">
  <dimension ref="A1:D22"/>
  <sheetViews>
    <sheetView workbookViewId="0">
      <selection activeCell="F34" sqref="F34"/>
    </sheetView>
  </sheetViews>
  <sheetFormatPr baseColWidth="10" defaultRowHeight="16" x14ac:dyDescent="0.2"/>
  <cols>
    <col min="1" max="1" width="19.33203125" customWidth="1"/>
  </cols>
  <sheetData>
    <row r="1" spans="1:4" x14ac:dyDescent="0.2">
      <c r="A1" s="1" t="s">
        <v>0</v>
      </c>
      <c r="B1" t="s">
        <v>242</v>
      </c>
      <c r="C1" t="s">
        <v>241</v>
      </c>
      <c r="D1" t="s">
        <v>240</v>
      </c>
    </row>
    <row r="2" spans="1:4" x14ac:dyDescent="0.2">
      <c r="A2" s="1">
        <v>44682.5</v>
      </c>
      <c r="B2">
        <f>AVERAGE('2 TV, 1RV'!B2,'2 TV, 1RV'!E2,'2 TV, 1RV'!H2,'2 TV, 1RV'!K2,'2 TV, 1RV'!N2,'2 TV, 1RV'!Q2)</f>
        <v>2.3333333333333335</v>
      </c>
      <c r="C2">
        <f>AVERAGE('2 TV, 1RV'!C2,'2 TV, 1RV'!F2,'2 TV, 1RV'!I2,'2 TV, 1RV'!L2,'2 TV, 1RV'!O2,'2 TV, 1RV'!R2)</f>
        <v>2.5</v>
      </c>
      <c r="D2">
        <f>AVERAGE('2 TV, 1RV'!D2,'2 TV, 1RV'!G2,'2 TV, 1RV'!J2,'2 TV, 1RV'!M2,'2 TV, 1RV'!P2,'2 TV, 1RV'!S2)</f>
        <v>2.3333333333333335</v>
      </c>
    </row>
    <row r="3" spans="1:4" x14ac:dyDescent="0.2">
      <c r="A3" s="1">
        <f>A2+1</f>
        <v>44683.5</v>
      </c>
      <c r="B3">
        <f>AVERAGE('2 TV, 1RV'!B3,'2 TV, 1RV'!E3,'2 TV, 1RV'!H3,'2 TV, 1RV'!K3,'2 TV, 1RV'!N3,'2 TV, 1RV'!Q3)</f>
        <v>2.3333333333333335</v>
      </c>
      <c r="C3">
        <f>AVERAGE('2 TV, 1RV'!C3,'2 TV, 1RV'!F3,'2 TV, 1RV'!I3,'2 TV, 1RV'!L3,'2 TV, 1RV'!O3,'2 TV, 1RV'!R3)</f>
        <v>2.5</v>
      </c>
      <c r="D3">
        <f>AVERAGE('2 TV, 1RV'!D3,'2 TV, 1RV'!G3,'2 TV, 1RV'!J3,'2 TV, 1RV'!M3,'2 TV, 1RV'!P3,'2 TV, 1RV'!S3)</f>
        <v>2.3333333333333335</v>
      </c>
    </row>
    <row r="4" spans="1:4" x14ac:dyDescent="0.2">
      <c r="A4" s="1">
        <f t="shared" ref="A4:A22" si="0">A3+1</f>
        <v>44684.5</v>
      </c>
      <c r="B4">
        <f>AVERAGE('2 TV, 1RV'!B4,'2 TV, 1RV'!E4,'2 TV, 1RV'!H4,'2 TV, 1RV'!K4,'2 TV, 1RV'!N4,'2 TV, 1RV'!Q4)</f>
        <v>2.3333333333333335</v>
      </c>
      <c r="C4">
        <f>AVERAGE('2 TV, 1RV'!C4,'2 TV, 1RV'!F4,'2 TV, 1RV'!I4,'2 TV, 1RV'!L4,'2 TV, 1RV'!O4,'2 TV, 1RV'!R4)</f>
        <v>2.5</v>
      </c>
      <c r="D4">
        <f>AVERAGE('2 TV, 1RV'!D4,'2 TV, 1RV'!G4,'2 TV, 1RV'!J4,'2 TV, 1RV'!M4,'2 TV, 1RV'!P4,'2 TV, 1RV'!S4)</f>
        <v>2.3333333333333335</v>
      </c>
    </row>
    <row r="5" spans="1:4" x14ac:dyDescent="0.2">
      <c r="A5" s="1">
        <f t="shared" si="0"/>
        <v>44685.5</v>
      </c>
      <c r="B5">
        <f>AVERAGE('2 TV, 1RV'!B5,'2 TV, 1RV'!E5,'2 TV, 1RV'!H5,'2 TV, 1RV'!K5,'2 TV, 1RV'!N5,'2 TV, 1RV'!Q5)</f>
        <v>2.4166666666666665</v>
      </c>
      <c r="C5">
        <f>AVERAGE('2 TV, 1RV'!C5,'2 TV, 1RV'!F5,'2 TV, 1RV'!I5,'2 TV, 1RV'!L5,'2 TV, 1RV'!O5,'2 TV, 1RV'!R5)</f>
        <v>2.5</v>
      </c>
      <c r="D5">
        <f>AVERAGE('2 TV, 1RV'!D5,'2 TV, 1RV'!G5,'2 TV, 1RV'!J5,'2 TV, 1RV'!M5,'2 TV, 1RV'!P5,'2 TV, 1RV'!S5)</f>
        <v>2.3333333333333335</v>
      </c>
    </row>
    <row r="6" spans="1:4" x14ac:dyDescent="0.2">
      <c r="A6" s="1">
        <f t="shared" si="0"/>
        <v>44686.5</v>
      </c>
      <c r="B6">
        <f>AVERAGE('2 TV, 1RV'!B6,'2 TV, 1RV'!E6,'2 TV, 1RV'!H6,'2 TV, 1RV'!K6,'2 TV, 1RV'!N6,'2 TV, 1RV'!Q6)</f>
        <v>2.4166666666666665</v>
      </c>
      <c r="C6">
        <f>AVERAGE('2 TV, 1RV'!C6,'2 TV, 1RV'!F6,'2 TV, 1RV'!I6,'2 TV, 1RV'!L6,'2 TV, 1RV'!O6,'2 TV, 1RV'!R6)</f>
        <v>2.5</v>
      </c>
      <c r="D6">
        <f>AVERAGE('2 TV, 1RV'!D6,'2 TV, 1RV'!G6,'2 TV, 1RV'!J6,'2 TV, 1RV'!M6,'2 TV, 1RV'!P6,'2 TV, 1RV'!S6)</f>
        <v>2.3333333333333335</v>
      </c>
    </row>
    <row r="7" spans="1:4" x14ac:dyDescent="0.2">
      <c r="A7" s="1">
        <f t="shared" si="0"/>
        <v>44687.5</v>
      </c>
      <c r="B7">
        <f>AVERAGE('2 TV, 1RV'!B7,'2 TV, 1RV'!E7,'2 TV, 1RV'!H7,'2 TV, 1RV'!K7,'2 TV, 1RV'!N7,'2 TV, 1RV'!Q7)</f>
        <v>2.4166666666666665</v>
      </c>
      <c r="C7">
        <f>AVERAGE('2 TV, 1RV'!C7,'2 TV, 1RV'!F7,'2 TV, 1RV'!I7,'2 TV, 1RV'!L7,'2 TV, 1RV'!O7,'2 TV, 1RV'!R7)</f>
        <v>2.5</v>
      </c>
      <c r="D7">
        <f>AVERAGE('2 TV, 1RV'!D7,'2 TV, 1RV'!G7,'2 TV, 1RV'!J7,'2 TV, 1RV'!M7,'2 TV, 1RV'!P7,'2 TV, 1RV'!S7)</f>
        <v>2.3333333333333335</v>
      </c>
    </row>
    <row r="8" spans="1:4" x14ac:dyDescent="0.2">
      <c r="A8" s="1">
        <f t="shared" si="0"/>
        <v>44688.5</v>
      </c>
      <c r="B8">
        <f>AVERAGE('2 TV, 1RV'!B8,'2 TV, 1RV'!E8,'2 TV, 1RV'!H8,'2 TV, 1RV'!K8,'2 TV, 1RV'!N8,'2 TV, 1RV'!Q8)</f>
        <v>2.4166666666666665</v>
      </c>
      <c r="C8">
        <f>AVERAGE('2 TV, 1RV'!C8,'2 TV, 1RV'!F8,'2 TV, 1RV'!I8,'2 TV, 1RV'!L8,'2 TV, 1RV'!O8,'2 TV, 1RV'!R8)</f>
        <v>2.5</v>
      </c>
      <c r="D8">
        <f>AVERAGE('2 TV, 1RV'!D8,'2 TV, 1RV'!G8,'2 TV, 1RV'!J8,'2 TV, 1RV'!M8,'2 TV, 1RV'!P8,'2 TV, 1RV'!S8)</f>
        <v>2.3333333333333335</v>
      </c>
    </row>
    <row r="9" spans="1:4" x14ac:dyDescent="0.2">
      <c r="A9" s="1">
        <f t="shared" si="0"/>
        <v>44689.5</v>
      </c>
      <c r="B9">
        <f>AVERAGE('2 TV, 1RV'!B9,'2 TV, 1RV'!E9,'2 TV, 1RV'!H9,'2 TV, 1RV'!K9,'2 TV, 1RV'!N9,'2 TV, 1RV'!Q9)</f>
        <v>2.6666666666666665</v>
      </c>
      <c r="C9">
        <f>AVERAGE('2 TV, 1RV'!C9,'2 TV, 1RV'!F9,'2 TV, 1RV'!I9,'2 TV, 1RV'!L9,'2 TV, 1RV'!O9,'2 TV, 1RV'!R9)</f>
        <v>2.6666666666666665</v>
      </c>
      <c r="D9">
        <f>AVERAGE('2 TV, 1RV'!D9,'2 TV, 1RV'!G9,'2 TV, 1RV'!J9,'2 TV, 1RV'!M9,'2 TV, 1RV'!P9,'2 TV, 1RV'!S9)</f>
        <v>2.5</v>
      </c>
    </row>
    <row r="10" spans="1:4" x14ac:dyDescent="0.2">
      <c r="A10" s="1">
        <f t="shared" si="0"/>
        <v>44690.5</v>
      </c>
      <c r="B10">
        <f>AVERAGE('2 TV, 1RV'!B10,'2 TV, 1RV'!E10,'2 TV, 1RV'!H10,'2 TV, 1RV'!K10,'2 TV, 1RV'!N10,'2 TV, 1RV'!Q10)</f>
        <v>2.8333333333333335</v>
      </c>
      <c r="C10">
        <f>AVERAGE('2 TV, 1RV'!C10,'2 TV, 1RV'!F10,'2 TV, 1RV'!I10,'2 TV, 1RV'!L10,'2 TV, 1RV'!O10,'2 TV, 1RV'!R10)</f>
        <v>2.8333333333333335</v>
      </c>
      <c r="D10">
        <f>AVERAGE('2 TV, 1RV'!D10,'2 TV, 1RV'!G10,'2 TV, 1RV'!J10,'2 TV, 1RV'!M10,'2 TV, 1RV'!P10,'2 TV, 1RV'!S10)</f>
        <v>2.8333333333333335</v>
      </c>
    </row>
    <row r="11" spans="1:4" x14ac:dyDescent="0.2">
      <c r="A11" s="1">
        <f t="shared" si="0"/>
        <v>44691.5</v>
      </c>
      <c r="B11">
        <f>AVERAGE('2 TV, 1RV'!B11,'2 TV, 1RV'!E11,'2 TV, 1RV'!H11,'2 TV, 1RV'!K11,'2 TV, 1RV'!N11,'2 TV, 1RV'!Q11)</f>
        <v>2.8333333333333335</v>
      </c>
      <c r="C11">
        <f>AVERAGE('2 TV, 1RV'!C11,'2 TV, 1RV'!F11,'2 TV, 1RV'!I11,'2 TV, 1RV'!L11,'2 TV, 1RV'!O11,'2 TV, 1RV'!R11)</f>
        <v>2.8333333333333335</v>
      </c>
      <c r="D11">
        <f>AVERAGE('2 TV, 1RV'!D11,'2 TV, 1RV'!G11,'2 TV, 1RV'!J11,'2 TV, 1RV'!M11,'2 TV, 1RV'!P11,'2 TV, 1RV'!S11)</f>
        <v>2.8333333333333335</v>
      </c>
    </row>
    <row r="12" spans="1:4" x14ac:dyDescent="0.2">
      <c r="A12" s="1">
        <f t="shared" si="0"/>
        <v>44692.5</v>
      </c>
      <c r="B12">
        <f>AVERAGE('2 TV, 1RV'!B12,'2 TV, 1RV'!E12,'2 TV, 1RV'!H12,'2 TV, 1RV'!K12,'2 TV, 1RV'!N12,'2 TV, 1RV'!Q12)</f>
        <v>2.8333333333333335</v>
      </c>
      <c r="C12">
        <f>AVERAGE('2 TV, 1RV'!C12,'2 TV, 1RV'!F12,'2 TV, 1RV'!I12,'2 TV, 1RV'!L12,'2 TV, 1RV'!O12,'2 TV, 1RV'!R12)</f>
        <v>2.8333333333333335</v>
      </c>
      <c r="D12">
        <f>AVERAGE('2 TV, 1RV'!D12,'2 TV, 1RV'!G12,'2 TV, 1RV'!J12,'2 TV, 1RV'!M12,'2 TV, 1RV'!P12,'2 TV, 1RV'!S12)</f>
        <v>2.8333333333333335</v>
      </c>
    </row>
    <row r="13" spans="1:4" x14ac:dyDescent="0.2">
      <c r="A13" s="1">
        <f t="shared" si="0"/>
        <v>44693.5</v>
      </c>
      <c r="B13">
        <f>AVERAGE('2 TV, 1RV'!B13,'2 TV, 1RV'!E13,'2 TV, 1RV'!H13,'2 TV, 1RV'!K13,'2 TV, 1RV'!N13,'2 TV, 1RV'!Q13)</f>
        <v>3</v>
      </c>
      <c r="C13">
        <f>AVERAGE('2 TV, 1RV'!C13,'2 TV, 1RV'!F13,'2 TV, 1RV'!I13,'2 TV, 1RV'!L13,'2 TV, 1RV'!O13,'2 TV, 1RV'!R13)</f>
        <v>3</v>
      </c>
      <c r="D13">
        <f>AVERAGE('2 TV, 1RV'!D13,'2 TV, 1RV'!G13,'2 TV, 1RV'!J13,'2 TV, 1RV'!M13,'2 TV, 1RV'!P13,'2 TV, 1RV'!S13)</f>
        <v>3</v>
      </c>
    </row>
    <row r="14" spans="1:4" x14ac:dyDescent="0.2">
      <c r="A14" s="1">
        <f t="shared" si="0"/>
        <v>44694.5</v>
      </c>
      <c r="B14">
        <f>AVERAGE('2 TV, 1RV'!B14,'2 TV, 1RV'!E14,'2 TV, 1RV'!H14,'2 TV, 1RV'!K14,'2 TV, 1RV'!N14,'2 TV, 1RV'!Q14)</f>
        <v>3.1666666666666665</v>
      </c>
      <c r="C14">
        <f>AVERAGE('2 TV, 1RV'!C14,'2 TV, 1RV'!F14,'2 TV, 1RV'!I14,'2 TV, 1RV'!L14,'2 TV, 1RV'!O14,'2 TV, 1RV'!R14)</f>
        <v>3.25</v>
      </c>
      <c r="D14">
        <f>AVERAGE('2 TV, 1RV'!D14,'2 TV, 1RV'!G14,'2 TV, 1RV'!J14,'2 TV, 1RV'!M14,'2 TV, 1RV'!P14,'2 TV, 1RV'!S14)</f>
        <v>3.1666666666666665</v>
      </c>
    </row>
    <row r="15" spans="1:4" x14ac:dyDescent="0.2">
      <c r="A15" s="1">
        <f t="shared" si="0"/>
        <v>44695.5</v>
      </c>
      <c r="B15">
        <f>AVERAGE('2 TV, 1RV'!B15,'2 TV, 1RV'!E15,'2 TV, 1RV'!H15,'2 TV, 1RV'!K15,'2 TV, 1RV'!N15,'2 TV, 1RV'!Q15)</f>
        <v>3.25</v>
      </c>
      <c r="C15">
        <f>AVERAGE('2 TV, 1RV'!C15,'2 TV, 1RV'!F15,'2 TV, 1RV'!I15,'2 TV, 1RV'!L15,'2 TV, 1RV'!O15,'2 TV, 1RV'!R15)</f>
        <v>3.25</v>
      </c>
      <c r="D15">
        <f>AVERAGE('2 TV, 1RV'!D15,'2 TV, 1RV'!G15,'2 TV, 1RV'!J15,'2 TV, 1RV'!M15,'2 TV, 1RV'!P15,'2 TV, 1RV'!S15)</f>
        <v>3.1666666666666665</v>
      </c>
    </row>
    <row r="16" spans="1:4" x14ac:dyDescent="0.2">
      <c r="A16" s="1">
        <f t="shared" si="0"/>
        <v>44696.5</v>
      </c>
      <c r="B16">
        <f>AVERAGE('2 TV, 1RV'!B16,'2 TV, 1RV'!E16,'2 TV, 1RV'!H16,'2 TV, 1RV'!K16,'2 TV, 1RV'!N16,'2 TV, 1RV'!Q16)</f>
        <v>3.3333333333333335</v>
      </c>
      <c r="C16">
        <f>AVERAGE('2 TV, 1RV'!C16,'2 TV, 1RV'!F16,'2 TV, 1RV'!I16,'2 TV, 1RV'!L16,'2 TV, 1RV'!O16,'2 TV, 1RV'!R16)</f>
        <v>3.25</v>
      </c>
      <c r="D16">
        <f>AVERAGE('2 TV, 1RV'!D16,'2 TV, 1RV'!G16,'2 TV, 1RV'!J16,'2 TV, 1RV'!M16,'2 TV, 1RV'!P16,'2 TV, 1RV'!S16)</f>
        <v>3.25</v>
      </c>
    </row>
    <row r="17" spans="1:4" x14ac:dyDescent="0.2">
      <c r="A17" s="1">
        <f t="shared" si="0"/>
        <v>44697.5</v>
      </c>
      <c r="B17">
        <f>AVERAGE('2 TV, 1RV'!B17,'2 TV, 1RV'!E17,'2 TV, 1RV'!H17,'2 TV, 1RV'!K17,'2 TV, 1RV'!N17,'2 TV, 1RV'!Q17)</f>
        <v>3.3333333333333335</v>
      </c>
      <c r="C17">
        <f>AVERAGE('2 TV, 1RV'!C17,'2 TV, 1RV'!F17,'2 TV, 1RV'!I17,'2 TV, 1RV'!L17,'2 TV, 1RV'!O17,'2 TV, 1RV'!R17)</f>
        <v>3.25</v>
      </c>
      <c r="D17">
        <f>AVERAGE('2 TV, 1RV'!D17,'2 TV, 1RV'!G17,'2 TV, 1RV'!J17,'2 TV, 1RV'!M17,'2 TV, 1RV'!P17,'2 TV, 1RV'!S17)</f>
        <v>3.25</v>
      </c>
    </row>
    <row r="18" spans="1:4" x14ac:dyDescent="0.2">
      <c r="A18" s="1">
        <f t="shared" si="0"/>
        <v>44698.5</v>
      </c>
      <c r="B18">
        <f>AVERAGE('2 TV, 1RV'!B18,'2 TV, 1RV'!E18,'2 TV, 1RV'!H18,'2 TV, 1RV'!K18,'2 TV, 1RV'!N18,'2 TV, 1RV'!Q18)</f>
        <v>3.3333333333333335</v>
      </c>
      <c r="C18">
        <f>AVERAGE('2 TV, 1RV'!C18,'2 TV, 1RV'!F18,'2 TV, 1RV'!I18,'2 TV, 1RV'!L18,'2 TV, 1RV'!O18,'2 TV, 1RV'!R18)</f>
        <v>3.4166666666666665</v>
      </c>
      <c r="D18">
        <f>AVERAGE('2 TV, 1RV'!D18,'2 TV, 1RV'!G18,'2 TV, 1RV'!J18,'2 TV, 1RV'!M18,'2 TV, 1RV'!P18,'2 TV, 1RV'!S18)</f>
        <v>3.3333333333333335</v>
      </c>
    </row>
    <row r="19" spans="1:4" x14ac:dyDescent="0.2">
      <c r="A19" s="1">
        <f t="shared" si="0"/>
        <v>44699.5</v>
      </c>
      <c r="B19">
        <f>AVERAGE('2 TV, 1RV'!B19,'2 TV, 1RV'!E19,'2 TV, 1RV'!H19,'2 TV, 1RV'!K19,'2 TV, 1RV'!N19,'2 TV, 1RV'!Q19)</f>
        <v>3.3333333333333335</v>
      </c>
      <c r="C19">
        <f>AVERAGE('2 TV, 1RV'!C19,'2 TV, 1RV'!F19,'2 TV, 1RV'!I19,'2 TV, 1RV'!L19,'2 TV, 1RV'!O19,'2 TV, 1RV'!R19)</f>
        <v>3.5</v>
      </c>
      <c r="D19">
        <f>AVERAGE('2 TV, 1RV'!D19,'2 TV, 1RV'!G19,'2 TV, 1RV'!J19,'2 TV, 1RV'!M19,'2 TV, 1RV'!P19,'2 TV, 1RV'!S19)</f>
        <v>3.4166666666666665</v>
      </c>
    </row>
    <row r="20" spans="1:4" x14ac:dyDescent="0.2">
      <c r="A20" s="1">
        <f t="shared" si="0"/>
        <v>44700.5</v>
      </c>
      <c r="B20">
        <f>AVERAGE('2 TV, 1RV'!B20,'2 TV, 1RV'!E20,'2 TV, 1RV'!H20,'2 TV, 1RV'!K20,'2 TV, 1RV'!N20,'2 TV, 1RV'!Q20)</f>
        <v>3.4166666666666665</v>
      </c>
      <c r="C20">
        <f>AVERAGE('2 TV, 1RV'!C20,'2 TV, 1RV'!F20,'2 TV, 1RV'!I20,'2 TV, 1RV'!L20,'2 TV, 1RV'!O20,'2 TV, 1RV'!R20)</f>
        <v>3.5833333333333335</v>
      </c>
      <c r="D20">
        <f>AVERAGE('2 TV, 1RV'!D20,'2 TV, 1RV'!G20,'2 TV, 1RV'!J20,'2 TV, 1RV'!M20,'2 TV, 1RV'!P20,'2 TV, 1RV'!S20)</f>
        <v>3.4166666666666665</v>
      </c>
    </row>
    <row r="21" spans="1:4" x14ac:dyDescent="0.2">
      <c r="A21" s="1">
        <f t="shared" si="0"/>
        <v>44701.5</v>
      </c>
      <c r="B21">
        <f>AVERAGE('2 TV, 1RV'!B21,'2 TV, 1RV'!E21,'2 TV, 1RV'!H21,'2 TV, 1RV'!K21,'2 TV, 1RV'!N21,'2 TV, 1RV'!Q21)</f>
        <v>3.5</v>
      </c>
      <c r="C21">
        <f>AVERAGE('2 TV, 1RV'!C21,'2 TV, 1RV'!F21,'2 TV, 1RV'!I21,'2 TV, 1RV'!L21,'2 TV, 1RV'!O21,'2 TV, 1RV'!R21)</f>
        <v>3.6666666666666665</v>
      </c>
      <c r="D21">
        <f>AVERAGE('2 TV, 1RV'!D21,'2 TV, 1RV'!G21,'2 TV, 1RV'!J21,'2 TV, 1RV'!M21,'2 TV, 1RV'!P21,'2 TV, 1RV'!S21)</f>
        <v>3.5</v>
      </c>
    </row>
    <row r="22" spans="1:4" x14ac:dyDescent="0.2">
      <c r="A22" s="1">
        <f t="shared" si="0"/>
        <v>44702.5</v>
      </c>
      <c r="B22">
        <f>AVERAGE('2 TV, 1RV'!B22,'2 TV, 1RV'!E22,'2 TV, 1RV'!H22,'2 TV, 1RV'!K22,'2 TV, 1RV'!N22,'2 TV, 1RV'!Q22)</f>
        <v>3.5</v>
      </c>
      <c r="C22">
        <f>AVERAGE('2 TV, 1RV'!C22,'2 TV, 1RV'!F22,'2 TV, 1RV'!I22,'2 TV, 1RV'!L22,'2 TV, 1RV'!O22,'2 TV, 1RV'!R22)</f>
        <v>3.6666666666666665</v>
      </c>
      <c r="D22">
        <f>AVERAGE('2 TV, 1RV'!D22,'2 TV, 1RV'!G22,'2 TV, 1RV'!J22,'2 TV, 1RV'!M22,'2 TV, 1RV'!P22,'2 TV, 1RV'!S22)</f>
        <v>3.5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150F-E50C-E84E-8F6B-B5406B8B512A}">
  <dimension ref="A1:O22"/>
  <sheetViews>
    <sheetView topLeftCell="F2" workbookViewId="0">
      <selection activeCell="G37" sqref="G37"/>
    </sheetView>
  </sheetViews>
  <sheetFormatPr baseColWidth="10" defaultRowHeight="16" x14ac:dyDescent="0.2"/>
  <cols>
    <col min="1" max="1" width="19.33203125" customWidth="1"/>
    <col min="12" max="12" width="18.83203125" customWidth="1"/>
  </cols>
  <sheetData>
    <row r="1" spans="1:15" x14ac:dyDescent="0.2">
      <c r="A1" s="1" t="s">
        <v>0</v>
      </c>
      <c r="B1" t="s">
        <v>242</v>
      </c>
      <c r="C1" t="s">
        <v>241</v>
      </c>
      <c r="D1" t="s">
        <v>240</v>
      </c>
      <c r="E1" t="s">
        <v>243</v>
      </c>
      <c r="F1" t="s">
        <v>244</v>
      </c>
      <c r="G1" t="s">
        <v>245</v>
      </c>
      <c r="L1" s="1" t="s">
        <v>0</v>
      </c>
      <c r="M1" t="s">
        <v>243</v>
      </c>
      <c r="N1" t="s">
        <v>244</v>
      </c>
      <c r="O1" t="s">
        <v>245</v>
      </c>
    </row>
    <row r="2" spans="1:15" x14ac:dyDescent="0.2">
      <c r="A2" s="1">
        <v>44682.5</v>
      </c>
      <c r="B2">
        <f>AVERAGE('2 TV, 1RV'!B2,'2 TV, 1RV'!E2,'2 TV, 1RV'!H2,'2 TV, 1RV'!K2,'2 TV, 1RV'!N2,'2 TV, 1RV'!Q2)</f>
        <v>2.3333333333333335</v>
      </c>
      <c r="C2">
        <f>AVERAGE('2 TV, 1RV'!C2,'2 TV, 1RV'!F2,'2 TV, 1RV'!I2,'2 TV, 1RV'!L2,'2 TV, 1RV'!O2,'2 TV, 1RV'!R2)</f>
        <v>2.5</v>
      </c>
      <c r="D2">
        <f>AVERAGE('2 TV, 1RV'!D2,'2 TV, 1RV'!G2,'2 TV, 1RV'!J2,'2 TV, 1RV'!M2,'2 TV, 1RV'!P2,'2 TV, 1RV'!S2)</f>
        <v>2.3333333333333335</v>
      </c>
      <c r="L2" s="1">
        <v>44680.5</v>
      </c>
      <c r="M2" t="s">
        <v>246</v>
      </c>
    </row>
    <row r="3" spans="1:15" x14ac:dyDescent="0.2">
      <c r="A3" s="1">
        <f>A2+1</f>
        <v>44683.5</v>
      </c>
      <c r="B3">
        <f>AVERAGE('2 TV, 1RV'!B3,'2 TV, 1RV'!E3,'2 TV, 1RV'!H3,'2 TV, 1RV'!K3,'2 TV, 1RV'!N3,'2 TV, 1RV'!Q3)</f>
        <v>2.3333333333333335</v>
      </c>
      <c r="C3">
        <f>AVERAGE('2 TV, 1RV'!C3,'2 TV, 1RV'!F3,'2 TV, 1RV'!I3,'2 TV, 1RV'!L3,'2 TV, 1RV'!O3,'2 TV, 1RV'!R3)</f>
        <v>2.5</v>
      </c>
      <c r="D3">
        <f>AVERAGE('2 TV, 1RV'!D3,'2 TV, 1RV'!G3,'2 TV, 1RV'!J3,'2 TV, 1RV'!M3,'2 TV, 1RV'!P3,'2 TV, 1RV'!S3)</f>
        <v>2.3333333333333335</v>
      </c>
      <c r="L3" s="1">
        <v>44680.5</v>
      </c>
      <c r="N3" t="s">
        <v>246</v>
      </c>
    </row>
    <row r="4" spans="1:15" x14ac:dyDescent="0.2">
      <c r="A4" s="1">
        <f t="shared" ref="A4:A22" si="0">A3+1</f>
        <v>44684.5</v>
      </c>
      <c r="B4">
        <f>AVERAGE('2 TV, 1RV'!B4,'2 TV, 1RV'!E4,'2 TV, 1RV'!H4,'2 TV, 1RV'!K4,'2 TV, 1RV'!N4,'2 TV, 1RV'!Q4)</f>
        <v>2.3333333333333335</v>
      </c>
      <c r="C4">
        <f>AVERAGE('2 TV, 1RV'!C4,'2 TV, 1RV'!F4,'2 TV, 1RV'!I4,'2 TV, 1RV'!L4,'2 TV, 1RV'!O4,'2 TV, 1RV'!R4)</f>
        <v>2.5</v>
      </c>
      <c r="D4">
        <f>AVERAGE('2 TV, 1RV'!D4,'2 TV, 1RV'!G4,'2 TV, 1RV'!J4,'2 TV, 1RV'!M4,'2 TV, 1RV'!P4,'2 TV, 1RV'!S4)</f>
        <v>2.3333333333333335</v>
      </c>
      <c r="L4" s="1">
        <v>44680.5</v>
      </c>
      <c r="O4" t="s">
        <v>246</v>
      </c>
    </row>
    <row r="5" spans="1:15" x14ac:dyDescent="0.2">
      <c r="A5" s="1">
        <f t="shared" si="0"/>
        <v>44685.5</v>
      </c>
      <c r="B5">
        <f>AVERAGE('2 TV, 1RV'!B5,'2 TV, 1RV'!E5,'2 TV, 1RV'!H5,'2 TV, 1RV'!K5,'2 TV, 1RV'!N5,'2 TV, 1RV'!Q5)</f>
        <v>2.4166666666666665</v>
      </c>
      <c r="C5">
        <f>AVERAGE('2 TV, 1RV'!C5,'2 TV, 1RV'!F5,'2 TV, 1RV'!I5,'2 TV, 1RV'!L5,'2 TV, 1RV'!O5,'2 TV, 1RV'!R5)</f>
        <v>2.5</v>
      </c>
      <c r="D5">
        <f>AVERAGE('2 TV, 1RV'!D5,'2 TV, 1RV'!G5,'2 TV, 1RV'!J5,'2 TV, 1RV'!M5,'2 TV, 1RV'!P5,'2 TV, 1RV'!S5)</f>
        <v>2.3333333333333335</v>
      </c>
      <c r="L5" s="1">
        <v>44681.5</v>
      </c>
      <c r="M5" t="s">
        <v>247</v>
      </c>
    </row>
    <row r="6" spans="1:15" x14ac:dyDescent="0.2">
      <c r="A6" s="1">
        <f t="shared" si="0"/>
        <v>44686.5</v>
      </c>
      <c r="B6">
        <f>AVERAGE('2 TV, 1RV'!B6,'2 TV, 1RV'!E6,'2 TV, 1RV'!H6,'2 TV, 1RV'!K6,'2 TV, 1RV'!N6,'2 TV, 1RV'!Q6)</f>
        <v>2.4166666666666665</v>
      </c>
      <c r="C6">
        <f>AVERAGE('2 TV, 1RV'!C6,'2 TV, 1RV'!F6,'2 TV, 1RV'!I6,'2 TV, 1RV'!L6,'2 TV, 1RV'!O6,'2 TV, 1RV'!R6)</f>
        <v>2.5</v>
      </c>
      <c r="D6">
        <f>AVERAGE('2 TV, 1RV'!D6,'2 TV, 1RV'!G6,'2 TV, 1RV'!J6,'2 TV, 1RV'!M6,'2 TV, 1RV'!P6,'2 TV, 1RV'!S6)</f>
        <v>2.3333333333333335</v>
      </c>
      <c r="L6" s="1">
        <v>44681.5</v>
      </c>
      <c r="N6" t="s">
        <v>247</v>
      </c>
    </row>
    <row r="7" spans="1:15" x14ac:dyDescent="0.2">
      <c r="A7" s="1">
        <f t="shared" si="0"/>
        <v>44687.5</v>
      </c>
      <c r="B7">
        <f>AVERAGE('2 TV, 1RV'!B7,'2 TV, 1RV'!E7,'2 TV, 1RV'!H7,'2 TV, 1RV'!K7,'2 TV, 1RV'!N7,'2 TV, 1RV'!Q7)</f>
        <v>2.4166666666666665</v>
      </c>
      <c r="C7">
        <f>AVERAGE('2 TV, 1RV'!C7,'2 TV, 1RV'!F7,'2 TV, 1RV'!I7,'2 TV, 1RV'!L7,'2 TV, 1RV'!O7,'2 TV, 1RV'!R7)</f>
        <v>2.5</v>
      </c>
      <c r="D7">
        <f>AVERAGE('2 TV, 1RV'!D7,'2 TV, 1RV'!G7,'2 TV, 1RV'!J7,'2 TV, 1RV'!M7,'2 TV, 1RV'!P7,'2 TV, 1RV'!S7)</f>
        <v>2.3333333333333335</v>
      </c>
      <c r="L7" s="1">
        <v>44681.5</v>
      </c>
      <c r="O7" t="s">
        <v>247</v>
      </c>
    </row>
    <row r="8" spans="1:15" x14ac:dyDescent="0.2">
      <c r="A8" s="1">
        <f t="shared" si="0"/>
        <v>44688.5</v>
      </c>
      <c r="B8">
        <f>AVERAGE('2 TV, 1RV'!B8,'2 TV, 1RV'!E8,'2 TV, 1RV'!H8,'2 TV, 1RV'!K8,'2 TV, 1RV'!N8,'2 TV, 1RV'!Q8)</f>
        <v>2.4166666666666665</v>
      </c>
      <c r="C8">
        <f>AVERAGE('2 TV, 1RV'!C8,'2 TV, 1RV'!F8,'2 TV, 1RV'!I8,'2 TV, 1RV'!L8,'2 TV, 1RV'!O8,'2 TV, 1RV'!R8)</f>
        <v>2.5</v>
      </c>
      <c r="D8">
        <f>AVERAGE('2 TV, 1RV'!D8,'2 TV, 1RV'!G8,'2 TV, 1RV'!J8,'2 TV, 1RV'!M8,'2 TV, 1RV'!P8,'2 TV, 1RV'!S8)</f>
        <v>2.3333333333333335</v>
      </c>
      <c r="L8" s="1">
        <v>44682.5</v>
      </c>
      <c r="M8" t="s">
        <v>248</v>
      </c>
    </row>
    <row r="9" spans="1:15" x14ac:dyDescent="0.2">
      <c r="A9" s="1">
        <f t="shared" si="0"/>
        <v>44689.5</v>
      </c>
      <c r="B9">
        <f>AVERAGE('2 TV, 1RV'!B9,'2 TV, 1RV'!E9,'2 TV, 1RV'!H9,'2 TV, 1RV'!K9,'2 TV, 1RV'!N9,'2 TV, 1RV'!Q9)</f>
        <v>2.6666666666666665</v>
      </c>
      <c r="C9">
        <f>AVERAGE('2 TV, 1RV'!C9,'2 TV, 1RV'!F9,'2 TV, 1RV'!I9,'2 TV, 1RV'!L9,'2 TV, 1RV'!O9,'2 TV, 1RV'!R9)</f>
        <v>2.6666666666666665</v>
      </c>
      <c r="D9">
        <f>AVERAGE('2 TV, 1RV'!D9,'2 TV, 1RV'!G9,'2 TV, 1RV'!J9,'2 TV, 1RV'!M9,'2 TV, 1RV'!P9,'2 TV, 1RV'!S9)</f>
        <v>2.5</v>
      </c>
      <c r="L9" s="1">
        <v>44682.5</v>
      </c>
      <c r="N9" t="s">
        <v>248</v>
      </c>
    </row>
    <row r="10" spans="1:15" x14ac:dyDescent="0.2">
      <c r="A10" s="1">
        <f t="shared" si="0"/>
        <v>44690.5</v>
      </c>
      <c r="B10">
        <f>AVERAGE('2 TV, 1RV'!B10,'2 TV, 1RV'!E10,'2 TV, 1RV'!H10,'2 TV, 1RV'!K10,'2 TV, 1RV'!N10,'2 TV, 1RV'!Q10)</f>
        <v>2.8333333333333335</v>
      </c>
      <c r="C10">
        <f>AVERAGE('2 TV, 1RV'!C10,'2 TV, 1RV'!F10,'2 TV, 1RV'!I10,'2 TV, 1RV'!L10,'2 TV, 1RV'!O10,'2 TV, 1RV'!R10)</f>
        <v>2.8333333333333335</v>
      </c>
      <c r="D10">
        <f>AVERAGE('2 TV, 1RV'!D10,'2 TV, 1RV'!G10,'2 TV, 1RV'!J10,'2 TV, 1RV'!M10,'2 TV, 1RV'!P10,'2 TV, 1RV'!S10)</f>
        <v>2.8333333333333335</v>
      </c>
      <c r="L10" s="1">
        <v>44682.5</v>
      </c>
      <c r="O10" t="s">
        <v>248</v>
      </c>
    </row>
    <row r="11" spans="1:15" x14ac:dyDescent="0.2">
      <c r="A11" s="1">
        <f t="shared" si="0"/>
        <v>44691.5</v>
      </c>
      <c r="B11">
        <f>AVERAGE('2 TV, 1RV'!B11,'2 TV, 1RV'!E11,'2 TV, 1RV'!H11,'2 TV, 1RV'!K11,'2 TV, 1RV'!N11,'2 TV, 1RV'!Q11)</f>
        <v>2.8333333333333335</v>
      </c>
      <c r="C11">
        <f>AVERAGE('2 TV, 1RV'!C11,'2 TV, 1RV'!F11,'2 TV, 1RV'!I11,'2 TV, 1RV'!L11,'2 TV, 1RV'!O11,'2 TV, 1RV'!R11)</f>
        <v>2.8333333333333335</v>
      </c>
      <c r="D11">
        <f>AVERAGE('2 TV, 1RV'!D11,'2 TV, 1RV'!G11,'2 TV, 1RV'!J11,'2 TV, 1RV'!M11,'2 TV, 1RV'!P11,'2 TV, 1RV'!S11)</f>
        <v>2.8333333333333335</v>
      </c>
    </row>
    <row r="12" spans="1:15" x14ac:dyDescent="0.2">
      <c r="A12" s="1">
        <f t="shared" si="0"/>
        <v>44692.5</v>
      </c>
      <c r="B12">
        <f>AVERAGE('2 TV, 1RV'!B12,'2 TV, 1RV'!E12,'2 TV, 1RV'!H12,'2 TV, 1RV'!K12,'2 TV, 1RV'!N12,'2 TV, 1RV'!Q12)</f>
        <v>2.8333333333333335</v>
      </c>
      <c r="C12">
        <f>AVERAGE('2 TV, 1RV'!C12,'2 TV, 1RV'!F12,'2 TV, 1RV'!I12,'2 TV, 1RV'!L12,'2 TV, 1RV'!O12,'2 TV, 1RV'!R12)</f>
        <v>2.8333333333333335</v>
      </c>
      <c r="D12">
        <f>AVERAGE('2 TV, 1RV'!D12,'2 TV, 1RV'!G12,'2 TV, 1RV'!J12,'2 TV, 1RV'!M12,'2 TV, 1RV'!P12,'2 TV, 1RV'!S12)</f>
        <v>2.8333333333333335</v>
      </c>
    </row>
    <row r="13" spans="1:15" x14ac:dyDescent="0.2">
      <c r="A13" s="1">
        <f t="shared" si="0"/>
        <v>44693.5</v>
      </c>
      <c r="B13">
        <f>AVERAGE('2 TV, 1RV'!B13,'2 TV, 1RV'!E13,'2 TV, 1RV'!H13,'2 TV, 1RV'!K13,'2 TV, 1RV'!N13,'2 TV, 1RV'!Q13)</f>
        <v>3</v>
      </c>
      <c r="C13">
        <f>AVERAGE('2 TV, 1RV'!C13,'2 TV, 1RV'!F13,'2 TV, 1RV'!I13,'2 TV, 1RV'!L13,'2 TV, 1RV'!O13,'2 TV, 1RV'!R13)</f>
        <v>3</v>
      </c>
      <c r="D13">
        <f>AVERAGE('2 TV, 1RV'!D13,'2 TV, 1RV'!G13,'2 TV, 1RV'!J13,'2 TV, 1RV'!M13,'2 TV, 1RV'!P13,'2 TV, 1RV'!S13)</f>
        <v>3</v>
      </c>
    </row>
    <row r="14" spans="1:15" x14ac:dyDescent="0.2">
      <c r="A14" s="1">
        <f t="shared" si="0"/>
        <v>44694.5</v>
      </c>
      <c r="B14">
        <f>AVERAGE('2 TV, 1RV'!B14,'2 TV, 1RV'!E14,'2 TV, 1RV'!H14,'2 TV, 1RV'!K14,'2 TV, 1RV'!N14,'2 TV, 1RV'!Q14)</f>
        <v>3.1666666666666665</v>
      </c>
      <c r="C14">
        <f>AVERAGE('2 TV, 1RV'!C14,'2 TV, 1RV'!F14,'2 TV, 1RV'!I14,'2 TV, 1RV'!L14,'2 TV, 1RV'!O14,'2 TV, 1RV'!R14)</f>
        <v>3.25</v>
      </c>
      <c r="D14">
        <f>AVERAGE('2 TV, 1RV'!D14,'2 TV, 1RV'!G14,'2 TV, 1RV'!J14,'2 TV, 1RV'!M14,'2 TV, 1RV'!P14,'2 TV, 1RV'!S14)</f>
        <v>3.1666666666666665</v>
      </c>
    </row>
    <row r="15" spans="1:15" x14ac:dyDescent="0.2">
      <c r="A15" s="1">
        <f t="shared" si="0"/>
        <v>44695.5</v>
      </c>
      <c r="B15">
        <f>AVERAGE('2 TV, 1RV'!B15,'2 TV, 1RV'!E15,'2 TV, 1RV'!H15,'2 TV, 1RV'!K15,'2 TV, 1RV'!N15,'2 TV, 1RV'!Q15)</f>
        <v>3.25</v>
      </c>
      <c r="C15">
        <f>AVERAGE('2 TV, 1RV'!C15,'2 TV, 1RV'!F15,'2 TV, 1RV'!I15,'2 TV, 1RV'!L15,'2 TV, 1RV'!O15,'2 TV, 1RV'!R15)</f>
        <v>3.25</v>
      </c>
      <c r="D15">
        <f>AVERAGE('2 TV, 1RV'!D15,'2 TV, 1RV'!G15,'2 TV, 1RV'!J15,'2 TV, 1RV'!M15,'2 TV, 1RV'!P15,'2 TV, 1RV'!S15)</f>
        <v>3.1666666666666665</v>
      </c>
    </row>
    <row r="16" spans="1:15" x14ac:dyDescent="0.2">
      <c r="A16" s="1">
        <f t="shared" si="0"/>
        <v>44696.5</v>
      </c>
      <c r="B16">
        <f>AVERAGE('2 TV, 1RV'!B16,'2 TV, 1RV'!E16,'2 TV, 1RV'!H16,'2 TV, 1RV'!K16,'2 TV, 1RV'!N16,'2 TV, 1RV'!Q16)</f>
        <v>3.3333333333333335</v>
      </c>
      <c r="C16">
        <f>AVERAGE('2 TV, 1RV'!C16,'2 TV, 1RV'!F16,'2 TV, 1RV'!I16,'2 TV, 1RV'!L16,'2 TV, 1RV'!O16,'2 TV, 1RV'!R16)</f>
        <v>3.25</v>
      </c>
      <c r="D16">
        <f>AVERAGE('2 TV, 1RV'!D16,'2 TV, 1RV'!G16,'2 TV, 1RV'!J16,'2 TV, 1RV'!M16,'2 TV, 1RV'!P16,'2 TV, 1RV'!S16)</f>
        <v>3.25</v>
      </c>
    </row>
    <row r="17" spans="1:4" x14ac:dyDescent="0.2">
      <c r="A17" s="1">
        <f t="shared" si="0"/>
        <v>44697.5</v>
      </c>
      <c r="B17">
        <f>AVERAGE('2 TV, 1RV'!B17,'2 TV, 1RV'!E17,'2 TV, 1RV'!H17,'2 TV, 1RV'!K17,'2 TV, 1RV'!N17,'2 TV, 1RV'!Q17)</f>
        <v>3.3333333333333335</v>
      </c>
      <c r="C17">
        <f>AVERAGE('2 TV, 1RV'!C17,'2 TV, 1RV'!F17,'2 TV, 1RV'!I17,'2 TV, 1RV'!L17,'2 TV, 1RV'!O17,'2 TV, 1RV'!R17)</f>
        <v>3.25</v>
      </c>
      <c r="D17">
        <f>AVERAGE('2 TV, 1RV'!D17,'2 TV, 1RV'!G17,'2 TV, 1RV'!J17,'2 TV, 1RV'!M17,'2 TV, 1RV'!P17,'2 TV, 1RV'!S17)</f>
        <v>3.25</v>
      </c>
    </row>
    <row r="18" spans="1:4" x14ac:dyDescent="0.2">
      <c r="A18" s="1">
        <f t="shared" si="0"/>
        <v>44698.5</v>
      </c>
      <c r="B18">
        <f>AVERAGE('2 TV, 1RV'!B18,'2 TV, 1RV'!E18,'2 TV, 1RV'!H18,'2 TV, 1RV'!K18,'2 TV, 1RV'!N18,'2 TV, 1RV'!Q18)</f>
        <v>3.3333333333333335</v>
      </c>
      <c r="C18">
        <f>AVERAGE('2 TV, 1RV'!C18,'2 TV, 1RV'!F18,'2 TV, 1RV'!I18,'2 TV, 1RV'!L18,'2 TV, 1RV'!O18,'2 TV, 1RV'!R18)</f>
        <v>3.4166666666666665</v>
      </c>
      <c r="D18">
        <f>AVERAGE('2 TV, 1RV'!D18,'2 TV, 1RV'!G18,'2 TV, 1RV'!J18,'2 TV, 1RV'!M18,'2 TV, 1RV'!P18,'2 TV, 1RV'!S18)</f>
        <v>3.3333333333333335</v>
      </c>
    </row>
    <row r="19" spans="1:4" x14ac:dyDescent="0.2">
      <c r="A19" s="1">
        <f t="shared" si="0"/>
        <v>44699.5</v>
      </c>
      <c r="B19">
        <f>AVERAGE('2 TV, 1RV'!B19,'2 TV, 1RV'!E19,'2 TV, 1RV'!H19,'2 TV, 1RV'!K19,'2 TV, 1RV'!N19,'2 TV, 1RV'!Q19)</f>
        <v>3.3333333333333335</v>
      </c>
      <c r="C19">
        <f>AVERAGE('2 TV, 1RV'!C19,'2 TV, 1RV'!F19,'2 TV, 1RV'!I19,'2 TV, 1RV'!L19,'2 TV, 1RV'!O19,'2 TV, 1RV'!R19)</f>
        <v>3.5</v>
      </c>
      <c r="D19">
        <f>AVERAGE('2 TV, 1RV'!D19,'2 TV, 1RV'!G19,'2 TV, 1RV'!J19,'2 TV, 1RV'!M19,'2 TV, 1RV'!P19,'2 TV, 1RV'!S19)</f>
        <v>3.4166666666666665</v>
      </c>
    </row>
    <row r="20" spans="1:4" x14ac:dyDescent="0.2">
      <c r="A20" s="1">
        <f t="shared" si="0"/>
        <v>44700.5</v>
      </c>
      <c r="B20">
        <f>AVERAGE('2 TV, 1RV'!B20,'2 TV, 1RV'!E20,'2 TV, 1RV'!H20,'2 TV, 1RV'!K20,'2 TV, 1RV'!N20,'2 TV, 1RV'!Q20)</f>
        <v>3.4166666666666665</v>
      </c>
      <c r="C20">
        <f>AVERAGE('2 TV, 1RV'!C20,'2 TV, 1RV'!F20,'2 TV, 1RV'!I20,'2 TV, 1RV'!L20,'2 TV, 1RV'!O20,'2 TV, 1RV'!R20)</f>
        <v>3.5833333333333335</v>
      </c>
      <c r="D20">
        <f>AVERAGE('2 TV, 1RV'!D20,'2 TV, 1RV'!G20,'2 TV, 1RV'!J20,'2 TV, 1RV'!M20,'2 TV, 1RV'!P20,'2 TV, 1RV'!S20)</f>
        <v>3.4166666666666665</v>
      </c>
    </row>
    <row r="21" spans="1:4" x14ac:dyDescent="0.2">
      <c r="A21" s="1">
        <f t="shared" si="0"/>
        <v>44701.5</v>
      </c>
      <c r="B21">
        <f>AVERAGE('2 TV, 1RV'!B21,'2 TV, 1RV'!E21,'2 TV, 1RV'!H21,'2 TV, 1RV'!K21,'2 TV, 1RV'!N21,'2 TV, 1RV'!Q21)</f>
        <v>3.5</v>
      </c>
      <c r="C21">
        <f>AVERAGE('2 TV, 1RV'!C21,'2 TV, 1RV'!F21,'2 TV, 1RV'!I21,'2 TV, 1RV'!L21,'2 TV, 1RV'!O21,'2 TV, 1RV'!R21)</f>
        <v>3.6666666666666665</v>
      </c>
      <c r="D21">
        <f>AVERAGE('2 TV, 1RV'!D21,'2 TV, 1RV'!G21,'2 TV, 1RV'!J21,'2 TV, 1RV'!M21,'2 TV, 1RV'!P21,'2 TV, 1RV'!S21)</f>
        <v>3.5</v>
      </c>
    </row>
    <row r="22" spans="1:4" x14ac:dyDescent="0.2">
      <c r="A22" s="1">
        <f t="shared" si="0"/>
        <v>44702.5</v>
      </c>
      <c r="B22">
        <f>AVERAGE('2 TV, 1RV'!B22,'2 TV, 1RV'!E22,'2 TV, 1RV'!H22,'2 TV, 1RV'!K22,'2 TV, 1RV'!N22,'2 TV, 1RV'!Q22)</f>
        <v>3.5</v>
      </c>
      <c r="C22">
        <f>AVERAGE('2 TV, 1RV'!C22,'2 TV, 1RV'!F22,'2 TV, 1RV'!I22,'2 TV, 1RV'!L22,'2 TV, 1RV'!O22,'2 TV, 1RV'!R22)</f>
        <v>3.6666666666666665</v>
      </c>
      <c r="D22">
        <f>AVERAGE('2 TV, 1RV'!D22,'2 TV, 1RV'!G22,'2 TV, 1RV'!J22,'2 TV, 1RV'!M22,'2 TV, 1RV'!P22,'2 TV, 1RV'!S22)</f>
        <v>3.5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C0C0-7339-FF4C-A0E3-9195DAF88E74}">
  <dimension ref="A1:G22"/>
  <sheetViews>
    <sheetView workbookViewId="0">
      <selection activeCell="Q15" sqref="Q15"/>
    </sheetView>
  </sheetViews>
  <sheetFormatPr baseColWidth="10" defaultRowHeight="16" x14ac:dyDescent="0.2"/>
  <cols>
    <col min="1" max="1" width="15.83203125" bestFit="1" customWidth="1"/>
  </cols>
  <sheetData>
    <row r="1" spans="1:7" x14ac:dyDescent="0.2">
      <c r="A1" s="1" t="s">
        <v>0</v>
      </c>
      <c r="B1" t="s">
        <v>12</v>
      </c>
      <c r="C1" t="s">
        <v>15</v>
      </c>
      <c r="D1" t="s">
        <v>18</v>
      </c>
      <c r="E1" t="s">
        <v>21</v>
      </c>
      <c r="F1" t="s">
        <v>24</v>
      </c>
      <c r="G1" t="s">
        <v>27</v>
      </c>
    </row>
    <row r="2" spans="1:7" x14ac:dyDescent="0.2">
      <c r="A2" s="1">
        <v>44682.5</v>
      </c>
      <c r="B2">
        <f>'2 TV, 1RV'!D2</f>
        <v>3</v>
      </c>
      <c r="C2">
        <f>'2 TV, 1RV'!G2</f>
        <v>2</v>
      </c>
      <c r="D2">
        <f>'2 TV, 1RV'!J2</f>
        <v>2</v>
      </c>
      <c r="E2">
        <f>'2 TV, 1RV'!M2</f>
        <v>2</v>
      </c>
      <c r="F2">
        <f>'2 TV, 1RV'!P2</f>
        <v>3</v>
      </c>
      <c r="G2">
        <f>'2 TV, 1RV'!S2</f>
        <v>2</v>
      </c>
    </row>
    <row r="3" spans="1:7" x14ac:dyDescent="0.2">
      <c r="A3" s="1">
        <f>A2+1</f>
        <v>44683.5</v>
      </c>
      <c r="B3">
        <f>'2 TV, 1RV'!D3</f>
        <v>3</v>
      </c>
      <c r="C3">
        <f>'2 TV, 1RV'!G3</f>
        <v>2</v>
      </c>
      <c r="D3">
        <f>'2 TV, 1RV'!J3</f>
        <v>2</v>
      </c>
      <c r="E3">
        <f>'2 TV, 1RV'!M3</f>
        <v>2</v>
      </c>
      <c r="F3">
        <f>'2 TV, 1RV'!P3</f>
        <v>3</v>
      </c>
      <c r="G3">
        <f>'2 TV, 1RV'!S3</f>
        <v>2</v>
      </c>
    </row>
    <row r="4" spans="1:7" x14ac:dyDescent="0.2">
      <c r="A4" s="1">
        <f t="shared" ref="A4:A22" si="0">A3+1</f>
        <v>44684.5</v>
      </c>
      <c r="B4">
        <f>'2 TV, 1RV'!D4</f>
        <v>3</v>
      </c>
      <c r="C4">
        <f>'2 TV, 1RV'!G4</f>
        <v>2</v>
      </c>
      <c r="D4">
        <f>'2 TV, 1RV'!J4</f>
        <v>2</v>
      </c>
      <c r="E4">
        <f>'2 TV, 1RV'!M4</f>
        <v>2</v>
      </c>
      <c r="F4">
        <f>'2 TV, 1RV'!P4</f>
        <v>3</v>
      </c>
      <c r="G4">
        <f>'2 TV, 1RV'!S4</f>
        <v>2</v>
      </c>
    </row>
    <row r="5" spans="1:7" x14ac:dyDescent="0.2">
      <c r="A5" s="1">
        <f t="shared" si="0"/>
        <v>44685.5</v>
      </c>
      <c r="B5">
        <f>'2 TV, 1RV'!D5</f>
        <v>3</v>
      </c>
      <c r="C5">
        <f>'2 TV, 1RV'!G5</f>
        <v>2</v>
      </c>
      <c r="D5">
        <f>'2 TV, 1RV'!J5</f>
        <v>2</v>
      </c>
      <c r="E5">
        <f>'2 TV, 1RV'!M5</f>
        <v>2</v>
      </c>
      <c r="F5">
        <f>'2 TV, 1RV'!P5</f>
        <v>3</v>
      </c>
      <c r="G5">
        <f>'2 TV, 1RV'!S5</f>
        <v>2</v>
      </c>
    </row>
    <row r="6" spans="1:7" x14ac:dyDescent="0.2">
      <c r="A6" s="1">
        <f t="shared" si="0"/>
        <v>44686.5</v>
      </c>
      <c r="B6">
        <f>'2 TV, 1RV'!D6</f>
        <v>3</v>
      </c>
      <c r="C6">
        <f>'2 TV, 1RV'!G6</f>
        <v>2</v>
      </c>
      <c r="D6">
        <f>'2 TV, 1RV'!J6</f>
        <v>2</v>
      </c>
      <c r="E6">
        <f>'2 TV, 1RV'!M6</f>
        <v>2</v>
      </c>
      <c r="F6">
        <f>'2 TV, 1RV'!P6</f>
        <v>3</v>
      </c>
      <c r="G6">
        <f>'2 TV, 1RV'!S6</f>
        <v>2</v>
      </c>
    </row>
    <row r="7" spans="1:7" x14ac:dyDescent="0.2">
      <c r="A7" s="1">
        <f t="shared" si="0"/>
        <v>44687.5</v>
      </c>
      <c r="B7">
        <f>'2 TV, 1RV'!D7</f>
        <v>3</v>
      </c>
      <c r="C7">
        <f>'2 TV, 1RV'!G7</f>
        <v>2</v>
      </c>
      <c r="D7">
        <f>'2 TV, 1RV'!J7</f>
        <v>2</v>
      </c>
      <c r="E7">
        <f>'2 TV, 1RV'!M7</f>
        <v>2</v>
      </c>
      <c r="F7">
        <f>'2 TV, 1RV'!P7</f>
        <v>3</v>
      </c>
      <c r="G7">
        <f>'2 TV, 1RV'!S7</f>
        <v>2</v>
      </c>
    </row>
    <row r="8" spans="1:7" x14ac:dyDescent="0.2">
      <c r="A8" s="1">
        <f t="shared" si="0"/>
        <v>44688.5</v>
      </c>
      <c r="B8">
        <f>'2 TV, 1RV'!D8</f>
        <v>3</v>
      </c>
      <c r="C8">
        <f>'2 TV, 1RV'!G8</f>
        <v>2</v>
      </c>
      <c r="D8">
        <f>'2 TV, 1RV'!J8</f>
        <v>2</v>
      </c>
      <c r="E8">
        <f>'2 TV, 1RV'!M8</f>
        <v>2</v>
      </c>
      <c r="F8">
        <f>'2 TV, 1RV'!P8</f>
        <v>3</v>
      </c>
      <c r="G8">
        <f>'2 TV, 1RV'!S8</f>
        <v>2</v>
      </c>
    </row>
    <row r="9" spans="1:7" x14ac:dyDescent="0.2">
      <c r="A9" s="1">
        <f t="shared" si="0"/>
        <v>44689.5</v>
      </c>
      <c r="B9">
        <f>'2 TV, 1RV'!D9</f>
        <v>3</v>
      </c>
      <c r="C9">
        <f>'2 TV, 1RV'!G9</f>
        <v>2</v>
      </c>
      <c r="D9">
        <f>'2 TV, 1RV'!J9</f>
        <v>3</v>
      </c>
      <c r="E9">
        <f>'2 TV, 1RV'!M9</f>
        <v>2</v>
      </c>
      <c r="F9">
        <f>'2 TV, 1RV'!P9</f>
        <v>3</v>
      </c>
      <c r="G9">
        <f>'2 TV, 1RV'!S9</f>
        <v>2</v>
      </c>
    </row>
    <row r="10" spans="1:7" x14ac:dyDescent="0.2">
      <c r="A10" s="1">
        <f t="shared" si="0"/>
        <v>44690.5</v>
      </c>
      <c r="B10">
        <f>'2 TV, 1RV'!D10</f>
        <v>3</v>
      </c>
      <c r="C10">
        <f>'2 TV, 1RV'!G10</f>
        <v>3</v>
      </c>
      <c r="D10">
        <f>'2 TV, 1RV'!J10</f>
        <v>3</v>
      </c>
      <c r="E10">
        <f>'2 TV, 1RV'!M10</f>
        <v>2</v>
      </c>
      <c r="F10">
        <f>'2 TV, 1RV'!P10</f>
        <v>3</v>
      </c>
      <c r="G10">
        <f>'2 TV, 1RV'!S10</f>
        <v>3</v>
      </c>
    </row>
    <row r="11" spans="1:7" x14ac:dyDescent="0.2">
      <c r="A11" s="1">
        <f t="shared" si="0"/>
        <v>44691.5</v>
      </c>
      <c r="B11">
        <f>'2 TV, 1RV'!D11</f>
        <v>3</v>
      </c>
      <c r="C11">
        <f>'2 TV, 1RV'!G11</f>
        <v>3</v>
      </c>
      <c r="D11">
        <f>'2 TV, 1RV'!J11</f>
        <v>3</v>
      </c>
      <c r="E11">
        <f>'2 TV, 1RV'!M11</f>
        <v>2</v>
      </c>
      <c r="F11">
        <f>'2 TV, 1RV'!P11</f>
        <v>3</v>
      </c>
      <c r="G11">
        <f>'2 TV, 1RV'!S11</f>
        <v>3</v>
      </c>
    </row>
    <row r="12" spans="1:7" x14ac:dyDescent="0.2">
      <c r="A12" s="1">
        <f t="shared" si="0"/>
        <v>44692.5</v>
      </c>
      <c r="B12">
        <f>'2 TV, 1RV'!D12</f>
        <v>3</v>
      </c>
      <c r="C12">
        <f>'2 TV, 1RV'!G12</f>
        <v>3</v>
      </c>
      <c r="D12">
        <f>'2 TV, 1RV'!J12</f>
        <v>3</v>
      </c>
      <c r="E12">
        <f>'2 TV, 1RV'!M12</f>
        <v>2</v>
      </c>
      <c r="F12">
        <f>'2 TV, 1RV'!P12</f>
        <v>3</v>
      </c>
      <c r="G12">
        <f>'2 TV, 1RV'!S12</f>
        <v>3</v>
      </c>
    </row>
    <row r="13" spans="1:7" x14ac:dyDescent="0.2">
      <c r="A13" s="1">
        <f t="shared" si="0"/>
        <v>44693.5</v>
      </c>
      <c r="B13">
        <f>'2 TV, 1RV'!D13</f>
        <v>3</v>
      </c>
      <c r="C13">
        <f>'2 TV, 1RV'!G13</f>
        <v>3</v>
      </c>
      <c r="D13">
        <f>'2 TV, 1RV'!J13</f>
        <v>3</v>
      </c>
      <c r="E13">
        <f>'2 TV, 1RV'!M13</f>
        <v>3</v>
      </c>
      <c r="F13">
        <f>'2 TV, 1RV'!P13</f>
        <v>3</v>
      </c>
      <c r="G13">
        <f>'2 TV, 1RV'!S13</f>
        <v>3</v>
      </c>
    </row>
    <row r="14" spans="1:7" x14ac:dyDescent="0.2">
      <c r="A14" s="1">
        <f t="shared" si="0"/>
        <v>44694.5</v>
      </c>
      <c r="B14">
        <f>'2 TV, 1RV'!D14</f>
        <v>3</v>
      </c>
      <c r="C14">
        <f>'2 TV, 1RV'!G14</f>
        <v>3</v>
      </c>
      <c r="D14">
        <f>'2 TV, 1RV'!J14</f>
        <v>3</v>
      </c>
      <c r="E14">
        <f>'2 TV, 1RV'!M14</f>
        <v>3</v>
      </c>
      <c r="F14">
        <f>'2 TV, 1RV'!P14</f>
        <v>4</v>
      </c>
      <c r="G14">
        <f>'2 TV, 1RV'!S14</f>
        <v>3</v>
      </c>
    </row>
    <row r="15" spans="1:7" x14ac:dyDescent="0.2">
      <c r="A15" s="1">
        <f t="shared" si="0"/>
        <v>44695.5</v>
      </c>
      <c r="B15">
        <f>'2 TV, 1RV'!D15</f>
        <v>3</v>
      </c>
      <c r="C15">
        <f>'2 TV, 1RV'!G15</f>
        <v>3</v>
      </c>
      <c r="D15">
        <f>'2 TV, 1RV'!J15</f>
        <v>3</v>
      </c>
      <c r="E15">
        <f>'2 TV, 1RV'!M15</f>
        <v>3</v>
      </c>
      <c r="F15">
        <f>'2 TV, 1RV'!P15</f>
        <v>4</v>
      </c>
      <c r="G15">
        <f>'2 TV, 1RV'!S15</f>
        <v>3</v>
      </c>
    </row>
    <row r="16" spans="1:7" x14ac:dyDescent="0.2">
      <c r="A16" s="1">
        <f t="shared" si="0"/>
        <v>44696.5</v>
      </c>
      <c r="B16">
        <f>'2 TV, 1RV'!D16</f>
        <v>3</v>
      </c>
      <c r="C16">
        <f>'2 TV, 1RV'!G16</f>
        <v>3</v>
      </c>
      <c r="D16">
        <f>'2 TV, 1RV'!J16</f>
        <v>3.5</v>
      </c>
      <c r="E16">
        <f>'2 TV, 1RV'!M16</f>
        <v>3</v>
      </c>
      <c r="F16">
        <f>'2 TV, 1RV'!P16</f>
        <v>4</v>
      </c>
      <c r="G16">
        <f>'2 TV, 1RV'!S16</f>
        <v>3</v>
      </c>
    </row>
    <row r="17" spans="1:7" x14ac:dyDescent="0.2">
      <c r="A17" s="1">
        <f t="shared" si="0"/>
        <v>44697.5</v>
      </c>
      <c r="B17">
        <f>'2 TV, 1RV'!D17</f>
        <v>3</v>
      </c>
      <c r="C17">
        <f>'2 TV, 1RV'!G17</f>
        <v>3</v>
      </c>
      <c r="D17">
        <f>'2 TV, 1RV'!J17</f>
        <v>3.5</v>
      </c>
      <c r="E17">
        <f>'2 TV, 1RV'!M17</f>
        <v>3</v>
      </c>
      <c r="F17">
        <f>'2 TV, 1RV'!P17</f>
        <v>4</v>
      </c>
      <c r="G17">
        <f>'2 TV, 1RV'!S17</f>
        <v>3</v>
      </c>
    </row>
    <row r="18" spans="1:7" x14ac:dyDescent="0.2">
      <c r="A18" s="1">
        <f t="shared" si="0"/>
        <v>44698.5</v>
      </c>
      <c r="B18">
        <f>'2 TV, 1RV'!D18</f>
        <v>3</v>
      </c>
      <c r="C18">
        <f>'2 TV, 1RV'!G18</f>
        <v>3</v>
      </c>
      <c r="D18">
        <f>'2 TV, 1RV'!J18</f>
        <v>3.5</v>
      </c>
      <c r="E18">
        <f>'2 TV, 1RV'!M18</f>
        <v>3</v>
      </c>
      <c r="F18">
        <f>'2 TV, 1RV'!P18</f>
        <v>4.5</v>
      </c>
      <c r="G18">
        <f>'2 TV, 1RV'!S18</f>
        <v>3</v>
      </c>
    </row>
    <row r="19" spans="1:7" x14ac:dyDescent="0.2">
      <c r="A19" s="1">
        <f t="shared" si="0"/>
        <v>44699.5</v>
      </c>
      <c r="B19">
        <f>'2 TV, 1RV'!D19</f>
        <v>3</v>
      </c>
      <c r="C19">
        <f>'2 TV, 1RV'!G19</f>
        <v>3.5</v>
      </c>
      <c r="D19">
        <f>'2 TV, 1RV'!J19</f>
        <v>3.5</v>
      </c>
      <c r="E19">
        <f>'2 TV, 1RV'!M19</f>
        <v>3</v>
      </c>
      <c r="F19">
        <f>'2 TV, 1RV'!P19</f>
        <v>4.5</v>
      </c>
      <c r="G19">
        <f>'2 TV, 1RV'!S19</f>
        <v>3</v>
      </c>
    </row>
    <row r="20" spans="1:7" x14ac:dyDescent="0.2">
      <c r="A20" s="1">
        <f t="shared" si="0"/>
        <v>44700.5</v>
      </c>
      <c r="B20">
        <f>'2 TV, 1RV'!D20</f>
        <v>2.5</v>
      </c>
      <c r="C20">
        <f>'2 TV, 1RV'!G20</f>
        <v>3.5</v>
      </c>
      <c r="D20">
        <f>'2 TV, 1RV'!J20</f>
        <v>3.5</v>
      </c>
      <c r="E20">
        <f>'2 TV, 1RV'!M20</f>
        <v>3</v>
      </c>
      <c r="F20">
        <f>'2 TV, 1RV'!P20</f>
        <v>4.5</v>
      </c>
      <c r="G20">
        <f>'2 TV, 1RV'!S20</f>
        <v>3.5</v>
      </c>
    </row>
    <row r="21" spans="1:7" x14ac:dyDescent="0.2">
      <c r="A21" s="1">
        <f t="shared" si="0"/>
        <v>44701.5</v>
      </c>
      <c r="B21">
        <f>'2 TV, 1RV'!D21</f>
        <v>2.5</v>
      </c>
      <c r="C21">
        <f>'2 TV, 1RV'!G21</f>
        <v>3.5</v>
      </c>
      <c r="D21">
        <f>'2 TV, 1RV'!J21</f>
        <v>3.5</v>
      </c>
      <c r="E21">
        <f>'2 TV, 1RV'!M21</f>
        <v>3.5</v>
      </c>
      <c r="F21">
        <f>'2 TV, 1RV'!P21</f>
        <v>4.5</v>
      </c>
      <c r="G21">
        <f>'2 TV, 1RV'!S21</f>
        <v>3.5</v>
      </c>
    </row>
    <row r="22" spans="1:7" x14ac:dyDescent="0.2">
      <c r="A22" s="1">
        <f t="shared" si="0"/>
        <v>44702.5</v>
      </c>
      <c r="B22">
        <f>'2 TV, 1RV'!D22</f>
        <v>2.5</v>
      </c>
      <c r="C22">
        <f>'2 TV, 1RV'!G22</f>
        <v>3.5</v>
      </c>
      <c r="D22">
        <f>'2 TV, 1RV'!J22</f>
        <v>3.5</v>
      </c>
      <c r="E22">
        <f>'2 TV, 1RV'!M22</f>
        <v>3.5</v>
      </c>
      <c r="F22">
        <f>'2 TV, 1RV'!P22</f>
        <v>4.5</v>
      </c>
      <c r="G22">
        <f>'2 TV, 1RV'!S22</f>
        <v>3.5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4E62-5858-FC47-B8E4-2B7904528814}">
  <dimension ref="A1:P501"/>
  <sheetViews>
    <sheetView workbookViewId="0">
      <selection activeCell="R7" sqref="R7"/>
    </sheetView>
  </sheetViews>
  <sheetFormatPr baseColWidth="10" defaultRowHeight="16" x14ac:dyDescent="0.2"/>
  <cols>
    <col min="1" max="1" width="15.83203125" style="1" bestFit="1" customWidth="1"/>
    <col min="2" max="2" width="10.83203125" style="4"/>
    <col min="3" max="3" width="15.83203125" bestFit="1" customWidth="1"/>
    <col min="12" max="16" width="10.83203125" style="4"/>
  </cols>
  <sheetData>
    <row r="1" spans="1:9" x14ac:dyDescent="0.2">
      <c r="A1" s="1" t="s">
        <v>0</v>
      </c>
      <c r="B1" s="4" t="s">
        <v>1</v>
      </c>
      <c r="C1" s="1" t="s">
        <v>0</v>
      </c>
      <c r="D1" t="s">
        <v>12</v>
      </c>
      <c r="E1" t="s">
        <v>15</v>
      </c>
      <c r="F1" t="s">
        <v>18</v>
      </c>
      <c r="G1" t="s">
        <v>21</v>
      </c>
      <c r="H1" t="s">
        <v>24</v>
      </c>
      <c r="I1" t="s">
        <v>27</v>
      </c>
    </row>
    <row r="2" spans="1:9" x14ac:dyDescent="0.2">
      <c r="A2" s="1">
        <v>44682</v>
      </c>
      <c r="B2" s="4">
        <v>11.20359011572938</v>
      </c>
      <c r="C2" s="1"/>
    </row>
    <row r="3" spans="1:9" x14ac:dyDescent="0.2">
      <c r="A3" s="1">
        <v>44682.041365740741</v>
      </c>
      <c r="B3" s="4">
        <v>12.650359851968858</v>
      </c>
      <c r="C3" s="1"/>
    </row>
    <row r="4" spans="1:9" x14ac:dyDescent="0.2">
      <c r="A4" s="1">
        <v>44682.082916666666</v>
      </c>
      <c r="B4" s="4">
        <v>13.324862534737591</v>
      </c>
      <c r="C4" s="1"/>
    </row>
    <row r="5" spans="1:9" x14ac:dyDescent="0.2">
      <c r="A5" s="1">
        <v>44682.125034722216</v>
      </c>
      <c r="B5" s="4">
        <v>13.618542680161262</v>
      </c>
      <c r="C5" s="1"/>
    </row>
    <row r="6" spans="1:9" x14ac:dyDescent="0.2">
      <c r="A6" s="1">
        <v>44682.166168981472</v>
      </c>
      <c r="B6" s="4">
        <v>12.264352832494101</v>
      </c>
      <c r="C6" s="1"/>
    </row>
    <row r="7" spans="1:9" x14ac:dyDescent="0.2">
      <c r="A7" s="1">
        <v>44682.207581018505</v>
      </c>
      <c r="B7" s="4">
        <v>13.150600923274119</v>
      </c>
      <c r="C7" s="1"/>
    </row>
    <row r="8" spans="1:9" x14ac:dyDescent="0.2">
      <c r="A8" s="1">
        <v>44682.248680555538</v>
      </c>
      <c r="B8" s="4">
        <v>13.866138999319968</v>
      </c>
      <c r="C8" s="1"/>
    </row>
    <row r="9" spans="1:9" x14ac:dyDescent="0.2">
      <c r="A9" s="1">
        <v>44682.290555555534</v>
      </c>
      <c r="B9" s="4">
        <v>17.275208952284114</v>
      </c>
      <c r="C9" s="1"/>
    </row>
    <row r="10" spans="1:9" x14ac:dyDescent="0.2">
      <c r="A10" s="1">
        <v>44682.332557870344</v>
      </c>
      <c r="B10" s="4">
        <v>16.799852704050647</v>
      </c>
      <c r="C10" s="1"/>
    </row>
    <row r="11" spans="1:9" x14ac:dyDescent="0.2">
      <c r="A11" s="1">
        <v>44682.3737384259</v>
      </c>
      <c r="B11" s="4">
        <v>17.735359137582247</v>
      </c>
      <c r="C11" s="1"/>
    </row>
    <row r="12" spans="1:9" x14ac:dyDescent="0.2">
      <c r="A12" s="1">
        <v>44682.416018518488</v>
      </c>
      <c r="B12" s="4">
        <v>19.313637054726303</v>
      </c>
      <c r="C12" s="1"/>
    </row>
    <row r="13" spans="1:9" x14ac:dyDescent="0.2">
      <c r="A13" s="1">
        <v>44682.457916666637</v>
      </c>
      <c r="B13" s="4">
        <v>18.456388743751198</v>
      </c>
      <c r="C13" s="1"/>
    </row>
    <row r="14" spans="1:9" x14ac:dyDescent="0.2">
      <c r="A14" s="1">
        <v>44682.499097222193</v>
      </c>
      <c r="B14" s="4">
        <v>19.602777718128948</v>
      </c>
      <c r="C14" s="1">
        <v>44682.5</v>
      </c>
      <c r="D14">
        <f>'2 TV, 1RV'!D2</f>
        <v>3</v>
      </c>
      <c r="E14">
        <f>'2 TV, 1RV'!G2</f>
        <v>2</v>
      </c>
      <c r="F14">
        <f>'2 TV, 1RV'!J2</f>
        <v>2</v>
      </c>
      <c r="G14">
        <f>'2 TV, 1RV'!M2</f>
        <v>2</v>
      </c>
      <c r="H14">
        <f>'2 TV, 1RV'!P2</f>
        <v>3</v>
      </c>
      <c r="I14">
        <f>'2 TV, 1RV'!S2</f>
        <v>2</v>
      </c>
    </row>
    <row r="15" spans="1:9" x14ac:dyDescent="0.2">
      <c r="A15" s="1">
        <v>44682.541423611081</v>
      </c>
      <c r="B15" s="4">
        <v>20</v>
      </c>
      <c r="C15" s="1"/>
    </row>
    <row r="16" spans="1:9" x14ac:dyDescent="0.2">
      <c r="A16" s="1">
        <v>44682.583055555522</v>
      </c>
      <c r="B16" s="4">
        <v>19.290095607548157</v>
      </c>
      <c r="C16" s="1"/>
    </row>
    <row r="17" spans="1:3" x14ac:dyDescent="0.2">
      <c r="A17" s="1">
        <v>44682.624374999963</v>
      </c>
      <c r="B17" s="4">
        <v>18.891534530648713</v>
      </c>
      <c r="C17" s="1"/>
    </row>
    <row r="18" spans="1:3" x14ac:dyDescent="0.2">
      <c r="A18" s="1">
        <v>44682.666157407366</v>
      </c>
      <c r="B18" s="4">
        <v>18.512841617390539</v>
      </c>
      <c r="C18" s="1"/>
    </row>
    <row r="19" spans="1:3" x14ac:dyDescent="0.2">
      <c r="A19" s="1">
        <v>44682.707905092546</v>
      </c>
      <c r="B19" s="4">
        <v>16.86310446515936</v>
      </c>
      <c r="C19" s="1"/>
    </row>
    <row r="20" spans="1:3" x14ac:dyDescent="0.2">
      <c r="A20" s="1">
        <v>44682.749178240694</v>
      </c>
      <c r="B20" s="4">
        <v>16.139414721709741</v>
      </c>
      <c r="C20" s="1"/>
    </row>
    <row r="21" spans="1:3" x14ac:dyDescent="0.2">
      <c r="A21" s="1">
        <v>44682.790636574027</v>
      </c>
      <c r="B21" s="4">
        <v>18.532267269056032</v>
      </c>
      <c r="C21" s="1"/>
    </row>
    <row r="22" spans="1:3" x14ac:dyDescent="0.2">
      <c r="A22" s="1">
        <v>44682.831828703653</v>
      </c>
      <c r="B22" s="4">
        <v>17.960850016387251</v>
      </c>
      <c r="C22" s="1"/>
    </row>
    <row r="23" spans="1:3" x14ac:dyDescent="0.2">
      <c r="A23" s="1">
        <v>44682.873032407355</v>
      </c>
      <c r="B23" s="4">
        <v>17.773550573846446</v>
      </c>
      <c r="C23" s="1"/>
    </row>
    <row r="24" spans="1:3" x14ac:dyDescent="0.2">
      <c r="A24" s="1">
        <v>44682.914513888834</v>
      </c>
      <c r="B24" s="4">
        <v>16.118585305628109</v>
      </c>
      <c r="C24" s="1"/>
    </row>
    <row r="25" spans="1:3" x14ac:dyDescent="0.2">
      <c r="A25" s="1">
        <v>44682.956793981422</v>
      </c>
      <c r="B25" s="4">
        <v>13.542390421665926</v>
      </c>
      <c r="C25" s="1"/>
    </row>
    <row r="26" spans="1:3" x14ac:dyDescent="0.2">
      <c r="A26" s="1">
        <v>44682.99843749994</v>
      </c>
      <c r="B26" s="4">
        <v>17.250531106307523</v>
      </c>
      <c r="C26" s="1"/>
    </row>
    <row r="27" spans="1:3" x14ac:dyDescent="0.2">
      <c r="A27" s="1">
        <v>44683.040312499936</v>
      </c>
      <c r="B27" s="4">
        <v>18.784724051403224</v>
      </c>
      <c r="C27" s="1"/>
    </row>
    <row r="28" spans="1:3" x14ac:dyDescent="0.2">
      <c r="A28" s="1">
        <v>44683.082083333269</v>
      </c>
      <c r="B28" s="4">
        <v>16.44269325221682</v>
      </c>
      <c r="C28" s="1"/>
    </row>
    <row r="29" spans="1:3" x14ac:dyDescent="0.2">
      <c r="A29" s="1">
        <v>44683.123587962895</v>
      </c>
      <c r="B29" s="4">
        <v>14.528688218723612</v>
      </c>
      <c r="C29" s="1"/>
    </row>
    <row r="30" spans="1:3" x14ac:dyDescent="0.2">
      <c r="A30" s="1">
        <v>44683.165231481413</v>
      </c>
      <c r="B30" s="4">
        <v>14.417342338402813</v>
      </c>
      <c r="C30" s="1"/>
    </row>
    <row r="31" spans="1:3" x14ac:dyDescent="0.2">
      <c r="A31" s="1">
        <v>44683.206365740669</v>
      </c>
      <c r="B31" s="4">
        <v>18.965208677531198</v>
      </c>
      <c r="C31" s="1"/>
    </row>
    <row r="32" spans="1:3" x14ac:dyDescent="0.2">
      <c r="A32" s="1">
        <v>44683.248402777703</v>
      </c>
      <c r="B32" s="4">
        <v>13.504019559215417</v>
      </c>
      <c r="C32" s="1"/>
    </row>
    <row r="33" spans="1:9" x14ac:dyDescent="0.2">
      <c r="A33" s="1">
        <v>44683.289756944367</v>
      </c>
      <c r="B33" s="4">
        <v>14.749964851041035</v>
      </c>
      <c r="C33" s="1"/>
    </row>
    <row r="34" spans="1:9" x14ac:dyDescent="0.2">
      <c r="A34" s="1">
        <v>44683.331747685108</v>
      </c>
      <c r="B34" s="4">
        <v>19.370215588293956</v>
      </c>
      <c r="C34" s="1"/>
    </row>
    <row r="35" spans="1:9" x14ac:dyDescent="0.2">
      <c r="A35" s="1">
        <v>44683.373715277696</v>
      </c>
      <c r="B35" s="4">
        <v>19.391887694661307</v>
      </c>
      <c r="C35" s="1"/>
    </row>
    <row r="36" spans="1:9" x14ac:dyDescent="0.2">
      <c r="A36" s="1">
        <v>44683.415034722137</v>
      </c>
      <c r="B36" s="4">
        <v>19.197429150679994</v>
      </c>
      <c r="C36" s="1"/>
    </row>
    <row r="37" spans="1:9" x14ac:dyDescent="0.2">
      <c r="A37" s="1">
        <v>44683.456377314724</v>
      </c>
      <c r="B37" s="4">
        <v>18.930429276176483</v>
      </c>
      <c r="C37" s="1"/>
    </row>
    <row r="38" spans="1:9" x14ac:dyDescent="0.2">
      <c r="A38" s="1">
        <v>44683.497662036942</v>
      </c>
      <c r="B38" s="4">
        <v>19.309790503467472</v>
      </c>
      <c r="C38" s="1">
        <f>C14+1</f>
        <v>44683.5</v>
      </c>
      <c r="D38">
        <f>'2 TV, 1RV'!D3</f>
        <v>3</v>
      </c>
      <c r="E38">
        <f>'2 TV, 1RV'!G3</f>
        <v>2</v>
      </c>
      <c r="F38">
        <f>'2 TV, 1RV'!J3</f>
        <v>2</v>
      </c>
      <c r="G38">
        <f>'2 TV, 1RV'!M3</f>
        <v>2</v>
      </c>
      <c r="H38">
        <f>'2 TV, 1RV'!P3</f>
        <v>3</v>
      </c>
      <c r="I38">
        <f>'2 TV, 1RV'!S3</f>
        <v>2</v>
      </c>
    </row>
    <row r="39" spans="1:9" x14ac:dyDescent="0.2">
      <c r="A39" s="1">
        <v>44683.538900462867</v>
      </c>
      <c r="B39" s="4">
        <v>20</v>
      </c>
      <c r="C39" s="1"/>
    </row>
    <row r="40" spans="1:9" x14ac:dyDescent="0.2">
      <c r="A40" s="1">
        <v>44683.580972222124</v>
      </c>
      <c r="B40" s="4">
        <v>19.054069435327669</v>
      </c>
      <c r="C40" s="1"/>
    </row>
    <row r="41" spans="1:9" x14ac:dyDescent="0.2">
      <c r="A41" s="1">
        <v>44683.622349536934</v>
      </c>
      <c r="B41" s="4">
        <v>19.107949989497648</v>
      </c>
      <c r="C41" s="1"/>
    </row>
    <row r="42" spans="1:9" x14ac:dyDescent="0.2">
      <c r="A42" s="1">
        <v>44683.663657407305</v>
      </c>
      <c r="B42" s="4">
        <v>17.268861633309623</v>
      </c>
      <c r="C42" s="1"/>
    </row>
    <row r="43" spans="1:9" x14ac:dyDescent="0.2">
      <c r="A43" s="1">
        <v>44683.705787036932</v>
      </c>
      <c r="B43" s="4">
        <v>17.938904725215217</v>
      </c>
      <c r="C43" s="1"/>
    </row>
    <row r="44" spans="1:9" x14ac:dyDescent="0.2">
      <c r="A44" s="1">
        <v>44683.746817129519</v>
      </c>
      <c r="B44" s="4">
        <v>17.927029700368454</v>
      </c>
      <c r="C44" s="1"/>
    </row>
    <row r="45" spans="1:9" x14ac:dyDescent="0.2">
      <c r="A45" s="1">
        <v>44683.789027777668</v>
      </c>
      <c r="B45" s="4">
        <v>15.61599252488274</v>
      </c>
      <c r="C45" s="1"/>
    </row>
    <row r="46" spans="1:9" x14ac:dyDescent="0.2">
      <c r="A46" s="1">
        <v>44683.830578703593</v>
      </c>
      <c r="B46" s="4">
        <v>16.882504624771272</v>
      </c>
      <c r="C46" s="1"/>
    </row>
    <row r="47" spans="1:9" x14ac:dyDescent="0.2">
      <c r="A47" s="1">
        <v>44683.87196759248</v>
      </c>
      <c r="B47" s="4">
        <v>13.110115765059501</v>
      </c>
      <c r="C47" s="1"/>
    </row>
    <row r="48" spans="1:9" x14ac:dyDescent="0.2">
      <c r="A48" s="1">
        <v>44683.914224536922</v>
      </c>
      <c r="B48" s="4">
        <v>14.065641802787523</v>
      </c>
      <c r="C48" s="1"/>
    </row>
    <row r="49" spans="1:9" x14ac:dyDescent="0.2">
      <c r="A49" s="1">
        <v>44683.956331018402</v>
      </c>
      <c r="B49" s="4">
        <v>12.193199426131507</v>
      </c>
      <c r="C49" s="1"/>
    </row>
    <row r="50" spans="1:9" x14ac:dyDescent="0.2">
      <c r="A50" s="1">
        <v>44683.997870370251</v>
      </c>
      <c r="B50" s="4">
        <v>10.753764902177647</v>
      </c>
      <c r="C50" s="1"/>
    </row>
    <row r="51" spans="1:9" x14ac:dyDescent="0.2">
      <c r="A51" s="1">
        <v>44684.039340277654</v>
      </c>
      <c r="B51" s="4">
        <v>17.825992107783012</v>
      </c>
      <c r="C51" s="1"/>
    </row>
    <row r="52" spans="1:9" x14ac:dyDescent="0.2">
      <c r="A52" s="1">
        <v>44684.08114583321</v>
      </c>
      <c r="B52" s="4">
        <v>16.719700254918433</v>
      </c>
      <c r="C52" s="1"/>
    </row>
    <row r="53" spans="1:9" x14ac:dyDescent="0.2">
      <c r="A53" s="1">
        <v>44684.122499999874</v>
      </c>
      <c r="B53" s="4">
        <v>15.969039393257066</v>
      </c>
      <c r="C53" s="1"/>
    </row>
    <row r="54" spans="1:9" x14ac:dyDescent="0.2">
      <c r="A54" s="1">
        <v>44684.164166666538</v>
      </c>
      <c r="B54" s="4">
        <v>18.66390979349638</v>
      </c>
      <c r="C54" s="1"/>
    </row>
    <row r="55" spans="1:9" x14ac:dyDescent="0.2">
      <c r="A55" s="1">
        <v>44684.206307870241</v>
      </c>
      <c r="B55" s="4">
        <v>16.542836539579568</v>
      </c>
      <c r="C55" s="1"/>
    </row>
    <row r="56" spans="1:9" x14ac:dyDescent="0.2">
      <c r="A56" s="1">
        <v>44684.247719907275</v>
      </c>
      <c r="B56" s="4">
        <v>18.161279305583662</v>
      </c>
      <c r="C56" s="1"/>
    </row>
    <row r="57" spans="1:9" x14ac:dyDescent="0.2">
      <c r="A57" s="1">
        <v>44684.2892245369</v>
      </c>
      <c r="B57" s="4">
        <v>15.370777857289507</v>
      </c>
      <c r="C57" s="1"/>
    </row>
    <row r="58" spans="1:9" x14ac:dyDescent="0.2">
      <c r="A58" s="1">
        <v>44684.331550925788</v>
      </c>
      <c r="B58" s="4">
        <v>16.784058257398012</v>
      </c>
      <c r="C58" s="1"/>
    </row>
    <row r="59" spans="1:9" x14ac:dyDescent="0.2">
      <c r="A59" s="1">
        <v>44684.373449073937</v>
      </c>
      <c r="B59" s="4">
        <v>16.527598512407234</v>
      </c>
      <c r="C59" s="1"/>
    </row>
    <row r="60" spans="1:9" x14ac:dyDescent="0.2">
      <c r="A60" s="1">
        <v>44684.415300925786</v>
      </c>
      <c r="B60" s="4">
        <v>19.30967566430169</v>
      </c>
      <c r="C60" s="1"/>
    </row>
    <row r="61" spans="1:9" x14ac:dyDescent="0.2">
      <c r="A61" s="1">
        <v>44684.456724536896</v>
      </c>
      <c r="B61" s="4">
        <v>19.057185430754977</v>
      </c>
      <c r="C61" s="1"/>
    </row>
    <row r="62" spans="1:9" x14ac:dyDescent="0.2">
      <c r="A62" s="1">
        <v>44684.49812499986</v>
      </c>
      <c r="B62" s="4">
        <v>19.174357242872961</v>
      </c>
      <c r="C62" s="1">
        <f>C38+1</f>
        <v>44684.5</v>
      </c>
      <c r="D62">
        <f>'2 TV, 1RV'!D4</f>
        <v>3</v>
      </c>
      <c r="E62">
        <f>'2 TV, 1RV'!G4</f>
        <v>2</v>
      </c>
      <c r="F62">
        <f>'2 TV, 1RV'!J4</f>
        <v>2</v>
      </c>
      <c r="G62">
        <f>'2 TV, 1RV'!M4</f>
        <v>2</v>
      </c>
      <c r="H62">
        <f>'2 TV, 1RV'!P4</f>
        <v>3</v>
      </c>
      <c r="I62">
        <f>'2 TV, 1RV'!S4</f>
        <v>2</v>
      </c>
    </row>
    <row r="63" spans="1:9" x14ac:dyDescent="0.2">
      <c r="A63" s="1">
        <v>44684.53991898134</v>
      </c>
      <c r="B63" s="4">
        <v>20</v>
      </c>
      <c r="C63" s="1"/>
    </row>
    <row r="64" spans="1:9" x14ac:dyDescent="0.2">
      <c r="A64" s="1">
        <v>44684.581782407266</v>
      </c>
      <c r="B64" s="4">
        <v>19.730597868475563</v>
      </c>
      <c r="C64" s="1"/>
    </row>
    <row r="65" spans="1:3" x14ac:dyDescent="0.2">
      <c r="A65" s="1">
        <v>44684.623287036891</v>
      </c>
      <c r="B65" s="4">
        <v>18.154052370290387</v>
      </c>
      <c r="C65" s="1"/>
    </row>
    <row r="66" spans="1:3" x14ac:dyDescent="0.2">
      <c r="A66" s="1">
        <v>44684.664664351702</v>
      </c>
      <c r="B66" s="4">
        <v>19.963013505620733</v>
      </c>
      <c r="C66" s="1"/>
    </row>
    <row r="67" spans="1:3" x14ac:dyDescent="0.2">
      <c r="A67" s="1">
        <v>44684.706365740589</v>
      </c>
      <c r="B67" s="4">
        <v>16.02989654477663</v>
      </c>
      <c r="C67" s="1"/>
    </row>
    <row r="68" spans="1:3" x14ac:dyDescent="0.2">
      <c r="A68" s="1">
        <v>44684.747638888737</v>
      </c>
      <c r="B68" s="4">
        <v>16.482352715069759</v>
      </c>
      <c r="C68" s="1"/>
    </row>
    <row r="69" spans="1:3" x14ac:dyDescent="0.2">
      <c r="A69" s="1">
        <v>44684.789224536886</v>
      </c>
      <c r="B69" s="4">
        <v>19.036827245678573</v>
      </c>
      <c r="C69" s="1"/>
    </row>
    <row r="70" spans="1:3" x14ac:dyDescent="0.2">
      <c r="A70" s="1">
        <v>44684.830462962811</v>
      </c>
      <c r="B70" s="4">
        <v>16.426282723118895</v>
      </c>
      <c r="C70" s="1"/>
    </row>
    <row r="71" spans="1:3" x14ac:dyDescent="0.2">
      <c r="A71" s="1">
        <v>44684.871828703552</v>
      </c>
      <c r="B71" s="4">
        <v>13.538288625765354</v>
      </c>
      <c r="C71" s="1"/>
    </row>
    <row r="72" spans="1:3" x14ac:dyDescent="0.2">
      <c r="A72" s="1">
        <v>44684.913668981324</v>
      </c>
      <c r="B72" s="4">
        <v>14.827086831036103</v>
      </c>
      <c r="C72" s="1"/>
    </row>
    <row r="73" spans="1:3" x14ac:dyDescent="0.2">
      <c r="A73" s="1">
        <v>44684.955300925765</v>
      </c>
      <c r="B73" s="4">
        <v>17.275199567132582</v>
      </c>
      <c r="C73" s="1"/>
    </row>
    <row r="74" spans="1:3" x14ac:dyDescent="0.2">
      <c r="A74" s="1">
        <v>44684.996956018353</v>
      </c>
      <c r="B74" s="4">
        <v>14.12479093156726</v>
      </c>
      <c r="C74" s="1"/>
    </row>
    <row r="75" spans="1:3" x14ac:dyDescent="0.2">
      <c r="A75" s="1">
        <v>44685.038136573909</v>
      </c>
      <c r="B75" s="4">
        <v>15.757055113539543</v>
      </c>
      <c r="C75" s="1"/>
    </row>
    <row r="76" spans="1:3" x14ac:dyDescent="0.2">
      <c r="A76" s="1">
        <v>44685.080335647981</v>
      </c>
      <c r="B76" s="4">
        <v>10.559767404103164</v>
      </c>
      <c r="C76" s="1"/>
    </row>
    <row r="77" spans="1:3" x14ac:dyDescent="0.2">
      <c r="A77" s="1">
        <v>44685.122083333161</v>
      </c>
      <c r="B77" s="4">
        <v>14.765246045826638</v>
      </c>
      <c r="C77" s="1"/>
    </row>
    <row r="78" spans="1:3" x14ac:dyDescent="0.2">
      <c r="A78" s="1">
        <v>44685.163391203532</v>
      </c>
      <c r="B78" s="4">
        <v>18.78850730147877</v>
      </c>
      <c r="C78" s="1"/>
    </row>
    <row r="79" spans="1:3" x14ac:dyDescent="0.2">
      <c r="A79" s="1">
        <v>44685.204606481311</v>
      </c>
      <c r="B79" s="4">
        <v>12.614060983811065</v>
      </c>
      <c r="C79" s="1"/>
    </row>
    <row r="80" spans="1:3" x14ac:dyDescent="0.2">
      <c r="A80" s="1">
        <v>44685.24681712946</v>
      </c>
      <c r="B80" s="4">
        <v>19.045038130242499</v>
      </c>
      <c r="C80" s="1"/>
    </row>
    <row r="81" spans="1:9" x14ac:dyDescent="0.2">
      <c r="A81" s="1">
        <v>44685.288946759087</v>
      </c>
      <c r="B81" s="4">
        <v>19.630039572743012</v>
      </c>
      <c r="C81" s="1"/>
    </row>
    <row r="82" spans="1:9" x14ac:dyDescent="0.2">
      <c r="A82" s="1">
        <v>44685.331284722044</v>
      </c>
      <c r="B82" s="4">
        <v>16.329587154541386</v>
      </c>
      <c r="C82" s="1"/>
    </row>
    <row r="83" spans="1:9" x14ac:dyDescent="0.2">
      <c r="A83" s="1">
        <v>44685.372476851669</v>
      </c>
      <c r="B83" s="4">
        <v>18.170981436143272</v>
      </c>
      <c r="C83" s="1"/>
    </row>
    <row r="84" spans="1:9" x14ac:dyDescent="0.2">
      <c r="A84" s="1">
        <v>44685.414374999818</v>
      </c>
      <c r="B84" s="4">
        <v>19.935939928179483</v>
      </c>
      <c r="C84" s="1"/>
    </row>
    <row r="85" spans="1:9" x14ac:dyDescent="0.2">
      <c r="A85" s="1">
        <v>44685.455856481298</v>
      </c>
      <c r="B85" s="4">
        <v>19.241398419800642</v>
      </c>
      <c r="C85" s="1"/>
    </row>
    <row r="86" spans="1:9" x14ac:dyDescent="0.2">
      <c r="A86" s="1">
        <v>44685.497372685</v>
      </c>
      <c r="B86" s="4">
        <v>19.870193829506924</v>
      </c>
      <c r="C86" s="1">
        <f>C62+1</f>
        <v>44685.5</v>
      </c>
      <c r="D86">
        <f>'2 TV, 1RV'!D5</f>
        <v>3</v>
      </c>
      <c r="E86">
        <f>'2 TV, 1RV'!G5</f>
        <v>2</v>
      </c>
      <c r="F86">
        <f>'2 TV, 1RV'!J5</f>
        <v>2</v>
      </c>
      <c r="G86">
        <f>'2 TV, 1RV'!M5</f>
        <v>2</v>
      </c>
      <c r="H86">
        <f>'2 TV, 1RV'!P5</f>
        <v>3</v>
      </c>
      <c r="I86">
        <f>'2 TV, 1RV'!S5</f>
        <v>2</v>
      </c>
    </row>
    <row r="87" spans="1:9" x14ac:dyDescent="0.2">
      <c r="A87" s="1">
        <v>44685.539143518334</v>
      </c>
      <c r="B87" s="4">
        <v>20</v>
      </c>
      <c r="C87" s="1"/>
    </row>
    <row r="88" spans="1:9" x14ac:dyDescent="0.2">
      <c r="A88" s="1">
        <v>44685.580196759074</v>
      </c>
      <c r="B88" s="4">
        <v>19.20205058429557</v>
      </c>
      <c r="C88" s="1"/>
    </row>
    <row r="89" spans="1:9" x14ac:dyDescent="0.2">
      <c r="A89" s="1">
        <v>44685.622245370185</v>
      </c>
      <c r="B89" s="4">
        <v>18.252859666019972</v>
      </c>
      <c r="C89" s="1"/>
    </row>
    <row r="90" spans="1:9" x14ac:dyDescent="0.2">
      <c r="A90" s="1">
        <v>44685.664085647957</v>
      </c>
      <c r="B90" s="4">
        <v>19.90487503171585</v>
      </c>
      <c r="C90" s="1"/>
    </row>
    <row r="91" spans="1:9" x14ac:dyDescent="0.2">
      <c r="A91" s="1">
        <v>44685.705138888698</v>
      </c>
      <c r="B91" s="4">
        <v>17.779421153158513</v>
      </c>
      <c r="C91" s="1"/>
    </row>
    <row r="92" spans="1:9" x14ac:dyDescent="0.2">
      <c r="A92" s="1">
        <v>44685.746249999807</v>
      </c>
      <c r="B92" s="4">
        <v>19.879290749021681</v>
      </c>
      <c r="C92" s="1"/>
    </row>
    <row r="93" spans="1:9" x14ac:dyDescent="0.2">
      <c r="A93" s="1">
        <v>44685.787916666472</v>
      </c>
      <c r="B93" s="4">
        <v>16.91507085095294</v>
      </c>
      <c r="C93" s="1"/>
    </row>
    <row r="94" spans="1:9" x14ac:dyDescent="0.2">
      <c r="A94" s="1">
        <v>44685.82950231462</v>
      </c>
      <c r="B94" s="4">
        <v>13.423356629710621</v>
      </c>
      <c r="C94" s="1"/>
    </row>
    <row r="95" spans="1:9" x14ac:dyDescent="0.2">
      <c r="A95" s="1">
        <v>44685.871597222023</v>
      </c>
      <c r="B95" s="4">
        <v>17.389623599540716</v>
      </c>
      <c r="C95" s="1"/>
    </row>
    <row r="96" spans="1:9" x14ac:dyDescent="0.2">
      <c r="A96" s="1">
        <v>44685.913229166465</v>
      </c>
      <c r="B96" s="4">
        <v>14.964392211957724</v>
      </c>
      <c r="C96" s="1"/>
    </row>
    <row r="97" spans="1:9" x14ac:dyDescent="0.2">
      <c r="A97" s="1">
        <v>44685.95547453683</v>
      </c>
      <c r="B97" s="4">
        <v>17.222435204423022</v>
      </c>
      <c r="C97" s="1"/>
    </row>
    <row r="98" spans="1:9" x14ac:dyDescent="0.2">
      <c r="A98" s="1">
        <v>44685.997638888679</v>
      </c>
      <c r="B98" s="4">
        <v>12.838052344876575</v>
      </c>
      <c r="C98" s="1"/>
    </row>
    <row r="99" spans="1:9" x14ac:dyDescent="0.2">
      <c r="A99" s="1">
        <v>44686.039976851636</v>
      </c>
      <c r="B99" s="4">
        <v>12.329944089841108</v>
      </c>
      <c r="C99" s="1"/>
    </row>
    <row r="100" spans="1:9" x14ac:dyDescent="0.2">
      <c r="A100" s="1">
        <v>44686.081724536816</v>
      </c>
      <c r="B100" s="4">
        <v>17.654750939334185</v>
      </c>
      <c r="C100" s="1"/>
    </row>
    <row r="101" spans="1:9" x14ac:dyDescent="0.2">
      <c r="A101" s="1">
        <v>44686.123611110888</v>
      </c>
      <c r="B101" s="4">
        <v>15.425621030915167</v>
      </c>
      <c r="C101" s="1"/>
    </row>
    <row r="102" spans="1:9" x14ac:dyDescent="0.2">
      <c r="A102" s="1">
        <v>44686.165034721998</v>
      </c>
      <c r="B102" s="4">
        <v>14.884224759928014</v>
      </c>
      <c r="C102" s="1"/>
    </row>
    <row r="103" spans="1:9" x14ac:dyDescent="0.2">
      <c r="A103" s="1">
        <v>44686.207384259033</v>
      </c>
      <c r="B103" s="4">
        <v>12.040207382100526</v>
      </c>
      <c r="C103" s="1"/>
    </row>
    <row r="104" spans="1:9" x14ac:dyDescent="0.2">
      <c r="A104" s="1">
        <v>44686.249131944212</v>
      </c>
      <c r="B104" s="4">
        <v>16.083364121609566</v>
      </c>
      <c r="C104" s="1"/>
    </row>
    <row r="105" spans="1:9" x14ac:dyDescent="0.2">
      <c r="A105" s="1">
        <v>44686.290682870138</v>
      </c>
      <c r="B105" s="4">
        <v>18.406846605220181</v>
      </c>
      <c r="C105" s="1"/>
    </row>
    <row r="106" spans="1:9" x14ac:dyDescent="0.2">
      <c r="A106" s="1">
        <v>44686.332928240503</v>
      </c>
      <c r="B106" s="4">
        <v>15.785951389488064</v>
      </c>
      <c r="C106" s="1"/>
    </row>
    <row r="107" spans="1:9" x14ac:dyDescent="0.2">
      <c r="A107" s="1">
        <v>44686.374571759021</v>
      </c>
      <c r="B107" s="4">
        <v>17.53366493008625</v>
      </c>
      <c r="C107" s="1"/>
    </row>
    <row r="108" spans="1:9" x14ac:dyDescent="0.2">
      <c r="A108" s="1">
        <v>44686.416874999763</v>
      </c>
      <c r="B108" s="4">
        <v>19.924315339723591</v>
      </c>
      <c r="C108" s="1"/>
    </row>
    <row r="109" spans="1:9" x14ac:dyDescent="0.2">
      <c r="A109" s="1">
        <v>44686.458009259019</v>
      </c>
      <c r="B109" s="4">
        <v>18.311406242877219</v>
      </c>
      <c r="C109" s="1"/>
    </row>
    <row r="110" spans="1:9" x14ac:dyDescent="0.2">
      <c r="A110" s="1">
        <v>44686.499664351606</v>
      </c>
      <c r="B110" s="4">
        <v>19.715771177697388</v>
      </c>
      <c r="C110" s="1">
        <f>C86+1</f>
        <v>44686.5</v>
      </c>
      <c r="D110">
        <f>'2 TV, 1RV'!D6</f>
        <v>3</v>
      </c>
      <c r="E110">
        <f>'2 TV, 1RV'!G6</f>
        <v>2</v>
      </c>
      <c r="F110">
        <f>'2 TV, 1RV'!J6</f>
        <v>2</v>
      </c>
      <c r="G110">
        <f>'2 TV, 1RV'!M6</f>
        <v>2</v>
      </c>
      <c r="H110">
        <f>'2 TV, 1RV'!P6</f>
        <v>3</v>
      </c>
      <c r="I110">
        <f>'2 TV, 1RV'!S6</f>
        <v>2</v>
      </c>
    </row>
    <row r="111" spans="1:9" x14ac:dyDescent="0.2">
      <c r="A111" s="1">
        <v>44686.541145833085</v>
      </c>
      <c r="B111" s="4">
        <v>20</v>
      </c>
      <c r="C111" s="1"/>
    </row>
    <row r="112" spans="1:9" x14ac:dyDescent="0.2">
      <c r="A112" s="1">
        <v>44686.58244212938</v>
      </c>
      <c r="B112" s="4">
        <v>19.465402051973566</v>
      </c>
      <c r="C112" s="1"/>
    </row>
    <row r="113" spans="1:3" x14ac:dyDescent="0.2">
      <c r="A113" s="1">
        <v>44686.623993055306</v>
      </c>
      <c r="B113" s="4">
        <v>18.086622614086618</v>
      </c>
      <c r="C113" s="1"/>
    </row>
    <row r="114" spans="1:3" x14ac:dyDescent="0.2">
      <c r="A114" s="1">
        <v>44686.666157407155</v>
      </c>
      <c r="B114" s="4">
        <v>18.863461065604358</v>
      </c>
      <c r="C114" s="1"/>
    </row>
    <row r="115" spans="1:3" x14ac:dyDescent="0.2">
      <c r="A115" s="1">
        <v>44686.70776620345</v>
      </c>
      <c r="B115" s="4">
        <v>18.198604089178545</v>
      </c>
      <c r="C115" s="1"/>
    </row>
    <row r="116" spans="1:3" x14ac:dyDescent="0.2">
      <c r="A116" s="1">
        <v>44686.749664351599</v>
      </c>
      <c r="B116" s="4">
        <v>16.296531792426446</v>
      </c>
      <c r="C116" s="1"/>
    </row>
    <row r="117" spans="1:3" x14ac:dyDescent="0.2">
      <c r="A117" s="1">
        <v>44686.791203703448</v>
      </c>
      <c r="B117" s="4">
        <v>14.814225655923529</v>
      </c>
      <c r="C117" s="1"/>
    </row>
    <row r="118" spans="1:3" x14ac:dyDescent="0.2">
      <c r="A118" s="1">
        <v>44686.833391203443</v>
      </c>
      <c r="B118" s="4">
        <v>19.616865759643957</v>
      </c>
      <c r="C118" s="1"/>
    </row>
    <row r="119" spans="1:3" x14ac:dyDescent="0.2">
      <c r="A119" s="1">
        <v>44686.875439814554</v>
      </c>
      <c r="B119" s="4">
        <v>11.557812982523998</v>
      </c>
      <c r="C119" s="1"/>
    </row>
    <row r="120" spans="1:3" x14ac:dyDescent="0.2">
      <c r="A120" s="1">
        <v>44686.917581018257</v>
      </c>
      <c r="B120" s="4">
        <v>10.83667402902314</v>
      </c>
      <c r="C120" s="1"/>
    </row>
    <row r="121" spans="1:3" x14ac:dyDescent="0.2">
      <c r="A121" s="1">
        <v>44686.958553240474</v>
      </c>
      <c r="B121" s="4">
        <v>13.092608169267915</v>
      </c>
      <c r="C121" s="1"/>
    </row>
    <row r="122" spans="1:3" x14ac:dyDescent="0.2">
      <c r="A122" s="1">
        <v>44686.999583333061</v>
      </c>
      <c r="B122" s="4">
        <v>19.585524519621348</v>
      </c>
      <c r="C122" s="1"/>
    </row>
    <row r="123" spans="1:3" x14ac:dyDescent="0.2">
      <c r="A123" s="1">
        <v>44687.041423610834</v>
      </c>
      <c r="B123" s="4">
        <v>14.713173307657279</v>
      </c>
      <c r="C123" s="1"/>
    </row>
    <row r="124" spans="1:3" x14ac:dyDescent="0.2">
      <c r="A124" s="1">
        <v>44687.083506944167</v>
      </c>
      <c r="B124" s="4">
        <v>10.076018939904085</v>
      </c>
      <c r="C124" s="1"/>
    </row>
    <row r="125" spans="1:3" x14ac:dyDescent="0.2">
      <c r="A125" s="1">
        <v>44687.125543981201</v>
      </c>
      <c r="B125" s="4">
        <v>13.661733463311702</v>
      </c>
      <c r="C125" s="1"/>
    </row>
    <row r="126" spans="1:3" x14ac:dyDescent="0.2">
      <c r="A126" s="1">
        <v>44687.166828703419</v>
      </c>
      <c r="B126" s="4">
        <v>19.746644277962652</v>
      </c>
      <c r="C126" s="1"/>
    </row>
    <row r="127" spans="1:3" x14ac:dyDescent="0.2">
      <c r="A127" s="1">
        <v>44687.20881944416</v>
      </c>
      <c r="B127" s="4">
        <v>14.414965847906696</v>
      </c>
      <c r="C127" s="1"/>
    </row>
    <row r="128" spans="1:3" x14ac:dyDescent="0.2">
      <c r="A128" s="1">
        <v>44687.250312499717</v>
      </c>
      <c r="B128" s="4">
        <v>16.185671326883085</v>
      </c>
      <c r="C128" s="1"/>
    </row>
    <row r="129" spans="1:9" x14ac:dyDescent="0.2">
      <c r="A129" s="1">
        <v>44687.292291666381</v>
      </c>
      <c r="B129" s="4">
        <v>17.543225114068843</v>
      </c>
      <c r="C129" s="1"/>
    </row>
    <row r="130" spans="1:9" x14ac:dyDescent="0.2">
      <c r="A130" s="1">
        <v>44687.333379629345</v>
      </c>
      <c r="B130" s="4">
        <v>18.548293982696688</v>
      </c>
      <c r="C130" s="1"/>
    </row>
    <row r="131" spans="1:9" x14ac:dyDescent="0.2">
      <c r="A131" s="1">
        <v>44687.374548610824</v>
      </c>
      <c r="B131" s="4">
        <v>17.434384444636962</v>
      </c>
      <c r="C131" s="1"/>
    </row>
    <row r="132" spans="1:9" x14ac:dyDescent="0.2">
      <c r="A132" s="1">
        <v>44687.415879629341</v>
      </c>
      <c r="B132" s="4">
        <v>17.61218396936939</v>
      </c>
      <c r="C132" s="1"/>
    </row>
    <row r="133" spans="1:9" x14ac:dyDescent="0.2">
      <c r="A133" s="1">
        <v>44687.456979166374</v>
      </c>
      <c r="B133" s="4">
        <v>19.443739426829588</v>
      </c>
      <c r="C133" s="1"/>
    </row>
    <row r="134" spans="1:9" x14ac:dyDescent="0.2">
      <c r="A134" s="1">
        <v>44687.499305555262</v>
      </c>
      <c r="B134" s="4">
        <v>19.105190733376137</v>
      </c>
      <c r="C134" s="1">
        <f>C110+1</f>
        <v>44687.5</v>
      </c>
      <c r="D134">
        <f>'2 TV, 1RV'!D7</f>
        <v>3</v>
      </c>
      <c r="E134">
        <f>'2 TV, 1RV'!G7</f>
        <v>2</v>
      </c>
      <c r="F134">
        <f>'2 TV, 1RV'!J7</f>
        <v>2</v>
      </c>
      <c r="G134">
        <f>'2 TV, 1RV'!M7</f>
        <v>2</v>
      </c>
      <c r="H134">
        <f>'2 TV, 1RV'!P7</f>
        <v>3</v>
      </c>
      <c r="I134">
        <f>'2 TV, 1RV'!S7</f>
        <v>2</v>
      </c>
    </row>
    <row r="135" spans="1:9" x14ac:dyDescent="0.2">
      <c r="A135" s="1">
        <v>44687.540752314519</v>
      </c>
      <c r="B135" s="4">
        <v>20</v>
      </c>
      <c r="C135" s="1"/>
    </row>
    <row r="136" spans="1:9" x14ac:dyDescent="0.2">
      <c r="A136" s="1">
        <v>44687.582673610814</v>
      </c>
      <c r="B136" s="4">
        <v>19.927020315863935</v>
      </c>
      <c r="C136" s="1"/>
    </row>
    <row r="137" spans="1:9" x14ac:dyDescent="0.2">
      <c r="A137" s="1">
        <v>44687.624027777478</v>
      </c>
      <c r="B137" s="4">
        <v>18.834497537116679</v>
      </c>
      <c r="C137" s="1"/>
    </row>
    <row r="138" spans="1:9" x14ac:dyDescent="0.2">
      <c r="A138" s="1">
        <v>44687.666354166366</v>
      </c>
      <c r="B138" s="4">
        <v>19.965810740510598</v>
      </c>
      <c r="C138" s="1"/>
    </row>
    <row r="139" spans="1:9" x14ac:dyDescent="0.2">
      <c r="A139" s="1">
        <v>44687.708240740438</v>
      </c>
      <c r="B139" s="4">
        <v>16.726602721330636</v>
      </c>
      <c r="C139" s="1"/>
    </row>
    <row r="140" spans="1:9" x14ac:dyDescent="0.2">
      <c r="A140" s="1">
        <v>44687.749351851548</v>
      </c>
      <c r="B140" s="4">
        <v>16.961932674971283</v>
      </c>
      <c r="C140" s="1"/>
    </row>
    <row r="141" spans="1:9" x14ac:dyDescent="0.2">
      <c r="A141" s="1">
        <v>44687.79113425895</v>
      </c>
      <c r="B141" s="4">
        <v>19.260258033919889</v>
      </c>
      <c r="C141" s="1"/>
    </row>
    <row r="142" spans="1:9" x14ac:dyDescent="0.2">
      <c r="A142" s="1">
        <v>44687.832187499691</v>
      </c>
      <c r="B142" s="4">
        <v>19.819917471004025</v>
      </c>
      <c r="C142" s="1"/>
    </row>
    <row r="143" spans="1:9" x14ac:dyDescent="0.2">
      <c r="A143" s="1">
        <v>44687.873541666355</v>
      </c>
      <c r="B143" s="4">
        <v>19.679629191192038</v>
      </c>
      <c r="C143" s="1"/>
    </row>
    <row r="144" spans="1:9" x14ac:dyDescent="0.2">
      <c r="A144" s="1">
        <v>44687.915081018204</v>
      </c>
      <c r="B144" s="4">
        <v>19.870354141389971</v>
      </c>
      <c r="C144" s="1"/>
    </row>
    <row r="145" spans="1:9" x14ac:dyDescent="0.2">
      <c r="A145" s="1">
        <v>44687.956932870053</v>
      </c>
      <c r="B145" s="4">
        <v>18.337182228056548</v>
      </c>
      <c r="C145" s="1"/>
    </row>
    <row r="146" spans="1:9" x14ac:dyDescent="0.2">
      <c r="A146" s="1">
        <v>44687.998993055233</v>
      </c>
      <c r="B146" s="4">
        <v>9.3337663076642521</v>
      </c>
      <c r="C146" s="1"/>
    </row>
    <row r="147" spans="1:9" x14ac:dyDescent="0.2">
      <c r="A147" s="1">
        <v>44688.041238425598</v>
      </c>
      <c r="B147" s="4">
        <v>19.005880490216065</v>
      </c>
      <c r="C147" s="1"/>
    </row>
    <row r="148" spans="1:9" x14ac:dyDescent="0.2">
      <c r="A148" s="1">
        <v>44688.083298610778</v>
      </c>
      <c r="B148" s="4">
        <v>18.293977739977105</v>
      </c>
      <c r="C148" s="1"/>
    </row>
    <row r="149" spans="1:9" x14ac:dyDescent="0.2">
      <c r="A149" s="1">
        <v>44688.125347221889</v>
      </c>
      <c r="B149" s="4">
        <v>14.199340071923233</v>
      </c>
      <c r="C149" s="1"/>
    </row>
    <row r="150" spans="1:9" x14ac:dyDescent="0.2">
      <c r="A150" s="1">
        <v>44688.167511573738</v>
      </c>
      <c r="B150" s="4">
        <v>12.664418110583375</v>
      </c>
      <c r="C150" s="1"/>
    </row>
    <row r="151" spans="1:9" x14ac:dyDescent="0.2">
      <c r="A151" s="1">
        <v>44688.208923610771</v>
      </c>
      <c r="B151" s="4">
        <v>14.218909022759465</v>
      </c>
      <c r="C151" s="1"/>
    </row>
    <row r="152" spans="1:9" x14ac:dyDescent="0.2">
      <c r="A152" s="1">
        <v>44688.250231481143</v>
      </c>
      <c r="B152" s="4">
        <v>15.541690439547224</v>
      </c>
      <c r="C152" s="1"/>
    </row>
    <row r="153" spans="1:9" x14ac:dyDescent="0.2">
      <c r="A153" s="1">
        <v>44688.291388888545</v>
      </c>
      <c r="B153" s="4">
        <v>17.489298450898765</v>
      </c>
      <c r="C153" s="1"/>
    </row>
    <row r="154" spans="1:9" x14ac:dyDescent="0.2">
      <c r="A154" s="1">
        <v>44688.332835647801</v>
      </c>
      <c r="B154" s="4">
        <v>19.79251777604383</v>
      </c>
      <c r="C154" s="1"/>
    </row>
    <row r="155" spans="1:9" x14ac:dyDescent="0.2">
      <c r="A155" s="1">
        <v>44688.374548610765</v>
      </c>
      <c r="B155" s="4">
        <v>17.467921321386804</v>
      </c>
      <c r="C155" s="1"/>
    </row>
    <row r="156" spans="1:9" x14ac:dyDescent="0.2">
      <c r="A156" s="1">
        <v>44688.415821758914</v>
      </c>
      <c r="B156" s="4">
        <v>18.113963658381913</v>
      </c>
      <c r="C156" s="1"/>
    </row>
    <row r="157" spans="1:9" x14ac:dyDescent="0.2">
      <c r="A157" s="1">
        <v>44688.457175925578</v>
      </c>
      <c r="B157" s="4">
        <v>18.850289261978908</v>
      </c>
      <c r="C157" s="1"/>
    </row>
    <row r="158" spans="1:9" x14ac:dyDescent="0.2">
      <c r="A158" s="1">
        <v>44688.498275462611</v>
      </c>
      <c r="B158" s="4">
        <v>19.253827975520871</v>
      </c>
      <c r="C158" s="1">
        <f>C134+1</f>
        <v>44688.5</v>
      </c>
      <c r="D158">
        <f>'2 TV, 1RV'!D8</f>
        <v>3</v>
      </c>
      <c r="E158">
        <f>'2 TV, 1RV'!G8</f>
        <v>2</v>
      </c>
      <c r="F158">
        <f>'2 TV, 1RV'!J8</f>
        <v>2</v>
      </c>
      <c r="G158">
        <f>'2 TV, 1RV'!M8</f>
        <v>2</v>
      </c>
      <c r="H158">
        <f>'2 TV, 1RV'!P8</f>
        <v>3</v>
      </c>
      <c r="I158">
        <f>'2 TV, 1RV'!S8</f>
        <v>2</v>
      </c>
    </row>
    <row r="159" spans="1:9" x14ac:dyDescent="0.2">
      <c r="A159" s="1">
        <v>44688.540046295944</v>
      </c>
      <c r="B159" s="4">
        <v>20</v>
      </c>
      <c r="C159" s="1"/>
    </row>
    <row r="160" spans="1:9" x14ac:dyDescent="0.2">
      <c r="A160" s="1">
        <v>44688.581631944093</v>
      </c>
      <c r="B160" s="4">
        <v>19.131836944839073</v>
      </c>
      <c r="C160" s="1"/>
    </row>
    <row r="161" spans="1:3" x14ac:dyDescent="0.2">
      <c r="A161" s="1">
        <v>44688.623854166312</v>
      </c>
      <c r="B161" s="4">
        <v>19.996870269253403</v>
      </c>
      <c r="C161" s="1"/>
    </row>
    <row r="162" spans="1:3" x14ac:dyDescent="0.2">
      <c r="A162" s="1">
        <v>44688.665729166307</v>
      </c>
      <c r="B162" s="4">
        <v>19.489605016765832</v>
      </c>
      <c r="C162" s="1"/>
    </row>
    <row r="163" spans="1:3" x14ac:dyDescent="0.2">
      <c r="A163" s="1">
        <v>44688.707615740379</v>
      </c>
      <c r="B163" s="4">
        <v>17.92214389155237</v>
      </c>
      <c r="C163" s="1"/>
    </row>
    <row r="164" spans="1:3" x14ac:dyDescent="0.2">
      <c r="A164" s="1">
        <v>44688.749305555189</v>
      </c>
      <c r="B164" s="4">
        <v>19.155485640475924</v>
      </c>
      <c r="C164" s="1"/>
    </row>
    <row r="165" spans="1:3" x14ac:dyDescent="0.2">
      <c r="A165" s="1">
        <v>44688.790972221854</v>
      </c>
      <c r="B165" s="4">
        <v>15.589428412369223</v>
      </c>
      <c r="C165" s="1"/>
    </row>
    <row r="166" spans="1:3" x14ac:dyDescent="0.2">
      <c r="A166" s="1">
        <v>44688.832881944072</v>
      </c>
      <c r="B166" s="4">
        <v>19.958734537566148</v>
      </c>
      <c r="C166" s="1"/>
    </row>
    <row r="167" spans="1:3" x14ac:dyDescent="0.2">
      <c r="A167" s="1">
        <v>44688.874108795921</v>
      </c>
      <c r="B167" s="4">
        <v>15.100492902137177</v>
      </c>
      <c r="C167" s="1"/>
    </row>
    <row r="168" spans="1:3" x14ac:dyDescent="0.2">
      <c r="A168" s="1">
        <v>44688.915694444069</v>
      </c>
      <c r="B168" s="4">
        <v>17.976167669868193</v>
      </c>
      <c r="C168" s="1"/>
    </row>
    <row r="169" spans="1:3" x14ac:dyDescent="0.2">
      <c r="A169" s="1">
        <v>44688.957893518142</v>
      </c>
      <c r="B169" s="4">
        <v>11.024278851315344</v>
      </c>
      <c r="C169" s="1"/>
    </row>
    <row r="170" spans="1:3" x14ac:dyDescent="0.2">
      <c r="A170" s="1">
        <v>44688.99947916629</v>
      </c>
      <c r="B170" s="4">
        <v>19.150524523692823</v>
      </c>
      <c r="C170" s="1"/>
    </row>
    <row r="171" spans="1:3" x14ac:dyDescent="0.2">
      <c r="A171" s="1">
        <v>44689.041076388508</v>
      </c>
      <c r="B171" s="4">
        <v>18.303428127278572</v>
      </c>
      <c r="C171" s="1"/>
    </row>
    <row r="172" spans="1:3" x14ac:dyDescent="0.2">
      <c r="A172" s="1">
        <v>44689.082071758879</v>
      </c>
      <c r="B172" s="4">
        <v>19.414484291553176</v>
      </c>
      <c r="C172" s="1"/>
    </row>
    <row r="173" spans="1:3" x14ac:dyDescent="0.2">
      <c r="A173" s="1">
        <v>44689.123645832951</v>
      </c>
      <c r="B173" s="4">
        <v>11.235327496240391</v>
      </c>
      <c r="C173" s="1"/>
    </row>
    <row r="174" spans="1:3" x14ac:dyDescent="0.2">
      <c r="A174" s="1">
        <v>44689.165879629247</v>
      </c>
      <c r="B174" s="4">
        <v>13.154957182415984</v>
      </c>
      <c r="C174" s="1"/>
    </row>
    <row r="175" spans="1:3" x14ac:dyDescent="0.2">
      <c r="A175" s="1">
        <v>44689.207245369988</v>
      </c>
      <c r="B175" s="4">
        <v>14.539290211553354</v>
      </c>
      <c r="C175" s="1"/>
    </row>
    <row r="176" spans="1:3" x14ac:dyDescent="0.2">
      <c r="A176" s="1">
        <v>44689.248611110728</v>
      </c>
      <c r="B176" s="4">
        <v>18.897413304614126</v>
      </c>
      <c r="C176" s="1"/>
    </row>
    <row r="177" spans="1:9" x14ac:dyDescent="0.2">
      <c r="A177" s="1">
        <v>44689.289652777392</v>
      </c>
      <c r="B177" s="4">
        <v>16.946624477079176</v>
      </c>
      <c r="C177" s="1"/>
    </row>
    <row r="178" spans="1:9" x14ac:dyDescent="0.2">
      <c r="A178" s="1">
        <v>44689.331481481095</v>
      </c>
      <c r="B178" s="4">
        <v>16.061533154561939</v>
      </c>
      <c r="C178" s="1"/>
    </row>
    <row r="179" spans="1:9" x14ac:dyDescent="0.2">
      <c r="A179" s="1">
        <v>44689.373495369982</v>
      </c>
      <c r="B179" s="4">
        <v>19.593691064365842</v>
      </c>
      <c r="C179" s="1"/>
    </row>
    <row r="180" spans="1:9" x14ac:dyDescent="0.2">
      <c r="A180" s="1">
        <v>44689.415115740347</v>
      </c>
      <c r="B180" s="4">
        <v>17.354151969491799</v>
      </c>
      <c r="C180" s="1"/>
    </row>
    <row r="181" spans="1:9" x14ac:dyDescent="0.2">
      <c r="A181" s="1">
        <v>44689.457314814419</v>
      </c>
      <c r="B181" s="4">
        <v>19.34800390030351</v>
      </c>
      <c r="C181" s="1"/>
    </row>
    <row r="182" spans="1:9" x14ac:dyDescent="0.2">
      <c r="A182" s="1">
        <v>44689.498981481083</v>
      </c>
      <c r="B182" s="4">
        <v>19.693808868883785</v>
      </c>
      <c r="C182" s="1">
        <f>C158+1</f>
        <v>44689.5</v>
      </c>
      <c r="D182">
        <f>'2 TV, 1RV'!D9</f>
        <v>3</v>
      </c>
      <c r="E182">
        <f>'2 TV, 1RV'!G9</f>
        <v>2</v>
      </c>
      <c r="F182">
        <f>'2 TV, 1RV'!J9</f>
        <v>3</v>
      </c>
      <c r="G182">
        <f>'2 TV, 1RV'!M9</f>
        <v>2</v>
      </c>
      <c r="H182">
        <f>'2 TV, 1RV'!P9</f>
        <v>3</v>
      </c>
      <c r="I182">
        <f>'2 TV, 1RV'!S9</f>
        <v>2</v>
      </c>
    </row>
    <row r="183" spans="1:9" x14ac:dyDescent="0.2">
      <c r="A183" s="1">
        <v>44689.541030092194</v>
      </c>
      <c r="B183" s="4">
        <v>20</v>
      </c>
      <c r="C183" s="1"/>
    </row>
    <row r="184" spans="1:9" x14ac:dyDescent="0.2">
      <c r="A184" s="1">
        <v>44689.582118055157</v>
      </c>
      <c r="B184" s="4">
        <v>19.169894883686279</v>
      </c>
      <c r="C184" s="1"/>
    </row>
    <row r="185" spans="1:9" x14ac:dyDescent="0.2">
      <c r="A185" s="1">
        <v>44689.624467592192</v>
      </c>
      <c r="B185" s="4">
        <v>18.64140958470227</v>
      </c>
      <c r="C185" s="1"/>
    </row>
    <row r="186" spans="1:9" x14ac:dyDescent="0.2">
      <c r="A186" s="1">
        <v>44689.66642361071</v>
      </c>
      <c r="B186" s="4">
        <v>17.167984830132973</v>
      </c>
      <c r="C186" s="1"/>
    </row>
    <row r="187" spans="1:9" x14ac:dyDescent="0.2">
      <c r="A187" s="1">
        <v>44689.708564814413</v>
      </c>
      <c r="B187" s="4">
        <v>15.506409302833665</v>
      </c>
      <c r="C187" s="1"/>
    </row>
    <row r="188" spans="1:9" x14ac:dyDescent="0.2">
      <c r="A188" s="1">
        <v>44689.750729166262</v>
      </c>
      <c r="B188" s="4">
        <v>16.797063723380067</v>
      </c>
      <c r="C188" s="1"/>
    </row>
    <row r="189" spans="1:9" x14ac:dyDescent="0.2">
      <c r="A189" s="1">
        <v>44689.792650462558</v>
      </c>
      <c r="B189" s="4">
        <v>18.828851757636521</v>
      </c>
      <c r="C189" s="1"/>
    </row>
    <row r="190" spans="1:9" x14ac:dyDescent="0.2">
      <c r="A190" s="1">
        <v>44689.834178240329</v>
      </c>
      <c r="B190" s="4">
        <v>13.151692592888903</v>
      </c>
      <c r="C190" s="1"/>
    </row>
    <row r="191" spans="1:9" x14ac:dyDescent="0.2">
      <c r="A191" s="1">
        <v>44689.875775462548</v>
      </c>
      <c r="B191" s="4">
        <v>15.893414913987481</v>
      </c>
      <c r="C191" s="1"/>
    </row>
    <row r="192" spans="1:9" x14ac:dyDescent="0.2">
      <c r="A192" s="1">
        <v>44689.91697916625</v>
      </c>
      <c r="B192" s="4">
        <v>15.555666488961396</v>
      </c>
      <c r="C192" s="1"/>
    </row>
    <row r="193" spans="1:9" x14ac:dyDescent="0.2">
      <c r="A193" s="1">
        <v>44689.958194444029</v>
      </c>
      <c r="B193" s="4">
        <v>11.77782348567429</v>
      </c>
      <c r="C193" s="1"/>
    </row>
    <row r="194" spans="1:9" x14ac:dyDescent="0.2">
      <c r="A194" s="1">
        <v>44690.000393518101</v>
      </c>
      <c r="B194" s="4">
        <v>17.258707099392844</v>
      </c>
      <c r="C194" s="1"/>
    </row>
    <row r="195" spans="1:9" x14ac:dyDescent="0.2">
      <c r="A195" s="1">
        <v>44690.04166666625</v>
      </c>
      <c r="B195" s="4">
        <v>14.0438886731955</v>
      </c>
      <c r="C195" s="1"/>
    </row>
    <row r="196" spans="1:9" x14ac:dyDescent="0.2">
      <c r="A196" s="1">
        <v>44690.083391203283</v>
      </c>
      <c r="B196" s="4">
        <v>18.327091925963675</v>
      </c>
      <c r="C196" s="1"/>
    </row>
    <row r="197" spans="1:9" x14ac:dyDescent="0.2">
      <c r="A197" s="1">
        <v>44690.125405092171</v>
      </c>
      <c r="B197" s="4">
        <v>18.241971716427926</v>
      </c>
      <c r="C197" s="1"/>
    </row>
    <row r="198" spans="1:9" x14ac:dyDescent="0.2">
      <c r="A198" s="1">
        <v>44690.166412036611</v>
      </c>
      <c r="B198" s="4">
        <v>14.264991574458708</v>
      </c>
      <c r="C198" s="1"/>
    </row>
    <row r="199" spans="1:9" x14ac:dyDescent="0.2">
      <c r="A199" s="1">
        <v>44690.207812499575</v>
      </c>
      <c r="B199" s="4">
        <v>16.709528411179413</v>
      </c>
      <c r="C199" s="1"/>
    </row>
    <row r="200" spans="1:9" x14ac:dyDescent="0.2">
      <c r="A200" s="1">
        <v>44690.249675925501</v>
      </c>
      <c r="B200" s="4">
        <v>17.373646217329156</v>
      </c>
      <c r="C200" s="1"/>
    </row>
    <row r="201" spans="1:9" x14ac:dyDescent="0.2">
      <c r="A201" s="1">
        <v>44690.290925925496</v>
      </c>
      <c r="B201" s="4">
        <v>17.071152589466958</v>
      </c>
      <c r="C201" s="1"/>
    </row>
    <row r="202" spans="1:9" x14ac:dyDescent="0.2">
      <c r="A202" s="1">
        <v>44690.331898147713</v>
      </c>
      <c r="B202" s="4">
        <v>17.265688348853377</v>
      </c>
      <c r="C202" s="1"/>
    </row>
    <row r="203" spans="1:9" x14ac:dyDescent="0.2">
      <c r="A203" s="1">
        <v>44690.374120369932</v>
      </c>
      <c r="B203" s="4">
        <v>17.653637966813054</v>
      </c>
      <c r="C203" s="1"/>
    </row>
    <row r="204" spans="1:9" x14ac:dyDescent="0.2">
      <c r="A204" s="1">
        <v>44690.41607638845</v>
      </c>
      <c r="B204" s="4">
        <v>17.996523733703366</v>
      </c>
      <c r="C204" s="1"/>
    </row>
    <row r="205" spans="1:9" x14ac:dyDescent="0.2">
      <c r="A205" s="1">
        <v>44690.457465277337</v>
      </c>
      <c r="B205" s="4">
        <v>18.368040118345164</v>
      </c>
      <c r="C205" s="1"/>
    </row>
    <row r="206" spans="1:9" x14ac:dyDescent="0.2">
      <c r="A206" s="1">
        <v>44690.499687499556</v>
      </c>
      <c r="B206" s="4">
        <v>19.720224057046003</v>
      </c>
      <c r="C206" s="1">
        <f>C182+1</f>
        <v>44690.5</v>
      </c>
      <c r="D206">
        <f>'2 TV, 1RV'!D10</f>
        <v>3</v>
      </c>
      <c r="E206">
        <f>'2 TV, 1RV'!G10</f>
        <v>3</v>
      </c>
      <c r="F206">
        <f>'2 TV, 1RV'!J10</f>
        <v>3</v>
      </c>
      <c r="G206">
        <f>'2 TV, 1RV'!M10</f>
        <v>2</v>
      </c>
      <c r="H206">
        <f>'2 TV, 1RV'!P10</f>
        <v>3</v>
      </c>
      <c r="I206">
        <f>'2 TV, 1RV'!S10</f>
        <v>3</v>
      </c>
    </row>
    <row r="207" spans="1:9" x14ac:dyDescent="0.2">
      <c r="A207" s="1">
        <v>44690.541481481036</v>
      </c>
      <c r="B207" s="4">
        <v>20</v>
      </c>
      <c r="C207" s="1"/>
    </row>
    <row r="208" spans="1:9" x14ac:dyDescent="0.2">
      <c r="A208" s="1">
        <v>44690.583680555108</v>
      </c>
      <c r="B208" s="4">
        <v>19.575445635797152</v>
      </c>
      <c r="C208" s="1"/>
    </row>
    <row r="209" spans="1:3" x14ac:dyDescent="0.2">
      <c r="A209" s="1">
        <v>44690.625833332881</v>
      </c>
      <c r="B209" s="4">
        <v>18.839059812689065</v>
      </c>
      <c r="C209" s="1"/>
    </row>
    <row r="210" spans="1:3" x14ac:dyDescent="0.2">
      <c r="A210" s="1">
        <v>44690.667673610653</v>
      </c>
      <c r="B210" s="4">
        <v>17.50214987121139</v>
      </c>
      <c r="C210" s="1"/>
    </row>
    <row r="211" spans="1:3" x14ac:dyDescent="0.2">
      <c r="A211" s="1">
        <v>44690.709583332871</v>
      </c>
      <c r="B211" s="4">
        <v>15.325268808185307</v>
      </c>
      <c r="C211" s="1"/>
    </row>
    <row r="212" spans="1:3" x14ac:dyDescent="0.2">
      <c r="A212" s="1">
        <v>44690.750879629166</v>
      </c>
      <c r="B212" s="4">
        <v>15.656327041550572</v>
      </c>
      <c r="C212" s="1"/>
    </row>
    <row r="213" spans="1:3" x14ac:dyDescent="0.2">
      <c r="A213" s="1">
        <v>44690.792187499537</v>
      </c>
      <c r="B213" s="4">
        <v>17.710184926850179</v>
      </c>
      <c r="C213" s="1"/>
    </row>
    <row r="214" spans="1:3" x14ac:dyDescent="0.2">
      <c r="A214" s="1">
        <v>44690.833252314347</v>
      </c>
      <c r="B214" s="4">
        <v>17.16648847006455</v>
      </c>
      <c r="C214" s="1"/>
    </row>
    <row r="215" spans="1:3" x14ac:dyDescent="0.2">
      <c r="A215" s="1">
        <v>44690.875185184712</v>
      </c>
      <c r="B215" s="4">
        <v>16.342939595591641</v>
      </c>
      <c r="C215" s="1"/>
    </row>
    <row r="216" spans="1:3" x14ac:dyDescent="0.2">
      <c r="A216" s="1">
        <v>44690.916886573599</v>
      </c>
      <c r="B216" s="4">
        <v>11.679174242974725</v>
      </c>
      <c r="C216" s="1"/>
    </row>
    <row r="217" spans="1:3" x14ac:dyDescent="0.2">
      <c r="A217" s="1">
        <v>44690.959155092118</v>
      </c>
      <c r="B217" s="4">
        <v>16.028615274266947</v>
      </c>
      <c r="C217" s="1"/>
    </row>
    <row r="218" spans="1:3" x14ac:dyDescent="0.2">
      <c r="A218" s="1">
        <v>44691.000706018043</v>
      </c>
      <c r="B218" s="4">
        <v>15.995727971683397</v>
      </c>
      <c r="C218" s="1"/>
    </row>
    <row r="219" spans="1:3" x14ac:dyDescent="0.2">
      <c r="A219" s="1">
        <v>44691.042743055077</v>
      </c>
      <c r="B219" s="4">
        <v>11.987478170250316</v>
      </c>
      <c r="C219" s="1"/>
    </row>
    <row r="220" spans="1:3" x14ac:dyDescent="0.2">
      <c r="A220" s="1">
        <v>44691.084270832849</v>
      </c>
      <c r="B220" s="4">
        <v>18.171492622744442</v>
      </c>
      <c r="C220" s="1"/>
    </row>
    <row r="221" spans="1:3" x14ac:dyDescent="0.2">
      <c r="A221" s="1">
        <v>44691.126620369883</v>
      </c>
      <c r="B221" s="4">
        <v>15.876762633102333</v>
      </c>
      <c r="C221" s="1"/>
    </row>
    <row r="222" spans="1:3" x14ac:dyDescent="0.2">
      <c r="A222" s="1">
        <v>44691.168368055063</v>
      </c>
      <c r="B222" s="4">
        <v>13.274557251011029</v>
      </c>
      <c r="C222" s="1"/>
    </row>
    <row r="223" spans="1:3" x14ac:dyDescent="0.2">
      <c r="A223" s="1">
        <v>44691.210347221728</v>
      </c>
      <c r="B223" s="4">
        <v>14.868219892285357</v>
      </c>
      <c r="C223" s="1"/>
    </row>
    <row r="224" spans="1:3" x14ac:dyDescent="0.2">
      <c r="A224" s="1">
        <v>44691.251828703207</v>
      </c>
      <c r="B224" s="4">
        <v>14.222648346150752</v>
      </c>
      <c r="C224" s="1"/>
    </row>
    <row r="225" spans="1:9" x14ac:dyDescent="0.2">
      <c r="A225" s="1">
        <v>44691.293564814318</v>
      </c>
      <c r="B225" s="4">
        <v>17.345911744236314</v>
      </c>
      <c r="C225" s="1"/>
    </row>
    <row r="226" spans="1:9" x14ac:dyDescent="0.2">
      <c r="A226" s="1">
        <v>44691.334837962466</v>
      </c>
      <c r="B226" s="4">
        <v>17.856846413380243</v>
      </c>
      <c r="C226" s="1"/>
    </row>
    <row r="227" spans="1:9" x14ac:dyDescent="0.2">
      <c r="A227" s="1">
        <v>44691.377002314315</v>
      </c>
      <c r="B227" s="4">
        <v>19.854107956035605</v>
      </c>
      <c r="C227" s="1"/>
    </row>
    <row r="228" spans="1:9" x14ac:dyDescent="0.2">
      <c r="A228" s="1">
        <v>44691.418217592094</v>
      </c>
      <c r="B228" s="4">
        <v>18.860087526128886</v>
      </c>
      <c r="C228" s="1"/>
    </row>
    <row r="229" spans="1:9" x14ac:dyDescent="0.2">
      <c r="A229" s="1">
        <v>44691.460370369867</v>
      </c>
      <c r="B229" s="4">
        <v>19.632160257124397</v>
      </c>
      <c r="C229" s="1"/>
    </row>
    <row r="230" spans="1:9" x14ac:dyDescent="0.2">
      <c r="A230" s="1">
        <v>44691.502546295793</v>
      </c>
      <c r="B230" s="4">
        <v>20</v>
      </c>
      <c r="C230" s="1">
        <f>C206+1</f>
        <v>44691.5</v>
      </c>
      <c r="D230">
        <f>'2 TV, 1RV'!D11</f>
        <v>3</v>
      </c>
      <c r="E230">
        <f>'2 TV, 1RV'!G11</f>
        <v>3</v>
      </c>
      <c r="F230">
        <f>'2 TV, 1RV'!J11</f>
        <v>3</v>
      </c>
      <c r="G230">
        <f>'2 TV, 1RV'!M11</f>
        <v>2</v>
      </c>
      <c r="H230">
        <f>'2 TV, 1RV'!P11</f>
        <v>3</v>
      </c>
      <c r="I230">
        <f>'2 TV, 1RV'!S11</f>
        <v>3</v>
      </c>
    </row>
    <row r="231" spans="1:9" x14ac:dyDescent="0.2">
      <c r="A231" s="1">
        <v>44691.544143518011</v>
      </c>
      <c r="B231" s="4">
        <v>19.291194763040526</v>
      </c>
      <c r="C231" s="1"/>
    </row>
    <row r="232" spans="1:9" x14ac:dyDescent="0.2">
      <c r="A232" s="1">
        <v>44691.585983795783</v>
      </c>
      <c r="B232" s="4">
        <v>19.129513668829553</v>
      </c>
      <c r="C232" s="1"/>
    </row>
    <row r="233" spans="1:9" x14ac:dyDescent="0.2">
      <c r="A233" s="1">
        <v>44691.627314814301</v>
      </c>
      <c r="B233" s="4">
        <v>17.445006441562285</v>
      </c>
      <c r="C233" s="1"/>
    </row>
    <row r="234" spans="1:9" x14ac:dyDescent="0.2">
      <c r="A234" s="1">
        <v>44691.668506943926</v>
      </c>
      <c r="B234" s="4">
        <v>18.137908851637185</v>
      </c>
      <c r="C234" s="1"/>
    </row>
    <row r="235" spans="1:9" x14ac:dyDescent="0.2">
      <c r="A235" s="1">
        <v>44691.710127314291</v>
      </c>
      <c r="B235" s="4">
        <v>19.719425389311844</v>
      </c>
      <c r="C235" s="1"/>
    </row>
    <row r="236" spans="1:9" x14ac:dyDescent="0.2">
      <c r="A236" s="1">
        <v>44691.75229166614</v>
      </c>
      <c r="B236" s="4">
        <v>18.589949151764895</v>
      </c>
      <c r="C236" s="1"/>
    </row>
    <row r="237" spans="1:9" x14ac:dyDescent="0.2">
      <c r="A237" s="1">
        <v>44691.794131943912</v>
      </c>
      <c r="B237" s="4">
        <v>18.365360778991548</v>
      </c>
      <c r="C237" s="1"/>
    </row>
    <row r="238" spans="1:9" x14ac:dyDescent="0.2">
      <c r="A238" s="1">
        <v>44691.83510416613</v>
      </c>
      <c r="B238" s="4">
        <v>18.318213922773317</v>
      </c>
      <c r="C238" s="1"/>
    </row>
    <row r="239" spans="1:9" x14ac:dyDescent="0.2">
      <c r="A239" s="1">
        <v>44691.877083332794</v>
      </c>
      <c r="B239" s="4">
        <v>18.832412285723606</v>
      </c>
      <c r="C239" s="1"/>
    </row>
    <row r="240" spans="1:9" x14ac:dyDescent="0.2">
      <c r="A240" s="1">
        <v>44691.919432869829</v>
      </c>
      <c r="B240" s="4">
        <v>14.69898300897284</v>
      </c>
      <c r="C240" s="1"/>
    </row>
    <row r="241" spans="1:9" x14ac:dyDescent="0.2">
      <c r="A241" s="1">
        <v>44691.961481480939</v>
      </c>
      <c r="B241" s="4">
        <v>9.4101779070032538</v>
      </c>
      <c r="C241" s="1"/>
    </row>
    <row r="242" spans="1:9" x14ac:dyDescent="0.2">
      <c r="A242" s="1">
        <v>44692.003379629088</v>
      </c>
      <c r="B242" s="4">
        <v>19.790197618258311</v>
      </c>
      <c r="C242" s="1"/>
    </row>
    <row r="243" spans="1:9" x14ac:dyDescent="0.2">
      <c r="A243" s="1">
        <v>44692.044826388345</v>
      </c>
      <c r="B243" s="4">
        <v>9.3629940632622422</v>
      </c>
      <c r="C243" s="1"/>
    </row>
    <row r="244" spans="1:9" x14ac:dyDescent="0.2">
      <c r="A244" s="1">
        <v>44692.086655092047</v>
      </c>
      <c r="B244" s="4">
        <v>15.203749523878408</v>
      </c>
      <c r="C244" s="1"/>
    </row>
    <row r="245" spans="1:9" x14ac:dyDescent="0.2">
      <c r="A245" s="1">
        <v>44692.127870369826</v>
      </c>
      <c r="B245" s="4">
        <v>11.478531227441289</v>
      </c>
      <c r="C245" s="1"/>
    </row>
    <row r="246" spans="1:9" x14ac:dyDescent="0.2">
      <c r="A246" s="1">
        <v>44692.168900462413</v>
      </c>
      <c r="B246" s="4">
        <v>15.085637483106236</v>
      </c>
      <c r="C246" s="1"/>
    </row>
    <row r="247" spans="1:9" x14ac:dyDescent="0.2">
      <c r="A247" s="1">
        <v>44692.210821758708</v>
      </c>
      <c r="B247" s="4">
        <v>19.231992818003853</v>
      </c>
      <c r="C247" s="1"/>
    </row>
    <row r="248" spans="1:9" x14ac:dyDescent="0.2">
      <c r="A248" s="1">
        <v>44692.252256943888</v>
      </c>
      <c r="B248" s="4">
        <v>15.638647427514046</v>
      </c>
      <c r="C248" s="1"/>
    </row>
    <row r="249" spans="1:9" x14ac:dyDescent="0.2">
      <c r="A249" s="1">
        <v>44692.293240740182</v>
      </c>
      <c r="B249" s="4">
        <v>18.492610653649745</v>
      </c>
      <c r="C249" s="1"/>
    </row>
    <row r="250" spans="1:9" x14ac:dyDescent="0.2">
      <c r="A250" s="1">
        <v>44692.334733795738</v>
      </c>
      <c r="B250" s="4">
        <v>19.050453233388438</v>
      </c>
      <c r="C250" s="1"/>
    </row>
    <row r="251" spans="1:9" x14ac:dyDescent="0.2">
      <c r="A251" s="1">
        <v>44692.376157406849</v>
      </c>
      <c r="B251" s="4">
        <v>19.075593105694228</v>
      </c>
      <c r="C251" s="1"/>
    </row>
    <row r="252" spans="1:9" x14ac:dyDescent="0.2">
      <c r="A252" s="1">
        <v>44692.417361110551</v>
      </c>
      <c r="B252" s="4">
        <v>18.68540522723799</v>
      </c>
      <c r="C252" s="1"/>
    </row>
    <row r="253" spans="1:9" x14ac:dyDescent="0.2">
      <c r="A253" s="1">
        <v>44692.459282406846</v>
      </c>
      <c r="B253" s="4">
        <v>19.791163782986036</v>
      </c>
      <c r="C253" s="1"/>
    </row>
    <row r="254" spans="1:9" x14ac:dyDescent="0.2">
      <c r="A254" s="1">
        <v>44692.500347221656</v>
      </c>
      <c r="B254" s="4">
        <v>20</v>
      </c>
      <c r="C254" s="1">
        <f>C230+1</f>
        <v>44692.5</v>
      </c>
      <c r="D254">
        <f>'2 TV, 1RV'!D12</f>
        <v>3</v>
      </c>
      <c r="E254">
        <f>'2 TV, 1RV'!G12</f>
        <v>3</v>
      </c>
      <c r="F254">
        <f>'2 TV, 1RV'!J12</f>
        <v>3</v>
      </c>
      <c r="G254">
        <f>'2 TV, 1RV'!M12</f>
        <v>2</v>
      </c>
      <c r="H254">
        <f>'2 TV, 1RV'!P12</f>
        <v>3</v>
      </c>
      <c r="I254">
        <f>'2 TV, 1RV'!S12</f>
        <v>3</v>
      </c>
    </row>
    <row r="255" spans="1:9" x14ac:dyDescent="0.2">
      <c r="A255" s="1">
        <v>44692.541412036466</v>
      </c>
      <c r="B255" s="4">
        <v>20</v>
      </c>
      <c r="C255" s="1"/>
    </row>
    <row r="256" spans="1:9" x14ac:dyDescent="0.2">
      <c r="A256" s="1">
        <v>44692.583495369799</v>
      </c>
      <c r="B256" s="4">
        <v>19.309351732490555</v>
      </c>
      <c r="C256" s="1"/>
    </row>
    <row r="257" spans="1:3" x14ac:dyDescent="0.2">
      <c r="A257" s="1">
        <v>44692.625081017948</v>
      </c>
      <c r="B257" s="4">
        <v>18.145354283317172</v>
      </c>
      <c r="C257" s="1"/>
    </row>
    <row r="258" spans="1:3" x14ac:dyDescent="0.2">
      <c r="A258" s="1">
        <v>44692.666493054981</v>
      </c>
      <c r="B258" s="4">
        <v>17.316041277620823</v>
      </c>
      <c r="C258" s="1"/>
    </row>
    <row r="259" spans="1:3" x14ac:dyDescent="0.2">
      <c r="A259" s="1">
        <v>44692.708310184607</v>
      </c>
      <c r="B259" s="4">
        <v>17.965310545549968</v>
      </c>
      <c r="C259" s="1"/>
    </row>
    <row r="260" spans="1:3" x14ac:dyDescent="0.2">
      <c r="A260" s="1">
        <v>44692.749884258679</v>
      </c>
      <c r="B260" s="4">
        <v>17.090919557604963</v>
      </c>
      <c r="C260" s="1"/>
    </row>
    <row r="261" spans="1:3" x14ac:dyDescent="0.2">
      <c r="A261" s="1">
        <v>44692.791423610528</v>
      </c>
      <c r="B261" s="4">
        <v>19.125974022597482</v>
      </c>
      <c r="C261" s="1"/>
    </row>
    <row r="262" spans="1:3" x14ac:dyDescent="0.2">
      <c r="A262" s="1">
        <v>44692.8329513883</v>
      </c>
      <c r="B262" s="4">
        <v>18.383851459763253</v>
      </c>
      <c r="C262" s="1"/>
    </row>
    <row r="263" spans="1:3" x14ac:dyDescent="0.2">
      <c r="A263" s="1">
        <v>44692.874409721633</v>
      </c>
      <c r="B263" s="4">
        <v>19.008167646907786</v>
      </c>
      <c r="C263" s="1"/>
    </row>
    <row r="264" spans="1:3" x14ac:dyDescent="0.2">
      <c r="A264" s="1">
        <v>44692.915694443851</v>
      </c>
      <c r="B264" s="4">
        <v>11.966968932767445</v>
      </c>
      <c r="C264" s="1"/>
    </row>
    <row r="265" spans="1:3" x14ac:dyDescent="0.2">
      <c r="A265" s="1">
        <v>44692.956851851253</v>
      </c>
      <c r="B265" s="4">
        <v>14.294031271893271</v>
      </c>
      <c r="C265" s="1"/>
    </row>
    <row r="266" spans="1:3" x14ac:dyDescent="0.2">
      <c r="A266" s="1">
        <v>44692.99824074014</v>
      </c>
      <c r="B266" s="4">
        <v>16.145003561493105</v>
      </c>
      <c r="C266" s="1"/>
    </row>
    <row r="267" spans="1:3" x14ac:dyDescent="0.2">
      <c r="A267" s="1">
        <v>44693.039687499397</v>
      </c>
      <c r="B267" s="4">
        <v>15.35161197639945</v>
      </c>
      <c r="C267" s="1"/>
    </row>
    <row r="268" spans="1:3" x14ac:dyDescent="0.2">
      <c r="A268" s="1">
        <v>44693.080694443837</v>
      </c>
      <c r="B268" s="4">
        <v>16.578177757092408</v>
      </c>
      <c r="C268" s="1"/>
    </row>
    <row r="269" spans="1:3" x14ac:dyDescent="0.2">
      <c r="A269" s="1">
        <v>44693.121909721616</v>
      </c>
      <c r="B269" s="4">
        <v>15.842283033028847</v>
      </c>
      <c r="C269" s="1"/>
    </row>
    <row r="270" spans="1:3" x14ac:dyDescent="0.2">
      <c r="A270" s="1">
        <v>44693.164131943835</v>
      </c>
      <c r="B270" s="4">
        <v>11.736901607100537</v>
      </c>
      <c r="C270" s="1"/>
    </row>
    <row r="271" spans="1:3" x14ac:dyDescent="0.2">
      <c r="A271" s="1">
        <v>44693.20568286976</v>
      </c>
      <c r="B271" s="4">
        <v>17.578199032623139</v>
      </c>
      <c r="C271" s="1"/>
    </row>
    <row r="272" spans="1:3" x14ac:dyDescent="0.2">
      <c r="A272" s="1">
        <v>44693.246886573463</v>
      </c>
      <c r="B272" s="4">
        <v>17.712555383991038</v>
      </c>
      <c r="C272" s="1"/>
    </row>
    <row r="273" spans="1:9" x14ac:dyDescent="0.2">
      <c r="A273" s="1">
        <v>44693.288530091981</v>
      </c>
      <c r="B273" s="4">
        <v>18.602325648889028</v>
      </c>
      <c r="C273" s="1"/>
    </row>
    <row r="274" spans="1:9" x14ac:dyDescent="0.2">
      <c r="A274" s="1">
        <v>44693.330104166052</v>
      </c>
      <c r="B274" s="4">
        <v>18.541050827492317</v>
      </c>
      <c r="C274" s="1"/>
    </row>
    <row r="275" spans="1:9" x14ac:dyDescent="0.2">
      <c r="A275" s="1">
        <v>44693.371851851232</v>
      </c>
      <c r="B275" s="4">
        <v>18.010509303036155</v>
      </c>
      <c r="C275" s="1"/>
    </row>
    <row r="276" spans="1:9" x14ac:dyDescent="0.2">
      <c r="A276" s="1">
        <v>44693.413622684566</v>
      </c>
      <c r="B276" s="4">
        <v>19.033295880519905</v>
      </c>
      <c r="C276" s="1"/>
    </row>
    <row r="277" spans="1:9" x14ac:dyDescent="0.2">
      <c r="A277" s="1">
        <v>44693.45502314753</v>
      </c>
      <c r="B277" s="4">
        <v>19.50738171682563</v>
      </c>
      <c r="C277" s="1"/>
    </row>
    <row r="278" spans="1:9" x14ac:dyDescent="0.2">
      <c r="A278" s="1">
        <v>44693.497199073456</v>
      </c>
      <c r="B278" s="4">
        <v>19.592697671027715</v>
      </c>
      <c r="C278" s="1">
        <f>C254+1</f>
        <v>44693.5</v>
      </c>
      <c r="D278">
        <f>'2 TV, 1RV'!D13</f>
        <v>3</v>
      </c>
      <c r="E278">
        <f>'2 TV, 1RV'!G13</f>
        <v>3</v>
      </c>
      <c r="F278">
        <f>'2 TV, 1RV'!J13</f>
        <v>3</v>
      </c>
      <c r="G278">
        <f>'2 TV, 1RV'!M13</f>
        <v>3</v>
      </c>
      <c r="H278">
        <f>'2 TV, 1RV'!P13</f>
        <v>3</v>
      </c>
      <c r="I278">
        <f>'2 TV, 1RV'!S13</f>
        <v>3</v>
      </c>
    </row>
    <row r="279" spans="1:9" x14ac:dyDescent="0.2">
      <c r="A279" s="1">
        <v>44693.539282406789</v>
      </c>
      <c r="B279" s="4">
        <v>20</v>
      </c>
      <c r="C279" s="1"/>
    </row>
    <row r="280" spans="1:9" x14ac:dyDescent="0.2">
      <c r="A280" s="1">
        <v>44693.580636573453</v>
      </c>
      <c r="B280" s="4">
        <v>19.097741280802239</v>
      </c>
      <c r="C280" s="1"/>
    </row>
    <row r="281" spans="1:9" x14ac:dyDescent="0.2">
      <c r="A281" s="1">
        <v>44693.622326388264</v>
      </c>
      <c r="B281" s="4">
        <v>19.298230692069442</v>
      </c>
      <c r="C281" s="1"/>
    </row>
    <row r="282" spans="1:9" x14ac:dyDescent="0.2">
      <c r="A282" s="1">
        <v>44693.663784721597</v>
      </c>
      <c r="B282" s="4">
        <v>17.132763074311221</v>
      </c>
      <c r="C282" s="1"/>
    </row>
    <row r="283" spans="1:9" x14ac:dyDescent="0.2">
      <c r="A283" s="1">
        <v>44693.705416666038</v>
      </c>
      <c r="B283" s="4">
        <v>19.468866211397092</v>
      </c>
      <c r="C283" s="1"/>
    </row>
    <row r="284" spans="1:9" x14ac:dyDescent="0.2">
      <c r="A284" s="1">
        <v>44693.747349536403</v>
      </c>
      <c r="B284" s="4">
        <v>18.676125462968685</v>
      </c>
      <c r="C284" s="1"/>
    </row>
    <row r="285" spans="1:9" x14ac:dyDescent="0.2">
      <c r="A285" s="1">
        <v>44693.78900462899</v>
      </c>
      <c r="B285" s="4">
        <v>17.75369405947519</v>
      </c>
      <c r="C285" s="1"/>
    </row>
    <row r="286" spans="1:9" x14ac:dyDescent="0.2">
      <c r="A286" s="1">
        <v>44693.830011573431</v>
      </c>
      <c r="B286" s="4">
        <v>15.546776550049106</v>
      </c>
      <c r="C286" s="1"/>
    </row>
    <row r="287" spans="1:9" x14ac:dyDescent="0.2">
      <c r="A287" s="1">
        <v>44693.871018517872</v>
      </c>
      <c r="B287" s="4">
        <v>18.202866525283003</v>
      </c>
      <c r="C287" s="1"/>
    </row>
    <row r="288" spans="1:9" x14ac:dyDescent="0.2">
      <c r="A288" s="1">
        <v>44693.912465277128</v>
      </c>
      <c r="B288" s="4">
        <v>14.78572125843273</v>
      </c>
      <c r="C288" s="1"/>
    </row>
    <row r="289" spans="1:9" x14ac:dyDescent="0.2">
      <c r="A289" s="1">
        <v>44693.954131943792</v>
      </c>
      <c r="B289" s="4">
        <v>13.594110362296242</v>
      </c>
      <c r="C289" s="1"/>
    </row>
    <row r="290" spans="1:9" x14ac:dyDescent="0.2">
      <c r="A290" s="1">
        <v>44693.995277777125</v>
      </c>
      <c r="B290" s="4">
        <v>9.9875732691381884</v>
      </c>
      <c r="C290" s="1"/>
    </row>
    <row r="291" spans="1:9" x14ac:dyDescent="0.2">
      <c r="A291" s="1">
        <v>44694.036770832681</v>
      </c>
      <c r="B291" s="4">
        <v>19.017184436682687</v>
      </c>
      <c r="C291" s="1"/>
    </row>
    <row r="292" spans="1:9" x14ac:dyDescent="0.2">
      <c r="A292" s="1">
        <v>44694.078171295645</v>
      </c>
      <c r="B292" s="4">
        <v>15.133457355055345</v>
      </c>
      <c r="C292" s="1"/>
    </row>
    <row r="293" spans="1:9" x14ac:dyDescent="0.2">
      <c r="A293" s="1">
        <v>44694.119571758609</v>
      </c>
      <c r="B293" s="4">
        <v>19.167743586589321</v>
      </c>
      <c r="C293" s="1"/>
    </row>
    <row r="294" spans="1:9" x14ac:dyDescent="0.2">
      <c r="A294" s="1">
        <v>44694.161747684535</v>
      </c>
      <c r="B294" s="4">
        <v>19.281087792045458</v>
      </c>
      <c r="C294" s="1"/>
    </row>
    <row r="295" spans="1:9" x14ac:dyDescent="0.2">
      <c r="A295" s="1">
        <v>44694.203032406753</v>
      </c>
      <c r="B295" s="4">
        <v>13.263360135103984</v>
      </c>
      <c r="C295" s="1"/>
    </row>
    <row r="296" spans="1:9" x14ac:dyDescent="0.2">
      <c r="A296" s="1">
        <v>44694.244293980824</v>
      </c>
      <c r="B296" s="4">
        <v>18.128821837775103</v>
      </c>
      <c r="C296" s="1"/>
    </row>
    <row r="297" spans="1:9" x14ac:dyDescent="0.2">
      <c r="A297" s="1">
        <v>44694.285902777119</v>
      </c>
      <c r="B297" s="4">
        <v>17.152158075217592</v>
      </c>
      <c r="C297" s="1"/>
    </row>
    <row r="298" spans="1:9" x14ac:dyDescent="0.2">
      <c r="A298" s="1">
        <v>44694.328032406745</v>
      </c>
      <c r="B298" s="4">
        <v>19.361437493900027</v>
      </c>
      <c r="C298" s="1"/>
    </row>
    <row r="299" spans="1:9" x14ac:dyDescent="0.2">
      <c r="A299" s="1">
        <v>44694.369467591925</v>
      </c>
      <c r="B299" s="4">
        <v>18.530456154750258</v>
      </c>
      <c r="C299" s="1"/>
    </row>
    <row r="300" spans="1:9" x14ac:dyDescent="0.2">
      <c r="A300" s="1">
        <v>44694.410601851181</v>
      </c>
      <c r="B300" s="4">
        <v>19.190972176769183</v>
      </c>
      <c r="C300" s="1"/>
    </row>
    <row r="301" spans="1:9" x14ac:dyDescent="0.2">
      <c r="A301" s="1">
        <v>44694.452754628954</v>
      </c>
      <c r="B301" s="4">
        <v>19.890321462256559</v>
      </c>
      <c r="C301" s="1"/>
    </row>
    <row r="302" spans="1:9" x14ac:dyDescent="0.2">
      <c r="A302" s="1">
        <v>44694.493993054879</v>
      </c>
      <c r="B302" s="4">
        <v>19.602191540325137</v>
      </c>
      <c r="C302" s="1">
        <f>C278+1</f>
        <v>44694.5</v>
      </c>
      <c r="D302">
        <f>'2 TV, 1RV'!D14</f>
        <v>3</v>
      </c>
      <c r="E302">
        <f>'2 TV, 1RV'!G14</f>
        <v>3</v>
      </c>
      <c r="F302">
        <f>'2 TV, 1RV'!J14</f>
        <v>3</v>
      </c>
      <c r="G302">
        <f>'2 TV, 1RV'!M14</f>
        <v>3</v>
      </c>
      <c r="H302">
        <f>'2 TV, 1RV'!P14</f>
        <v>4</v>
      </c>
      <c r="I302">
        <f>'2 TV, 1RV'!S14</f>
        <v>3</v>
      </c>
    </row>
    <row r="303" spans="1:9" x14ac:dyDescent="0.2">
      <c r="A303" s="1">
        <v>44694.536064814136</v>
      </c>
      <c r="B303" s="4">
        <v>20</v>
      </c>
      <c r="C303" s="1"/>
    </row>
    <row r="304" spans="1:9" x14ac:dyDescent="0.2">
      <c r="A304" s="1">
        <v>44694.577604165985</v>
      </c>
      <c r="B304" s="4">
        <v>19.559546317059009</v>
      </c>
      <c r="C304" s="1"/>
    </row>
    <row r="305" spans="1:3" x14ac:dyDescent="0.2">
      <c r="A305" s="1">
        <v>44694.619907406726</v>
      </c>
      <c r="B305" s="4">
        <v>18.620764870104345</v>
      </c>
      <c r="C305" s="1"/>
    </row>
    <row r="306" spans="1:3" x14ac:dyDescent="0.2">
      <c r="A306" s="1">
        <v>44694.66194444376</v>
      </c>
      <c r="B306" s="4">
        <v>19.840077218065847</v>
      </c>
      <c r="C306" s="1"/>
    </row>
    <row r="307" spans="1:3" x14ac:dyDescent="0.2">
      <c r="A307" s="1">
        <v>44694.703981480794</v>
      </c>
      <c r="B307" s="4">
        <v>19.867405815268313</v>
      </c>
      <c r="C307" s="1"/>
    </row>
    <row r="308" spans="1:3" x14ac:dyDescent="0.2">
      <c r="A308" s="1">
        <v>44694.745925925235</v>
      </c>
      <c r="B308" s="4">
        <v>17.197358027998071</v>
      </c>
      <c r="C308" s="1"/>
    </row>
    <row r="309" spans="1:3" x14ac:dyDescent="0.2">
      <c r="A309" s="1">
        <v>44694.787152777084</v>
      </c>
      <c r="B309" s="4">
        <v>14.996357164928668</v>
      </c>
      <c r="C309" s="1"/>
    </row>
    <row r="310" spans="1:3" x14ac:dyDescent="0.2">
      <c r="A310" s="1">
        <v>44694.828761573379</v>
      </c>
      <c r="B310" s="4">
        <v>18.200756152095309</v>
      </c>
      <c r="C310" s="1"/>
    </row>
    <row r="311" spans="1:3" x14ac:dyDescent="0.2">
      <c r="A311" s="1">
        <v>44694.87043981412</v>
      </c>
      <c r="B311" s="4">
        <v>19.061335929564866</v>
      </c>
      <c r="C311" s="1"/>
    </row>
    <row r="312" spans="1:3" x14ac:dyDescent="0.2">
      <c r="A312" s="1">
        <v>44694.91149305486</v>
      </c>
      <c r="B312" s="4">
        <v>17.108799131516744</v>
      </c>
      <c r="C312" s="1"/>
    </row>
    <row r="313" spans="1:3" x14ac:dyDescent="0.2">
      <c r="A313" s="1">
        <v>44694.95361111041</v>
      </c>
      <c r="B313" s="4">
        <v>16.8912858637954</v>
      </c>
      <c r="C313" s="1"/>
    </row>
    <row r="314" spans="1:3" x14ac:dyDescent="0.2">
      <c r="A314" s="1">
        <v>44694.995729165959</v>
      </c>
      <c r="B314" s="4">
        <v>11.647429131573048</v>
      </c>
      <c r="C314" s="1"/>
    </row>
    <row r="315" spans="1:3" x14ac:dyDescent="0.2">
      <c r="A315" s="1">
        <v>44695.03809027707</v>
      </c>
      <c r="B315" s="4">
        <v>8.6928714994711473</v>
      </c>
      <c r="C315" s="1"/>
    </row>
    <row r="316" spans="1:3" x14ac:dyDescent="0.2">
      <c r="A316" s="1">
        <v>44695.07915509188</v>
      </c>
      <c r="B316" s="4">
        <v>18.452852937375134</v>
      </c>
      <c r="C316" s="1"/>
    </row>
    <row r="317" spans="1:3" x14ac:dyDescent="0.2">
      <c r="A317" s="1">
        <v>44695.120416665952</v>
      </c>
      <c r="B317" s="4">
        <v>19.242194580834273</v>
      </c>
      <c r="C317" s="1"/>
    </row>
    <row r="318" spans="1:3" x14ac:dyDescent="0.2">
      <c r="A318" s="1">
        <v>44695.162476851132</v>
      </c>
      <c r="B318" s="4">
        <v>18.573010148815722</v>
      </c>
      <c r="C318" s="1"/>
    </row>
    <row r="319" spans="1:3" x14ac:dyDescent="0.2">
      <c r="A319" s="1">
        <v>44695.204282406688</v>
      </c>
      <c r="B319" s="4">
        <v>16.183759502486808</v>
      </c>
      <c r="C319" s="1"/>
    </row>
    <row r="320" spans="1:3" x14ac:dyDescent="0.2">
      <c r="A320" s="1">
        <v>44695.245335647429</v>
      </c>
      <c r="B320" s="4">
        <v>17.788283636176633</v>
      </c>
      <c r="C320" s="1"/>
    </row>
    <row r="321" spans="1:9" x14ac:dyDescent="0.2">
      <c r="A321" s="1">
        <v>44695.286979165947</v>
      </c>
      <c r="B321" s="4">
        <v>18.151244740042134</v>
      </c>
      <c r="C321" s="1"/>
    </row>
    <row r="322" spans="1:9" x14ac:dyDescent="0.2">
      <c r="A322" s="1">
        <v>44695.328506943719</v>
      </c>
      <c r="B322" s="4">
        <v>18.936637199762757</v>
      </c>
      <c r="C322" s="1"/>
    </row>
    <row r="323" spans="1:9" x14ac:dyDescent="0.2">
      <c r="A323" s="1">
        <v>44695.370601851122</v>
      </c>
      <c r="B323" s="4">
        <v>18.380782003141107</v>
      </c>
      <c r="C323" s="1"/>
    </row>
    <row r="324" spans="1:9" x14ac:dyDescent="0.2">
      <c r="A324" s="1">
        <v>44695.412824073341</v>
      </c>
      <c r="B324" s="4">
        <v>18.059833765679812</v>
      </c>
      <c r="C324" s="1"/>
    </row>
    <row r="325" spans="1:9" x14ac:dyDescent="0.2">
      <c r="A325" s="1">
        <v>44695.454062499266</v>
      </c>
      <c r="B325" s="4">
        <v>19.689573237391354</v>
      </c>
      <c r="C325" s="1"/>
    </row>
    <row r="326" spans="1:9" x14ac:dyDescent="0.2">
      <c r="A326" s="1">
        <v>44695.495266202968</v>
      </c>
      <c r="B326" s="4">
        <v>19.120316461726446</v>
      </c>
      <c r="C326" s="1">
        <f>C302+1</f>
        <v>44695.5</v>
      </c>
      <c r="D326">
        <f>'2 TV, 1RV'!D15</f>
        <v>3</v>
      </c>
      <c r="E326">
        <f>'2 TV, 1RV'!G15</f>
        <v>3</v>
      </c>
      <c r="F326">
        <f>'2 TV, 1RV'!J15</f>
        <v>3</v>
      </c>
      <c r="G326">
        <f>'2 TV, 1RV'!M15</f>
        <v>3</v>
      </c>
      <c r="H326">
        <f>'2 TV, 1RV'!P15</f>
        <v>4</v>
      </c>
      <c r="I326">
        <f>'2 TV, 1RV'!S15</f>
        <v>3</v>
      </c>
    </row>
    <row r="327" spans="1:9" x14ac:dyDescent="0.2">
      <c r="A327" s="1">
        <v>44695.536701388148</v>
      </c>
      <c r="B327" s="4">
        <v>20</v>
      </c>
      <c r="C327" s="1"/>
    </row>
    <row r="328" spans="1:9" x14ac:dyDescent="0.2">
      <c r="A328" s="1">
        <v>44695.57822916592</v>
      </c>
      <c r="B328" s="4">
        <v>19.997982677789832</v>
      </c>
      <c r="C328" s="1"/>
    </row>
    <row r="329" spans="1:9" x14ac:dyDescent="0.2">
      <c r="A329" s="1">
        <v>44695.620451388138</v>
      </c>
      <c r="B329" s="4">
        <v>18.677341987131904</v>
      </c>
      <c r="C329" s="1"/>
    </row>
    <row r="330" spans="1:9" x14ac:dyDescent="0.2">
      <c r="A330" s="1">
        <v>44695.662291665911</v>
      </c>
      <c r="B330" s="4">
        <v>17.436122947350082</v>
      </c>
      <c r="C330" s="1"/>
    </row>
    <row r="331" spans="1:9" x14ac:dyDescent="0.2">
      <c r="A331" s="1">
        <v>44695.70445601776</v>
      </c>
      <c r="B331" s="4">
        <v>19.97965025258042</v>
      </c>
      <c r="C331" s="1"/>
    </row>
    <row r="332" spans="1:9" x14ac:dyDescent="0.2">
      <c r="A332" s="1">
        <v>44695.746157406647</v>
      </c>
      <c r="B332" s="4">
        <v>19.181701097549219</v>
      </c>
      <c r="C332" s="1"/>
    </row>
    <row r="333" spans="1:9" x14ac:dyDescent="0.2">
      <c r="A333" s="1">
        <v>44695.787233795534</v>
      </c>
      <c r="B333" s="4">
        <v>16.535279077390875</v>
      </c>
      <c r="C333" s="1"/>
    </row>
    <row r="334" spans="1:9" x14ac:dyDescent="0.2">
      <c r="A334" s="1">
        <v>44695.829340277014</v>
      </c>
      <c r="B334" s="4">
        <v>17.746752031917872</v>
      </c>
      <c r="C334" s="1"/>
    </row>
    <row r="335" spans="1:9" x14ac:dyDescent="0.2">
      <c r="A335" s="1">
        <v>44695.871585647379</v>
      </c>
      <c r="B335" s="4">
        <v>12.580739232634286</v>
      </c>
      <c r="C335" s="1"/>
    </row>
    <row r="336" spans="1:9" x14ac:dyDescent="0.2">
      <c r="A336" s="1">
        <v>44695.913414351082</v>
      </c>
      <c r="B336" s="4">
        <v>18.517583179215038</v>
      </c>
      <c r="C336" s="1"/>
    </row>
    <row r="337" spans="1:9" x14ac:dyDescent="0.2">
      <c r="A337" s="1">
        <v>44695.954768517746</v>
      </c>
      <c r="B337" s="4">
        <v>15.113595771716195</v>
      </c>
      <c r="C337" s="1"/>
    </row>
    <row r="338" spans="1:9" x14ac:dyDescent="0.2">
      <c r="A338" s="1">
        <v>44695.996423610333</v>
      </c>
      <c r="B338" s="4">
        <v>10.274077388327505</v>
      </c>
      <c r="C338" s="1"/>
    </row>
    <row r="339" spans="1:9" x14ac:dyDescent="0.2">
      <c r="A339" s="1">
        <v>44696.038634258482</v>
      </c>
      <c r="B339" s="4">
        <v>8.7463935469051002</v>
      </c>
      <c r="C339" s="1"/>
    </row>
    <row r="340" spans="1:9" x14ac:dyDescent="0.2">
      <c r="A340" s="1">
        <v>44696.08028935107</v>
      </c>
      <c r="B340" s="4">
        <v>19.931476144831006</v>
      </c>
      <c r="C340" s="1"/>
    </row>
    <row r="341" spans="1:9" x14ac:dyDescent="0.2">
      <c r="A341" s="1">
        <v>44696.122361110327</v>
      </c>
      <c r="B341" s="4">
        <v>16.547853737446378</v>
      </c>
      <c r="C341" s="1"/>
    </row>
    <row r="342" spans="1:9" x14ac:dyDescent="0.2">
      <c r="A342" s="1">
        <v>44696.163437499214</v>
      </c>
      <c r="B342" s="4">
        <v>16.728739224965402</v>
      </c>
      <c r="C342" s="1"/>
    </row>
    <row r="343" spans="1:9" x14ac:dyDescent="0.2">
      <c r="A343" s="1">
        <v>44696.205115739955</v>
      </c>
      <c r="B343" s="4">
        <v>17.631949222109149</v>
      </c>
      <c r="C343" s="1"/>
    </row>
    <row r="344" spans="1:9" x14ac:dyDescent="0.2">
      <c r="A344" s="1">
        <v>44696.247210647358</v>
      </c>
      <c r="B344" s="4">
        <v>17.801142059753168</v>
      </c>
      <c r="C344" s="1"/>
    </row>
    <row r="345" spans="1:9" x14ac:dyDescent="0.2">
      <c r="A345" s="1">
        <v>44696.288356480691</v>
      </c>
      <c r="B345" s="4">
        <v>15.606103814446678</v>
      </c>
      <c r="C345" s="1"/>
    </row>
    <row r="346" spans="1:9" x14ac:dyDescent="0.2">
      <c r="A346" s="1">
        <v>44696.32957175847</v>
      </c>
      <c r="B346" s="4">
        <v>19.460690248462036</v>
      </c>
      <c r="C346" s="1"/>
    </row>
    <row r="347" spans="1:9" x14ac:dyDescent="0.2">
      <c r="A347" s="1">
        <v>44696.371157406618</v>
      </c>
      <c r="B347" s="4">
        <v>19.683806163291749</v>
      </c>
      <c r="C347" s="1"/>
    </row>
    <row r="348" spans="1:9" x14ac:dyDescent="0.2">
      <c r="A348" s="1">
        <v>44696.412928239952</v>
      </c>
      <c r="B348" s="4">
        <v>18.608898922980021</v>
      </c>
      <c r="C348" s="1"/>
    </row>
    <row r="349" spans="1:9" x14ac:dyDescent="0.2">
      <c r="A349" s="1">
        <v>44696.455104165878</v>
      </c>
      <c r="B349" s="4">
        <v>19.600894561888193</v>
      </c>
      <c r="C349" s="1"/>
    </row>
    <row r="350" spans="1:9" x14ac:dyDescent="0.2">
      <c r="A350" s="1">
        <v>44696.496759258465</v>
      </c>
      <c r="B350" s="4">
        <v>19.859146572335483</v>
      </c>
      <c r="C350" s="1">
        <f>C326+1</f>
        <v>44696.5</v>
      </c>
      <c r="D350">
        <f>'2 TV, 1RV'!D16</f>
        <v>3</v>
      </c>
      <c r="E350">
        <f>'2 TV, 1RV'!G16</f>
        <v>3</v>
      </c>
      <c r="F350">
        <f>'2 TV, 1RV'!J16</f>
        <v>3.5</v>
      </c>
      <c r="G350">
        <f>'2 TV, 1RV'!M16</f>
        <v>3</v>
      </c>
      <c r="H350">
        <f>'2 TV, 1RV'!P16</f>
        <v>4</v>
      </c>
      <c r="I350">
        <f>'2 TV, 1RV'!S16</f>
        <v>3</v>
      </c>
    </row>
    <row r="351" spans="1:9" x14ac:dyDescent="0.2">
      <c r="A351" s="1">
        <v>44696.538124999206</v>
      </c>
      <c r="B351" s="4">
        <v>20</v>
      </c>
      <c r="C351" s="1"/>
    </row>
    <row r="352" spans="1:9" x14ac:dyDescent="0.2">
      <c r="A352" s="1">
        <v>44696.579247684385</v>
      </c>
      <c r="B352" s="4">
        <v>19.628199444111615</v>
      </c>
      <c r="C352" s="1"/>
    </row>
    <row r="353" spans="1:3" x14ac:dyDescent="0.2">
      <c r="A353" s="1">
        <v>44696.620335647349</v>
      </c>
      <c r="B353" s="4">
        <v>18.96313295475813</v>
      </c>
      <c r="C353" s="1"/>
    </row>
    <row r="354" spans="1:3" x14ac:dyDescent="0.2">
      <c r="A354" s="1">
        <v>44696.662407406606</v>
      </c>
      <c r="B354" s="4">
        <v>19.864070550240093</v>
      </c>
      <c r="C354" s="1"/>
    </row>
    <row r="355" spans="1:3" x14ac:dyDescent="0.2">
      <c r="A355" s="1">
        <v>44696.70412036957</v>
      </c>
      <c r="B355" s="4">
        <v>18.690640399590052</v>
      </c>
      <c r="C355" s="1"/>
    </row>
    <row r="356" spans="1:3" x14ac:dyDescent="0.2">
      <c r="A356" s="1">
        <v>44696.745949073273</v>
      </c>
      <c r="B356" s="4">
        <v>16.287564442860315</v>
      </c>
      <c r="C356" s="1"/>
    </row>
    <row r="357" spans="1:3" x14ac:dyDescent="0.2">
      <c r="A357" s="1">
        <v>44696.787407406606</v>
      </c>
      <c r="B357" s="4">
        <v>19.172054948076838</v>
      </c>
      <c r="C357" s="1"/>
    </row>
    <row r="358" spans="1:3" x14ac:dyDescent="0.2">
      <c r="A358" s="1">
        <v>44696.828749999193</v>
      </c>
      <c r="B358" s="4">
        <v>13.971039946410151</v>
      </c>
      <c r="C358" s="1"/>
    </row>
    <row r="359" spans="1:3" x14ac:dyDescent="0.2">
      <c r="A359" s="1">
        <v>44696.870729165857</v>
      </c>
      <c r="B359" s="4">
        <v>19.509720945723991</v>
      </c>
      <c r="C359" s="1"/>
    </row>
    <row r="360" spans="1:3" x14ac:dyDescent="0.2">
      <c r="A360" s="1">
        <v>44696.911759258444</v>
      </c>
      <c r="B360" s="4">
        <v>16.988200278207842</v>
      </c>
      <c r="C360" s="1"/>
    </row>
    <row r="361" spans="1:3" x14ac:dyDescent="0.2">
      <c r="A361" s="1">
        <v>44696.952754628815</v>
      </c>
      <c r="B361" s="4">
        <v>11.423728797854162</v>
      </c>
      <c r="C361" s="1"/>
    </row>
    <row r="362" spans="1:3" x14ac:dyDescent="0.2">
      <c r="A362" s="1">
        <v>44696.995011573257</v>
      </c>
      <c r="B362" s="4">
        <v>14.799881237876674</v>
      </c>
      <c r="C362" s="1"/>
    </row>
    <row r="363" spans="1:3" x14ac:dyDescent="0.2">
      <c r="A363" s="1">
        <v>44697.036736110291</v>
      </c>
      <c r="B363" s="4">
        <v>13.985675725740204</v>
      </c>
      <c r="C363" s="1"/>
    </row>
    <row r="364" spans="1:3" x14ac:dyDescent="0.2">
      <c r="A364" s="1">
        <v>44697.077824073254</v>
      </c>
      <c r="B364" s="4">
        <v>11.715919858578054</v>
      </c>
      <c r="C364" s="1"/>
    </row>
    <row r="365" spans="1:3" x14ac:dyDescent="0.2">
      <c r="A365" s="1">
        <v>44697.120150462142</v>
      </c>
      <c r="B365" s="4">
        <v>17.878476844658053</v>
      </c>
      <c r="C365" s="1"/>
    </row>
    <row r="366" spans="1:3" x14ac:dyDescent="0.2">
      <c r="A366" s="1">
        <v>44697.161400462137</v>
      </c>
      <c r="B366" s="4">
        <v>18.830243005436319</v>
      </c>
      <c r="C366" s="1"/>
    </row>
    <row r="367" spans="1:3" x14ac:dyDescent="0.2">
      <c r="A367" s="1">
        <v>44697.202673610285</v>
      </c>
      <c r="B367" s="4">
        <v>12.002872648975284</v>
      </c>
      <c r="C367" s="1"/>
    </row>
    <row r="368" spans="1:3" x14ac:dyDescent="0.2">
      <c r="A368" s="1">
        <v>44697.244756943619</v>
      </c>
      <c r="B368" s="4">
        <v>15.63855515599943</v>
      </c>
      <c r="C368" s="1"/>
    </row>
    <row r="369" spans="1:9" x14ac:dyDescent="0.2">
      <c r="A369" s="1">
        <v>44697.286655091768</v>
      </c>
      <c r="B369" s="4">
        <v>18.87795445656139</v>
      </c>
      <c r="C369" s="1"/>
    </row>
    <row r="370" spans="1:9" x14ac:dyDescent="0.2">
      <c r="A370" s="1">
        <v>44697.327731480655</v>
      </c>
      <c r="B370" s="4">
        <v>17.103863682201641</v>
      </c>
      <c r="C370" s="1"/>
    </row>
    <row r="371" spans="1:9" x14ac:dyDescent="0.2">
      <c r="A371" s="1">
        <v>44697.369317128803</v>
      </c>
      <c r="B371" s="4">
        <v>18.069064327955601</v>
      </c>
      <c r="C371" s="1"/>
    </row>
    <row r="372" spans="1:9" x14ac:dyDescent="0.2">
      <c r="A372" s="1">
        <v>44697.410567128798</v>
      </c>
      <c r="B372" s="4">
        <v>18.711548410633661</v>
      </c>
      <c r="C372" s="1"/>
    </row>
    <row r="373" spans="1:9" x14ac:dyDescent="0.2">
      <c r="A373" s="1">
        <v>44697.452592591755</v>
      </c>
      <c r="B373" s="4">
        <v>19.742897651028866</v>
      </c>
      <c r="C373" s="1"/>
    </row>
    <row r="374" spans="1:9" x14ac:dyDescent="0.2">
      <c r="A374" s="1">
        <v>44697.494942128789</v>
      </c>
      <c r="B374" s="4">
        <v>19.839738046204793</v>
      </c>
      <c r="C374" s="1">
        <f>C350+1</f>
        <v>44697.5</v>
      </c>
      <c r="D374">
        <f>'2 TV, 1RV'!D17</f>
        <v>3</v>
      </c>
      <c r="E374">
        <f>'2 TV, 1RV'!G17</f>
        <v>3</v>
      </c>
      <c r="F374">
        <f>'2 TV, 1RV'!J17</f>
        <v>3.5</v>
      </c>
      <c r="G374">
        <f>'2 TV, 1RV'!M17</f>
        <v>3</v>
      </c>
      <c r="H374">
        <f>'2 TV, 1RV'!P17</f>
        <v>4</v>
      </c>
      <c r="I374">
        <f>'2 TV, 1RV'!S17</f>
        <v>3</v>
      </c>
    </row>
    <row r="375" spans="1:9" x14ac:dyDescent="0.2">
      <c r="A375" s="1">
        <v>44697.536192128784</v>
      </c>
      <c r="B375" s="4">
        <v>20</v>
      </c>
      <c r="C375" s="1"/>
    </row>
    <row r="376" spans="1:9" x14ac:dyDescent="0.2">
      <c r="A376" s="1">
        <v>44697.577453702856</v>
      </c>
      <c r="B376" s="4">
        <v>19.183579938245149</v>
      </c>
      <c r="C376" s="1"/>
    </row>
    <row r="377" spans="1:9" x14ac:dyDescent="0.2">
      <c r="A377" s="1">
        <v>44697.61906249915</v>
      </c>
      <c r="B377" s="4">
        <v>19.281716625873656</v>
      </c>
      <c r="C377" s="1"/>
    </row>
    <row r="378" spans="1:9" x14ac:dyDescent="0.2">
      <c r="A378" s="1">
        <v>44697.660081017668</v>
      </c>
      <c r="B378" s="4">
        <v>19.043663056709693</v>
      </c>
      <c r="C378" s="1"/>
    </row>
    <row r="379" spans="1:9" x14ac:dyDescent="0.2">
      <c r="A379" s="1">
        <v>44697.701828702848</v>
      </c>
      <c r="B379" s="4">
        <v>19.832757200224922</v>
      </c>
      <c r="C379" s="1"/>
    </row>
    <row r="380" spans="1:9" x14ac:dyDescent="0.2">
      <c r="A380" s="1">
        <v>44697.743761573212</v>
      </c>
      <c r="B380" s="4">
        <v>16.875358143531955</v>
      </c>
      <c r="C380" s="1"/>
    </row>
    <row r="381" spans="1:9" x14ac:dyDescent="0.2">
      <c r="A381" s="1">
        <v>44697.784999999138</v>
      </c>
      <c r="B381" s="4">
        <v>16.375599964049488</v>
      </c>
      <c r="C381" s="1"/>
    </row>
    <row r="382" spans="1:9" x14ac:dyDescent="0.2">
      <c r="A382" s="1">
        <v>44697.827326388026</v>
      </c>
      <c r="B382" s="4">
        <v>18.090556035339798</v>
      </c>
      <c r="C382" s="1"/>
    </row>
    <row r="383" spans="1:9" x14ac:dyDescent="0.2">
      <c r="A383" s="1">
        <v>44697.868611110243</v>
      </c>
      <c r="B383" s="4">
        <v>16.9380753826551</v>
      </c>
      <c r="C383" s="1"/>
    </row>
    <row r="384" spans="1:9" x14ac:dyDescent="0.2">
      <c r="A384" s="1">
        <v>44697.910937499131</v>
      </c>
      <c r="B384" s="4">
        <v>14.609263720399953</v>
      </c>
      <c r="C384" s="1"/>
    </row>
    <row r="385" spans="1:9" x14ac:dyDescent="0.2">
      <c r="A385" s="1">
        <v>44697.952662036165</v>
      </c>
      <c r="B385" s="4">
        <v>12.074135109322443</v>
      </c>
      <c r="C385" s="1"/>
    </row>
    <row r="386" spans="1:9" x14ac:dyDescent="0.2">
      <c r="A386" s="1">
        <v>44697.994317128752</v>
      </c>
      <c r="B386" s="4">
        <v>10.04166882792375</v>
      </c>
      <c r="C386" s="1"/>
    </row>
    <row r="387" spans="1:9" x14ac:dyDescent="0.2">
      <c r="A387" s="1">
        <v>44698.035833332455</v>
      </c>
      <c r="B387" s="4">
        <v>10.70434376133834</v>
      </c>
      <c r="C387" s="1"/>
    </row>
    <row r="388" spans="1:9" x14ac:dyDescent="0.2">
      <c r="A388" s="1">
        <v>44698.077731480604</v>
      </c>
      <c r="B388" s="4">
        <v>18.373509522506151</v>
      </c>
      <c r="C388" s="1"/>
    </row>
    <row r="389" spans="1:9" x14ac:dyDescent="0.2">
      <c r="A389" s="1">
        <v>44698.119456017637</v>
      </c>
      <c r="B389" s="4">
        <v>10.545664684965402</v>
      </c>
      <c r="C389" s="1"/>
    </row>
    <row r="390" spans="1:9" x14ac:dyDescent="0.2">
      <c r="A390" s="1">
        <v>44698.160833332448</v>
      </c>
      <c r="B390" s="4">
        <v>19.285677010605546</v>
      </c>
      <c r="C390" s="1"/>
    </row>
    <row r="391" spans="1:9" x14ac:dyDescent="0.2">
      <c r="A391" s="1">
        <v>44698.202604165781</v>
      </c>
      <c r="B391" s="4">
        <v>16.453219301058489</v>
      </c>
      <c r="C391" s="1"/>
    </row>
    <row r="392" spans="1:9" x14ac:dyDescent="0.2">
      <c r="A392" s="1">
        <v>44698.244247684299</v>
      </c>
      <c r="B392" s="4">
        <v>13.727338338852441</v>
      </c>
      <c r="C392" s="1"/>
    </row>
    <row r="393" spans="1:9" x14ac:dyDescent="0.2">
      <c r="A393" s="1">
        <v>44698.286365739848</v>
      </c>
      <c r="B393" s="4">
        <v>17.985072985132682</v>
      </c>
      <c r="C393" s="1"/>
    </row>
    <row r="394" spans="1:9" x14ac:dyDescent="0.2">
      <c r="A394" s="1">
        <v>44698.328599536144</v>
      </c>
      <c r="B394" s="4">
        <v>16.973793115557825</v>
      </c>
      <c r="C394" s="1"/>
    </row>
    <row r="395" spans="1:9" x14ac:dyDescent="0.2">
      <c r="A395" s="1">
        <v>44698.370844906509</v>
      </c>
      <c r="B395" s="4">
        <v>18.08200665043961</v>
      </c>
      <c r="C395" s="1"/>
    </row>
    <row r="396" spans="1:9" x14ac:dyDescent="0.2">
      <c r="A396" s="1">
        <v>44698.412233795396</v>
      </c>
      <c r="B396" s="4">
        <v>17.862113554207191</v>
      </c>
      <c r="C396" s="1"/>
    </row>
    <row r="397" spans="1:9" x14ac:dyDescent="0.2">
      <c r="A397" s="1">
        <v>44698.454386573168</v>
      </c>
      <c r="B397" s="4">
        <v>19.887157760649522</v>
      </c>
      <c r="C397" s="1"/>
    </row>
    <row r="398" spans="1:9" x14ac:dyDescent="0.2">
      <c r="A398" s="1">
        <v>44698.495729165756</v>
      </c>
      <c r="B398" s="4">
        <v>19.029088091507408</v>
      </c>
      <c r="C398" s="1">
        <f>C374+1</f>
        <v>44698.5</v>
      </c>
      <c r="D398">
        <f>'2 TV, 1RV'!D18</f>
        <v>3</v>
      </c>
      <c r="E398">
        <f>'2 TV, 1RV'!G18</f>
        <v>3</v>
      </c>
      <c r="F398">
        <f>'2 TV, 1RV'!J18</f>
        <v>3.5</v>
      </c>
      <c r="G398">
        <f>'2 TV, 1RV'!M18</f>
        <v>3</v>
      </c>
      <c r="H398">
        <f>'2 TV, 1RV'!P18</f>
        <v>4.5</v>
      </c>
      <c r="I398">
        <f>'2 TV, 1RV'!S18</f>
        <v>3</v>
      </c>
    </row>
    <row r="399" spans="1:9" x14ac:dyDescent="0.2">
      <c r="A399" s="1">
        <v>44698.538032406497</v>
      </c>
      <c r="B399" s="4">
        <v>20</v>
      </c>
      <c r="C399" s="1"/>
    </row>
    <row r="400" spans="1:9" x14ac:dyDescent="0.2">
      <c r="A400" s="1">
        <v>44698.579074073161</v>
      </c>
      <c r="B400" s="4">
        <v>19.028970048878801</v>
      </c>
      <c r="C400" s="1"/>
    </row>
    <row r="401" spans="1:3" x14ac:dyDescent="0.2">
      <c r="A401" s="1">
        <v>44698.621226850933</v>
      </c>
      <c r="B401" s="4">
        <v>19.808087364247541</v>
      </c>
      <c r="C401" s="1"/>
    </row>
    <row r="402" spans="1:3" x14ac:dyDescent="0.2">
      <c r="A402" s="1">
        <v>44698.662546295374</v>
      </c>
      <c r="B402" s="4">
        <v>18.153761856718823</v>
      </c>
      <c r="C402" s="1"/>
    </row>
    <row r="403" spans="1:3" x14ac:dyDescent="0.2">
      <c r="A403" s="1">
        <v>44698.703946758338</v>
      </c>
      <c r="B403" s="4">
        <v>18.754149091905283</v>
      </c>
      <c r="C403" s="1"/>
    </row>
    <row r="404" spans="1:3" x14ac:dyDescent="0.2">
      <c r="A404" s="1">
        <v>44698.746307869449</v>
      </c>
      <c r="B404" s="4">
        <v>16.418942570681587</v>
      </c>
      <c r="C404" s="1"/>
    </row>
    <row r="405" spans="1:3" x14ac:dyDescent="0.2">
      <c r="A405" s="1">
        <v>44698.788206017598</v>
      </c>
      <c r="B405" s="4">
        <v>16.489028780402375</v>
      </c>
      <c r="C405" s="1"/>
    </row>
    <row r="406" spans="1:3" x14ac:dyDescent="0.2">
      <c r="A406" s="1">
        <v>44698.829629628708</v>
      </c>
      <c r="B406" s="4">
        <v>18.841804947278007</v>
      </c>
      <c r="C406" s="1"/>
    </row>
    <row r="407" spans="1:3" x14ac:dyDescent="0.2">
      <c r="A407" s="1">
        <v>44698.871527776857</v>
      </c>
      <c r="B407" s="4">
        <v>15.932103194356397</v>
      </c>
      <c r="C407" s="1"/>
    </row>
    <row r="408" spans="1:3" x14ac:dyDescent="0.2">
      <c r="A408" s="1">
        <v>44698.912546295374</v>
      </c>
      <c r="B408" s="4">
        <v>13.476370599694871</v>
      </c>
      <c r="C408" s="1"/>
    </row>
    <row r="409" spans="1:3" x14ac:dyDescent="0.2">
      <c r="A409" s="1">
        <v>44698.953668980554</v>
      </c>
      <c r="B409" s="4">
        <v>16.24328538393733</v>
      </c>
      <c r="C409" s="1"/>
    </row>
    <row r="410" spans="1:3" x14ac:dyDescent="0.2">
      <c r="A410" s="1">
        <v>44698.995810184257</v>
      </c>
      <c r="B410" s="4">
        <v>11.397900276700206</v>
      </c>
      <c r="C410" s="1"/>
    </row>
    <row r="411" spans="1:3" x14ac:dyDescent="0.2">
      <c r="A411" s="1">
        <v>44699.037499999067</v>
      </c>
      <c r="B411" s="4">
        <v>19.25696272101117</v>
      </c>
      <c r="C411" s="1"/>
    </row>
    <row r="412" spans="1:3" x14ac:dyDescent="0.2">
      <c r="A412" s="1">
        <v>44699.078831017585</v>
      </c>
      <c r="B412" s="4">
        <v>19.083838693042036</v>
      </c>
      <c r="C412" s="1"/>
    </row>
    <row r="413" spans="1:3" x14ac:dyDescent="0.2">
      <c r="A413" s="1">
        <v>44699.120150462026</v>
      </c>
      <c r="B413" s="4">
        <v>12.004305470422478</v>
      </c>
      <c r="C413" s="1"/>
    </row>
    <row r="414" spans="1:3" x14ac:dyDescent="0.2">
      <c r="A414" s="1">
        <v>44699.161631943505</v>
      </c>
      <c r="B414" s="4">
        <v>11.92468874311173</v>
      </c>
      <c r="C414" s="1"/>
    </row>
    <row r="415" spans="1:3" x14ac:dyDescent="0.2">
      <c r="A415" s="1">
        <v>44699.202673610169</v>
      </c>
      <c r="B415" s="4">
        <v>15.539518505902379</v>
      </c>
      <c r="C415" s="1"/>
    </row>
    <row r="416" spans="1:3" x14ac:dyDescent="0.2">
      <c r="A416" s="1">
        <v>44699.244895832388</v>
      </c>
      <c r="B416" s="4">
        <v>19.963934607387749</v>
      </c>
      <c r="C416" s="1"/>
    </row>
    <row r="417" spans="1:9" x14ac:dyDescent="0.2">
      <c r="A417" s="1">
        <v>44699.28672453609</v>
      </c>
      <c r="B417" s="4">
        <v>17.976014989727123</v>
      </c>
      <c r="C417" s="1"/>
    </row>
    <row r="418" spans="1:9" x14ac:dyDescent="0.2">
      <c r="A418" s="1">
        <v>44699.328287036085</v>
      </c>
      <c r="B418" s="4">
        <v>19.49361143090632</v>
      </c>
      <c r="C418" s="1"/>
    </row>
    <row r="419" spans="1:9" x14ac:dyDescent="0.2">
      <c r="A419" s="1">
        <v>44699.369872684234</v>
      </c>
      <c r="B419" s="4">
        <v>17.620704473327361</v>
      </c>
      <c r="C419" s="1"/>
    </row>
    <row r="420" spans="1:9" x14ac:dyDescent="0.2">
      <c r="A420" s="1">
        <v>44699.411944443491</v>
      </c>
      <c r="B420" s="4">
        <v>19.22460912214833</v>
      </c>
      <c r="C420" s="1"/>
    </row>
    <row r="421" spans="1:9" x14ac:dyDescent="0.2">
      <c r="A421" s="1">
        <v>44699.453252313862</v>
      </c>
      <c r="B421" s="4">
        <v>18.546822448750724</v>
      </c>
      <c r="C421" s="1"/>
    </row>
    <row r="422" spans="1:9" x14ac:dyDescent="0.2">
      <c r="A422" s="1">
        <v>44699.495347221266</v>
      </c>
      <c r="B422" s="4">
        <v>19.941372099452195</v>
      </c>
      <c r="C422" s="1">
        <f>C398+1</f>
        <v>44699.5</v>
      </c>
      <c r="D422">
        <f>'2 TV, 1RV'!D19</f>
        <v>3</v>
      </c>
      <c r="E422">
        <f>'2 TV, 1RV'!G19</f>
        <v>3.5</v>
      </c>
      <c r="F422">
        <f>'2 TV, 1RV'!J19</f>
        <v>3.5</v>
      </c>
      <c r="G422">
        <f>'2 TV, 1RV'!M19</f>
        <v>3</v>
      </c>
      <c r="H422">
        <f>'2 TV, 1RV'!P19</f>
        <v>4.5</v>
      </c>
      <c r="I422">
        <f>'2 TV, 1RV'!S19</f>
        <v>3</v>
      </c>
    </row>
    <row r="423" spans="1:9" x14ac:dyDescent="0.2">
      <c r="A423" s="1">
        <v>44699.537499999038</v>
      </c>
      <c r="B423" s="4">
        <v>20</v>
      </c>
      <c r="C423" s="1"/>
    </row>
    <row r="424" spans="1:9" x14ac:dyDescent="0.2">
      <c r="A424" s="1">
        <v>44699.579363424964</v>
      </c>
      <c r="B424" s="4">
        <v>19.3611238599518</v>
      </c>
      <c r="C424" s="1"/>
    </row>
    <row r="425" spans="1:9" x14ac:dyDescent="0.2">
      <c r="A425" s="1">
        <v>44699.620821758297</v>
      </c>
      <c r="B425" s="4">
        <v>19.739779297857552</v>
      </c>
      <c r="C425" s="1"/>
    </row>
    <row r="426" spans="1:9" x14ac:dyDescent="0.2">
      <c r="A426" s="1">
        <v>44699.663067128662</v>
      </c>
      <c r="B426" s="4">
        <v>19.260666985441571</v>
      </c>
      <c r="C426" s="1"/>
    </row>
    <row r="427" spans="1:9" x14ac:dyDescent="0.2">
      <c r="A427" s="1">
        <v>44699.705115739773</v>
      </c>
      <c r="B427" s="4">
        <v>19.00404395816097</v>
      </c>
      <c r="C427" s="1"/>
    </row>
    <row r="428" spans="1:9" x14ac:dyDescent="0.2">
      <c r="A428" s="1">
        <v>44699.74650462866</v>
      </c>
      <c r="B428" s="4">
        <v>19.723584270900833</v>
      </c>
      <c r="C428" s="1"/>
    </row>
    <row r="429" spans="1:9" x14ac:dyDescent="0.2">
      <c r="A429" s="1">
        <v>44699.787743054585</v>
      </c>
      <c r="B429" s="4">
        <v>16.917122235099349</v>
      </c>
      <c r="C429" s="1"/>
    </row>
    <row r="430" spans="1:9" x14ac:dyDescent="0.2">
      <c r="A430" s="1">
        <v>44699.830057869396</v>
      </c>
      <c r="B430" s="4">
        <v>13.564784171746243</v>
      </c>
      <c r="C430" s="1"/>
    </row>
    <row r="431" spans="1:9" x14ac:dyDescent="0.2">
      <c r="A431" s="1">
        <v>44699.871423610137</v>
      </c>
      <c r="B431" s="4">
        <v>16.069697127845508</v>
      </c>
      <c r="C431" s="1"/>
    </row>
    <row r="432" spans="1:9" x14ac:dyDescent="0.2">
      <c r="A432" s="1">
        <v>44699.912465276801</v>
      </c>
      <c r="B432" s="4">
        <v>11.940975238885828</v>
      </c>
      <c r="C432" s="1"/>
    </row>
    <row r="433" spans="1:9" x14ac:dyDescent="0.2">
      <c r="A433" s="1">
        <v>44699.953773147172</v>
      </c>
      <c r="B433" s="4">
        <v>12.675935303219587</v>
      </c>
      <c r="C433" s="1"/>
    </row>
    <row r="434" spans="1:9" x14ac:dyDescent="0.2">
      <c r="A434" s="1">
        <v>44699.995173610136</v>
      </c>
      <c r="B434" s="4">
        <v>9.2882058594047017</v>
      </c>
      <c r="C434" s="1"/>
    </row>
    <row r="435" spans="1:9" x14ac:dyDescent="0.2">
      <c r="A435" s="1">
        <v>44700.037488424947</v>
      </c>
      <c r="B435" s="4">
        <v>9.2074541134100514</v>
      </c>
      <c r="C435" s="1"/>
    </row>
    <row r="436" spans="1:9" x14ac:dyDescent="0.2">
      <c r="A436" s="1">
        <v>44700.078715276795</v>
      </c>
      <c r="B436" s="4">
        <v>17.628215983232021</v>
      </c>
      <c r="C436" s="1"/>
    </row>
    <row r="437" spans="1:9" x14ac:dyDescent="0.2">
      <c r="A437" s="1">
        <v>44700.120162036052</v>
      </c>
      <c r="B437" s="4">
        <v>16.141762434597805</v>
      </c>
      <c r="C437" s="1"/>
    </row>
    <row r="438" spans="1:9" x14ac:dyDescent="0.2">
      <c r="A438" s="1">
        <v>44700.161643517531</v>
      </c>
      <c r="B438" s="4">
        <v>12.535390504605708</v>
      </c>
      <c r="C438" s="1"/>
    </row>
    <row r="439" spans="1:9" x14ac:dyDescent="0.2">
      <c r="A439" s="1">
        <v>44700.203715276788</v>
      </c>
      <c r="B439" s="4">
        <v>18.315424732531682</v>
      </c>
      <c r="C439" s="1"/>
    </row>
    <row r="440" spans="1:9" x14ac:dyDescent="0.2">
      <c r="A440" s="1">
        <v>44700.245266202714</v>
      </c>
      <c r="B440" s="4">
        <v>15.270195598000729</v>
      </c>
      <c r="C440" s="1"/>
    </row>
    <row r="441" spans="1:9" x14ac:dyDescent="0.2">
      <c r="A441" s="1">
        <v>44700.287280091601</v>
      </c>
      <c r="B441" s="4">
        <v>15.366376228293591</v>
      </c>
      <c r="C441" s="1"/>
    </row>
    <row r="442" spans="1:9" x14ac:dyDescent="0.2">
      <c r="A442" s="1">
        <v>44700.32917823975</v>
      </c>
      <c r="B442" s="4">
        <v>15.244996289736168</v>
      </c>
      <c r="C442" s="1"/>
    </row>
    <row r="443" spans="1:9" x14ac:dyDescent="0.2">
      <c r="A443" s="1">
        <v>44700.371087961968</v>
      </c>
      <c r="B443" s="4">
        <v>17.390458287776575</v>
      </c>
      <c r="C443" s="1"/>
    </row>
    <row r="444" spans="1:9" x14ac:dyDescent="0.2">
      <c r="A444" s="1">
        <v>44700.412916665671</v>
      </c>
      <c r="B444" s="4">
        <v>18.625204300776726</v>
      </c>
      <c r="C444" s="1"/>
    </row>
    <row r="445" spans="1:9" x14ac:dyDescent="0.2">
      <c r="A445" s="1">
        <v>44700.453981480481</v>
      </c>
      <c r="B445" s="4">
        <v>18.668177520039638</v>
      </c>
      <c r="C445" s="1"/>
    </row>
    <row r="446" spans="1:9" x14ac:dyDescent="0.2">
      <c r="A446" s="1">
        <v>44700.495347221222</v>
      </c>
      <c r="B446" s="4">
        <v>19.84661477893146</v>
      </c>
      <c r="C446" s="1">
        <f>C422+1</f>
        <v>44700.5</v>
      </c>
      <c r="D446">
        <f>'2 TV, 1RV'!D20</f>
        <v>2.5</v>
      </c>
      <c r="E446">
        <f>'2 TV, 1RV'!G20</f>
        <v>3.5</v>
      </c>
      <c r="F446">
        <f>'2 TV, 1RV'!J20</f>
        <v>3.5</v>
      </c>
      <c r="G446">
        <f>'2 TV, 1RV'!M20</f>
        <v>3</v>
      </c>
      <c r="H446">
        <f>'2 TV, 1RV'!P20</f>
        <v>4.5</v>
      </c>
      <c r="I446">
        <f>'2 TV, 1RV'!S20</f>
        <v>3.5</v>
      </c>
    </row>
    <row r="447" spans="1:9" x14ac:dyDescent="0.2">
      <c r="A447" s="1">
        <v>44700.536828702701</v>
      </c>
      <c r="B447" s="4">
        <v>20</v>
      </c>
      <c r="C447" s="1"/>
    </row>
    <row r="448" spans="1:9" x14ac:dyDescent="0.2">
      <c r="A448" s="1">
        <v>44700.579155091589</v>
      </c>
      <c r="B448" s="4">
        <v>19.734847337888457</v>
      </c>
      <c r="C448" s="1"/>
    </row>
    <row r="449" spans="1:3" x14ac:dyDescent="0.2">
      <c r="A449" s="1">
        <v>44700.6215162027</v>
      </c>
      <c r="B449" s="4">
        <v>19.39456985385652</v>
      </c>
      <c r="C449" s="1"/>
    </row>
    <row r="450" spans="1:3" x14ac:dyDescent="0.2">
      <c r="A450" s="1">
        <v>44700.663692128626</v>
      </c>
      <c r="B450" s="4">
        <v>19.308269387757541</v>
      </c>
      <c r="C450" s="1"/>
    </row>
    <row r="451" spans="1:3" x14ac:dyDescent="0.2">
      <c r="A451" s="1">
        <v>44700.705613424921</v>
      </c>
      <c r="B451" s="4">
        <v>17.966134054665915</v>
      </c>
      <c r="C451" s="1"/>
    </row>
    <row r="452" spans="1:3" x14ac:dyDescent="0.2">
      <c r="A452" s="1">
        <v>44700.747777776771</v>
      </c>
      <c r="B452" s="4">
        <v>16.00612185673727</v>
      </c>
      <c r="C452" s="1"/>
    </row>
    <row r="453" spans="1:3" x14ac:dyDescent="0.2">
      <c r="A453" s="1">
        <v>44700.790104165659</v>
      </c>
      <c r="B453" s="4">
        <v>16.524455159995789</v>
      </c>
      <c r="C453" s="1"/>
    </row>
    <row r="454" spans="1:3" x14ac:dyDescent="0.2">
      <c r="A454" s="1">
        <v>44700.831562498992</v>
      </c>
      <c r="B454" s="4">
        <v>18.740535271574501</v>
      </c>
      <c r="C454" s="1"/>
    </row>
    <row r="455" spans="1:3" x14ac:dyDescent="0.2">
      <c r="A455" s="1">
        <v>44700.87315972121</v>
      </c>
      <c r="B455" s="4">
        <v>12.831593527123669</v>
      </c>
      <c r="C455" s="1"/>
    </row>
    <row r="456" spans="1:3" x14ac:dyDescent="0.2">
      <c r="A456" s="1">
        <v>44700.914247684173</v>
      </c>
      <c r="B456" s="4">
        <v>12.574825274412575</v>
      </c>
      <c r="C456" s="1"/>
    </row>
    <row r="457" spans="1:3" x14ac:dyDescent="0.2">
      <c r="A457" s="1">
        <v>44700.955868054538</v>
      </c>
      <c r="B457" s="4">
        <v>13.647675292276332</v>
      </c>
      <c r="C457" s="1"/>
    </row>
    <row r="458" spans="1:3" x14ac:dyDescent="0.2">
      <c r="A458" s="1">
        <v>44700.997349536017</v>
      </c>
      <c r="B458" s="4">
        <v>15.052164932016124</v>
      </c>
      <c r="C458" s="1"/>
    </row>
    <row r="459" spans="1:3" x14ac:dyDescent="0.2">
      <c r="A459" s="1">
        <v>44701.039293980459</v>
      </c>
      <c r="B459" s="4">
        <v>12.412966867539936</v>
      </c>
      <c r="C459" s="1"/>
    </row>
    <row r="460" spans="1:3" x14ac:dyDescent="0.2">
      <c r="A460" s="1">
        <v>44701.080312498976</v>
      </c>
      <c r="B460" s="4">
        <v>15.424933349172035</v>
      </c>
      <c r="C460" s="1"/>
    </row>
    <row r="461" spans="1:3" x14ac:dyDescent="0.2">
      <c r="A461" s="1">
        <v>44701.121759258232</v>
      </c>
      <c r="B461" s="4">
        <v>16.43641005470451</v>
      </c>
      <c r="C461" s="1"/>
    </row>
    <row r="462" spans="1:3" x14ac:dyDescent="0.2">
      <c r="A462" s="1">
        <v>44701.163634258228</v>
      </c>
      <c r="B462" s="4">
        <v>12.791823174478605</v>
      </c>
      <c r="C462" s="1"/>
    </row>
    <row r="463" spans="1:3" x14ac:dyDescent="0.2">
      <c r="A463" s="1">
        <v>44701.204699073038</v>
      </c>
      <c r="B463" s="4">
        <v>18.906347611667865</v>
      </c>
      <c r="C463" s="1"/>
    </row>
    <row r="464" spans="1:3" x14ac:dyDescent="0.2">
      <c r="A464" s="1">
        <v>44701.247025461926</v>
      </c>
      <c r="B464" s="4">
        <v>13.095679376469938</v>
      </c>
      <c r="C464" s="1"/>
    </row>
    <row r="465" spans="1:9" x14ac:dyDescent="0.2">
      <c r="A465" s="1">
        <v>44701.289351850814</v>
      </c>
      <c r="B465" s="4">
        <v>17.994178096622516</v>
      </c>
      <c r="C465" s="1"/>
    </row>
    <row r="466" spans="1:9" x14ac:dyDescent="0.2">
      <c r="A466" s="1">
        <v>44701.330358795254</v>
      </c>
      <c r="B466" s="4">
        <v>19.187370564791852</v>
      </c>
      <c r="C466" s="1"/>
    </row>
    <row r="467" spans="1:9" x14ac:dyDescent="0.2">
      <c r="A467" s="1">
        <v>44701.372337961919</v>
      </c>
      <c r="B467" s="4">
        <v>16.057287758031077</v>
      </c>
      <c r="C467" s="1"/>
    </row>
    <row r="468" spans="1:9" x14ac:dyDescent="0.2">
      <c r="A468" s="1">
        <v>44701.414120369322</v>
      </c>
      <c r="B468" s="4">
        <v>18.89295930899085</v>
      </c>
      <c r="C468" s="1"/>
    </row>
    <row r="469" spans="1:9" x14ac:dyDescent="0.2">
      <c r="A469" s="1">
        <v>44701.455972221171</v>
      </c>
      <c r="B469" s="4">
        <v>18.330330732562516</v>
      </c>
      <c r="C469" s="1"/>
    </row>
    <row r="470" spans="1:9" x14ac:dyDescent="0.2">
      <c r="A470" s="1">
        <v>44701.496967591542</v>
      </c>
      <c r="B470" s="4">
        <v>19.732426740651508</v>
      </c>
      <c r="C470" s="1">
        <f>C446+1</f>
        <v>44701.5</v>
      </c>
      <c r="D470">
        <f>'2 TV, 1RV'!D21</f>
        <v>2.5</v>
      </c>
      <c r="E470">
        <f>'2 TV, 1RV'!G21</f>
        <v>3.5</v>
      </c>
      <c r="F470">
        <f>'2 TV, 1RV'!J21</f>
        <v>3.5</v>
      </c>
      <c r="G470">
        <f>'2 TV, 1RV'!M21</f>
        <v>3.5</v>
      </c>
      <c r="H470">
        <f>'2 TV, 1RV'!P21</f>
        <v>4.5</v>
      </c>
      <c r="I470">
        <f>'2 TV, 1RV'!S21</f>
        <v>3.5</v>
      </c>
    </row>
    <row r="471" spans="1:9" x14ac:dyDescent="0.2">
      <c r="A471" s="1">
        <v>44701.539120369314</v>
      </c>
      <c r="B471" s="4">
        <v>20</v>
      </c>
      <c r="C471" s="1"/>
    </row>
    <row r="472" spans="1:9" x14ac:dyDescent="0.2">
      <c r="A472" s="1">
        <v>44701.580520832278</v>
      </c>
      <c r="B472" s="4">
        <v>19.427556136867544</v>
      </c>
      <c r="C472" s="1"/>
    </row>
    <row r="473" spans="1:9" x14ac:dyDescent="0.2">
      <c r="A473" s="1">
        <v>44701.622106480427</v>
      </c>
      <c r="B473" s="4">
        <v>19.06885847077486</v>
      </c>
      <c r="C473" s="1"/>
    </row>
    <row r="474" spans="1:9" x14ac:dyDescent="0.2">
      <c r="A474" s="1">
        <v>44701.663645832276</v>
      </c>
      <c r="B474" s="4">
        <v>18.80105478335118</v>
      </c>
      <c r="C474" s="1"/>
    </row>
    <row r="475" spans="1:9" x14ac:dyDescent="0.2">
      <c r="A475" s="1">
        <v>44701.704641202647</v>
      </c>
      <c r="B475" s="4">
        <v>19.729558619751181</v>
      </c>
      <c r="C475" s="1"/>
    </row>
    <row r="476" spans="1:9" x14ac:dyDescent="0.2">
      <c r="A476" s="1">
        <v>44701.746747684127</v>
      </c>
      <c r="B476" s="4">
        <v>17.31948897216558</v>
      </c>
      <c r="C476" s="1"/>
    </row>
    <row r="477" spans="1:9" x14ac:dyDescent="0.2">
      <c r="A477" s="1">
        <v>44701.788495369306</v>
      </c>
      <c r="B477" s="4">
        <v>16.120093788051932</v>
      </c>
      <c r="C477" s="1"/>
    </row>
    <row r="478" spans="1:9" x14ac:dyDescent="0.2">
      <c r="A478" s="1">
        <v>44701.829722221155</v>
      </c>
      <c r="B478" s="4">
        <v>15.512587414769037</v>
      </c>
      <c r="C478" s="1"/>
    </row>
    <row r="479" spans="1:9" x14ac:dyDescent="0.2">
      <c r="A479" s="1">
        <v>44701.871053239673</v>
      </c>
      <c r="B479" s="4">
        <v>16.521678891306983</v>
      </c>
      <c r="C479" s="1"/>
    </row>
    <row r="480" spans="1:9" x14ac:dyDescent="0.2">
      <c r="A480" s="1">
        <v>44701.912361110044</v>
      </c>
      <c r="B480" s="4">
        <v>17.582709964214779</v>
      </c>
      <c r="C480" s="1"/>
    </row>
    <row r="481" spans="1:9" x14ac:dyDescent="0.2">
      <c r="A481" s="1">
        <v>44701.954571758193</v>
      </c>
      <c r="B481" s="4">
        <v>17.959888323869624</v>
      </c>
      <c r="C481" s="1"/>
    </row>
    <row r="482" spans="1:9" x14ac:dyDescent="0.2">
      <c r="A482" s="1">
        <v>44701.995856480411</v>
      </c>
      <c r="B482" s="4">
        <v>9.4565252206870767</v>
      </c>
      <c r="C482" s="1"/>
    </row>
    <row r="483" spans="1:9" x14ac:dyDescent="0.2">
      <c r="A483" s="1">
        <v>44702.037881943368</v>
      </c>
      <c r="B483" s="4">
        <v>10.379843236896212</v>
      </c>
      <c r="C483" s="1"/>
    </row>
    <row r="484" spans="1:9" x14ac:dyDescent="0.2">
      <c r="A484" s="1">
        <v>44702.078958332255</v>
      </c>
      <c r="B484" s="4">
        <v>11.758697684851869</v>
      </c>
      <c r="C484" s="1"/>
    </row>
    <row r="485" spans="1:9" x14ac:dyDescent="0.2">
      <c r="A485" s="1">
        <v>44702.120173610034</v>
      </c>
      <c r="B485" s="4">
        <v>19.621539055119261</v>
      </c>
      <c r="C485" s="1"/>
    </row>
    <row r="486" spans="1:9" x14ac:dyDescent="0.2">
      <c r="A486" s="1">
        <v>44702.161145832251</v>
      </c>
      <c r="B486" s="4">
        <v>14.948877402170226</v>
      </c>
      <c r="C486" s="1"/>
    </row>
    <row r="487" spans="1:9" x14ac:dyDescent="0.2">
      <c r="A487" s="1">
        <v>44702.203344906324</v>
      </c>
      <c r="B487" s="4">
        <v>18.526225974157189</v>
      </c>
      <c r="C487" s="1"/>
    </row>
    <row r="488" spans="1:9" x14ac:dyDescent="0.2">
      <c r="A488" s="1">
        <v>44702.244328702618</v>
      </c>
      <c r="B488" s="4">
        <v>15.128647402423933</v>
      </c>
      <c r="C488" s="1"/>
    </row>
    <row r="489" spans="1:9" x14ac:dyDescent="0.2">
      <c r="A489" s="1">
        <v>44702.286423610021</v>
      </c>
      <c r="B489" s="4">
        <v>15.15074354016901</v>
      </c>
      <c r="C489" s="1"/>
    </row>
    <row r="490" spans="1:9" x14ac:dyDescent="0.2">
      <c r="A490" s="1">
        <v>44702.327951387793</v>
      </c>
      <c r="B490" s="4">
        <v>16.288517194252186</v>
      </c>
      <c r="C490" s="1"/>
    </row>
    <row r="491" spans="1:9" x14ac:dyDescent="0.2">
      <c r="A491" s="1">
        <v>44702.369004628534</v>
      </c>
      <c r="B491" s="4">
        <v>17.758772118234042</v>
      </c>
      <c r="C491" s="1"/>
    </row>
    <row r="492" spans="1:9" x14ac:dyDescent="0.2">
      <c r="A492" s="1">
        <v>44702.410995369275</v>
      </c>
      <c r="B492" s="4">
        <v>19.893398060341681</v>
      </c>
      <c r="C492" s="1"/>
    </row>
    <row r="493" spans="1:9" x14ac:dyDescent="0.2">
      <c r="A493" s="1">
        <v>44702.45255786927</v>
      </c>
      <c r="B493" s="4">
        <v>19.860958167467359</v>
      </c>
      <c r="C493" s="1"/>
    </row>
    <row r="494" spans="1:9" x14ac:dyDescent="0.2">
      <c r="A494" s="1">
        <v>44702.494756943343</v>
      </c>
      <c r="B494" s="4">
        <v>19.530441838206578</v>
      </c>
      <c r="C494" s="1">
        <f t="shared" ref="C494" si="0">C470+1</f>
        <v>44702.5</v>
      </c>
      <c r="D494">
        <f>'2 TV, 1RV'!D22</f>
        <v>2.5</v>
      </c>
      <c r="E494">
        <f>'2 TV, 1RV'!G22</f>
        <v>3.5</v>
      </c>
      <c r="F494">
        <f>'2 TV, 1RV'!J22</f>
        <v>3.5</v>
      </c>
      <c r="G494">
        <f>'2 TV, 1RV'!M22</f>
        <v>3.5</v>
      </c>
      <c r="H494">
        <f>'2 TV, 1RV'!P22</f>
        <v>4.5</v>
      </c>
      <c r="I494">
        <f>'2 TV, 1RV'!S22</f>
        <v>3.5</v>
      </c>
    </row>
    <row r="495" spans="1:9" x14ac:dyDescent="0.2">
      <c r="A495" s="1">
        <v>44702.535787035929</v>
      </c>
      <c r="B495" s="4">
        <v>20</v>
      </c>
    </row>
    <row r="496" spans="1:9" x14ac:dyDescent="0.2">
      <c r="A496" s="1">
        <v>44702.577650461855</v>
      </c>
      <c r="B496" s="4">
        <v>19.001495026802221</v>
      </c>
    </row>
    <row r="497" spans="1:2" x14ac:dyDescent="0.2">
      <c r="A497" s="1">
        <v>44702.619884258151</v>
      </c>
      <c r="B497" s="4">
        <v>18.07769334719891</v>
      </c>
    </row>
    <row r="498" spans="1:2" x14ac:dyDescent="0.2">
      <c r="A498" s="1">
        <v>44702.661180554445</v>
      </c>
      <c r="B498" s="4">
        <v>18.326727587019118</v>
      </c>
    </row>
    <row r="499" spans="1:2" x14ac:dyDescent="0.2">
      <c r="A499" s="1">
        <v>44702.703449072964</v>
      </c>
      <c r="B499" s="4">
        <v>18.730180723676909</v>
      </c>
    </row>
    <row r="500" spans="1:2" x14ac:dyDescent="0.2">
      <c r="A500" s="1">
        <v>44702.74526620259</v>
      </c>
      <c r="B500" s="4">
        <v>15.244657195856174</v>
      </c>
    </row>
    <row r="501" spans="1:2" x14ac:dyDescent="0.2">
      <c r="A501" s="1">
        <v>44702.787245369254</v>
      </c>
      <c r="B501" s="4">
        <v>19.170635088516988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E790B-FDBF-334E-8A54-67635984779C}">
  <dimension ref="A1:D7"/>
  <sheetViews>
    <sheetView workbookViewId="0">
      <selection activeCell="A2" sqref="A2:A7"/>
    </sheetView>
  </sheetViews>
  <sheetFormatPr baseColWidth="10" defaultRowHeight="16" x14ac:dyDescent="0.2"/>
  <sheetData>
    <row r="1" spans="1:4" x14ac:dyDescent="0.2">
      <c r="A1" t="s">
        <v>258</v>
      </c>
      <c r="B1" t="s">
        <v>255</v>
      </c>
      <c r="C1" t="s">
        <v>256</v>
      </c>
      <c r="D1" t="s">
        <v>257</v>
      </c>
    </row>
    <row r="2" spans="1:4" x14ac:dyDescent="0.2">
      <c r="A2" t="s">
        <v>250</v>
      </c>
      <c r="B2">
        <f>AVERAGE('ALL TV+RV'!AL22:AM22)</f>
        <v>5.5</v>
      </c>
      <c r="C2">
        <f>AVERAGE('ALL TV+RV'!AN22:AO22)</f>
        <v>9</v>
      </c>
      <c r="D2">
        <f>AVERAGE('ALL TV+RV'!AP22:AQ22)</f>
        <v>6.5</v>
      </c>
    </row>
    <row r="3" spans="1:4" x14ac:dyDescent="0.2">
      <c r="A3" t="s">
        <v>251</v>
      </c>
      <c r="B3">
        <f>AVERAGE('ALL TV+RV'!AR22:AS22)</f>
        <v>10</v>
      </c>
      <c r="C3">
        <f>AVERAGE('ALL TV+RV'!AT22:AU22)</f>
        <v>8</v>
      </c>
      <c r="D3">
        <f>AVERAGE('ALL TV+RV'!AV22:AW22)</f>
        <v>10</v>
      </c>
    </row>
    <row r="4" spans="1:4" x14ac:dyDescent="0.2">
      <c r="A4" t="s">
        <v>249</v>
      </c>
      <c r="B4">
        <f>AVERAGE('ALL TV+RV'!AX22:AY22)</f>
        <v>8</v>
      </c>
      <c r="C4">
        <f>AVERAGE('ALL TV+RV'!AZ22:BA22)</f>
        <v>6</v>
      </c>
      <c r="D4">
        <f>AVERAGE('ALL TV+RV'!BB22:BC22)</f>
        <v>8.5</v>
      </c>
    </row>
    <row r="5" spans="1:4" x14ac:dyDescent="0.2">
      <c r="A5" t="s">
        <v>252</v>
      </c>
      <c r="B5">
        <f>AVERAGE('ALL TV+RV'!BD22:BE22)</f>
        <v>6.5</v>
      </c>
      <c r="C5">
        <f>AVERAGE('ALL TV+RV'!BF22:BG22)</f>
        <v>7.5</v>
      </c>
      <c r="D5">
        <f>AVERAGE('ALL TV+RV'!BH22:BI22)</f>
        <v>8</v>
      </c>
    </row>
    <row r="6" spans="1:4" x14ac:dyDescent="0.2">
      <c r="A6" t="s">
        <v>253</v>
      </c>
      <c r="B6">
        <f>AVERAGE('ALL TV+RV'!BJ22:BK22)</f>
        <v>6.5</v>
      </c>
      <c r="C6">
        <f>AVERAGE('ALL TV+RV'!BL22:BM22)</f>
        <v>8.5</v>
      </c>
      <c r="D6">
        <f>AVERAGE('ALL TV+RV'!BN22:BO22)</f>
        <v>7.5</v>
      </c>
    </row>
    <row r="7" spans="1:4" x14ac:dyDescent="0.2">
      <c r="A7" t="s">
        <v>254</v>
      </c>
      <c r="B7">
        <f>AVERAGE('ALL TV+RV'!BP22:BQ22)</f>
        <v>7</v>
      </c>
      <c r="C7">
        <f>AVERAGE('ALL TV+RV'!BR22:BS22)</f>
        <v>10</v>
      </c>
      <c r="D7">
        <f>AVERAGE('ALL TV+RV'!BT22:BU22)</f>
        <v>5.5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9882-46D0-FC4F-B3EE-A26371275CF8}">
  <dimension ref="A1:F8"/>
  <sheetViews>
    <sheetView tabSelected="1" workbookViewId="0">
      <selection activeCell="F31" sqref="F31"/>
    </sheetView>
  </sheetViews>
  <sheetFormatPr baseColWidth="10" defaultRowHeight="16" x14ac:dyDescent="0.2"/>
  <cols>
    <col min="1" max="1" width="15.1640625" customWidth="1"/>
  </cols>
  <sheetData>
    <row r="1" spans="1:6" x14ac:dyDescent="0.2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B2" t="s">
        <v>92</v>
      </c>
      <c r="C2" t="s">
        <v>93</v>
      </c>
      <c r="D2" t="s">
        <v>94</v>
      </c>
      <c r="E2" t="s">
        <v>82</v>
      </c>
      <c r="F2" t="s">
        <v>83</v>
      </c>
    </row>
    <row r="3" spans="1:6" x14ac:dyDescent="0.2">
      <c r="A3" t="s">
        <v>250</v>
      </c>
      <c r="B3">
        <f>COUNTIF('ALL TV+RV'!$DF$22:$DK$22,'Final discrete RV by 1 TV'!B$1)</f>
        <v>0</v>
      </c>
      <c r="C3">
        <f>COUNTIF('ALL TV+RV'!$DF$22:$DK$22,'Final discrete RV by 1 TV'!C$1)</f>
        <v>1</v>
      </c>
      <c r="D3">
        <f>COUNTIF('ALL TV+RV'!$DF$22:$DK$22,'Final discrete RV by 1 TV'!D$1)</f>
        <v>0</v>
      </c>
      <c r="E3">
        <f>COUNTIF('ALL TV+RV'!$DF$22:$DK$22,'Final discrete RV by 1 TV'!E$1)</f>
        <v>4</v>
      </c>
      <c r="F3">
        <f>COUNTIF('ALL TV+RV'!$DF$22:$DK$22,'Final discrete RV by 1 TV'!F$1)</f>
        <v>1</v>
      </c>
    </row>
    <row r="4" spans="1:6" x14ac:dyDescent="0.2">
      <c r="A4" t="s">
        <v>251</v>
      </c>
      <c r="B4">
        <f>COUNTIF('ALL TV+RV'!$DL$22:$DQ$22,'Final discrete RV by 1 TV'!B$1)</f>
        <v>0</v>
      </c>
      <c r="C4">
        <f>COUNTIF('ALL TV+RV'!$DL$22:$DQ$22,'Final discrete RV by 1 TV'!C$1)</f>
        <v>0</v>
      </c>
      <c r="D4">
        <f>COUNTIF('ALL TV+RV'!$DL$22:$DQ$22,'Final discrete RV by 1 TV'!D$1)</f>
        <v>0</v>
      </c>
      <c r="E4">
        <f>COUNTIF('ALL TV+RV'!$DL$22:$DQ$22,'Final discrete RV by 1 TV'!E$1)</f>
        <v>4</v>
      </c>
      <c r="F4">
        <f>COUNTIF('ALL TV+RV'!$DL$22:$DQ$22,'Final discrete RV by 1 TV'!F$1)</f>
        <v>2</v>
      </c>
    </row>
    <row r="5" spans="1:6" x14ac:dyDescent="0.2">
      <c r="A5" t="s">
        <v>249</v>
      </c>
      <c r="B5">
        <f>COUNTIF('ALL TV+RV'!$DR$22:$DW$22,'Final discrete RV by 1 TV'!B$1)</f>
        <v>0</v>
      </c>
      <c r="C5">
        <f>COUNTIF('ALL TV+RV'!$DR$22:$DW$22,'Final discrete RV by 1 TV'!C$1)</f>
        <v>0</v>
      </c>
      <c r="D5">
        <f>COUNTIF('ALL TV+RV'!$DR$22:$DW$22,'Final discrete RV by 1 TV'!D$1)</f>
        <v>0</v>
      </c>
      <c r="E5">
        <f>COUNTIF('ALL TV+RV'!$DR$22:$DW$22,'Final discrete RV by 1 TV'!E$1)</f>
        <v>1</v>
      </c>
      <c r="F5">
        <f>COUNTIF('ALL TV+RV'!$DR$22:$DW$22,'Final discrete RV by 1 TV'!F$1)</f>
        <v>5</v>
      </c>
    </row>
    <row r="6" spans="1:6" x14ac:dyDescent="0.2">
      <c r="A6" t="s">
        <v>252</v>
      </c>
      <c r="B6">
        <f>COUNTIF('ALL TV+RV'!$DX$22:$EC$22,'Final discrete RV by 1 TV'!B$1)</f>
        <v>0</v>
      </c>
      <c r="C6">
        <f>COUNTIF('ALL TV+RV'!$DX$22:$EC$22,'Final discrete RV by 1 TV'!C$1)</f>
        <v>0</v>
      </c>
      <c r="D6">
        <f>COUNTIF('ALL TV+RV'!$DX$22:$EC$22,'Final discrete RV by 1 TV'!D$1)</f>
        <v>0</v>
      </c>
      <c r="E6">
        <f>COUNTIF('ALL TV+RV'!$DX$22:$EC$22,'Final discrete RV by 1 TV'!E$1)</f>
        <v>4</v>
      </c>
      <c r="F6">
        <f>COUNTIF('ALL TV+RV'!$DX$22:$EC$22,'Final discrete RV by 1 TV'!F$1)</f>
        <v>2</v>
      </c>
    </row>
    <row r="7" spans="1:6" x14ac:dyDescent="0.2">
      <c r="A7" t="s">
        <v>253</v>
      </c>
      <c r="B7">
        <f>COUNTIF('ALL TV+RV'!$ED$22:$EI$22,'Final discrete RV by 1 TV'!B$1)</f>
        <v>0</v>
      </c>
      <c r="C7">
        <f>COUNTIF('ALL TV+RV'!$ED$22:$EI$22,'Final discrete RV by 1 TV'!C$1)</f>
        <v>0</v>
      </c>
      <c r="D7">
        <f>COUNTIF('ALL TV+RV'!$ED$22:$EI$22,'Final discrete RV by 1 TV'!D$1)</f>
        <v>0</v>
      </c>
      <c r="E7">
        <f>COUNTIF('ALL TV+RV'!$ED$22:$EI$22,'Final discrete RV by 1 TV'!E$1)</f>
        <v>3</v>
      </c>
      <c r="F7">
        <f>COUNTIF('ALL TV+RV'!$ED$22:$EI$22,'Final discrete RV by 1 TV'!F$1)</f>
        <v>3</v>
      </c>
    </row>
    <row r="8" spans="1:6" x14ac:dyDescent="0.2">
      <c r="A8" t="s">
        <v>254</v>
      </c>
      <c r="B8">
        <f>COUNTIF('ALL TV+RV'!$EJ$22:$EO$22,'Final discrete RV by 1 TV'!B$1)</f>
        <v>0</v>
      </c>
      <c r="C8">
        <f>COUNTIF('ALL TV+RV'!$EJ$22:$EO$22,'Final discrete RV by 1 TV'!C$1)</f>
        <v>0</v>
      </c>
      <c r="D8">
        <f>COUNTIF('ALL TV+RV'!$EJ$22:$EO$22,'Final discrete RV by 1 TV'!D$1)</f>
        <v>0</v>
      </c>
      <c r="E8">
        <f>COUNTIF('ALL TV+RV'!$EJ$22:$EO$22,'Final discrete RV by 1 TV'!E$1)</f>
        <v>1</v>
      </c>
      <c r="F8">
        <f>COUNTIF('ALL TV+RV'!$EJ$22:$EO$22,'Final discrete RV by 1 TV'!F$1)</f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2C624-D8D5-284D-8EDC-721706FEB30E}">
  <dimension ref="A1:I501"/>
  <sheetViews>
    <sheetView workbookViewId="0">
      <selection sqref="A1:G1048576"/>
    </sheetView>
  </sheetViews>
  <sheetFormatPr baseColWidth="10" defaultRowHeight="16" x14ac:dyDescent="0.2"/>
  <cols>
    <col min="1" max="1" width="15.83203125" style="1" bestFit="1" customWidth="1"/>
    <col min="2" max="9" width="10.83203125" style="4"/>
  </cols>
  <sheetData>
    <row r="1" spans="1:9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>
        <v>44682</v>
      </c>
      <c r="B2" s="4">
        <v>11.20359011572938</v>
      </c>
      <c r="C2" s="4">
        <v>3.6651707851127577</v>
      </c>
      <c r="D2" s="4">
        <v>77.373738683370831</v>
      </c>
      <c r="E2" s="4">
        <v>0</v>
      </c>
      <c r="F2" s="4">
        <v>68.227720317345316</v>
      </c>
      <c r="G2" s="4">
        <v>6.199102471067655</v>
      </c>
      <c r="H2" s="4">
        <v>962.73303415702253</v>
      </c>
      <c r="I2" s="4">
        <v>9.2375218016842773</v>
      </c>
    </row>
    <row r="3" spans="1:9" x14ac:dyDescent="0.2">
      <c r="A3" s="1">
        <v>44682.041365740741</v>
      </c>
      <c r="B3" s="4">
        <v>12.650359851968858</v>
      </c>
      <c r="C3" s="4">
        <v>3.0623500616796431</v>
      </c>
      <c r="D3" s="4">
        <v>75.737833041016103</v>
      </c>
      <c r="E3" s="4">
        <v>0</v>
      </c>
      <c r="F3" s="4">
        <v>66.591814674990587</v>
      </c>
      <c r="G3" s="4">
        <v>5.8374100370077855</v>
      </c>
      <c r="H3" s="4">
        <v>982.61247001233596</v>
      </c>
      <c r="I3" s="4">
        <v>10.925419827297</v>
      </c>
    </row>
    <row r="4" spans="1:9" x14ac:dyDescent="0.2">
      <c r="A4" s="1">
        <v>44682.082916666666</v>
      </c>
      <c r="B4" s="4">
        <v>13.324862534737591</v>
      </c>
      <c r="C4" s="4">
        <v>3.0341533933010956</v>
      </c>
      <c r="D4" s="4">
        <v>75.666689142416601</v>
      </c>
      <c r="E4" s="4">
        <v>0</v>
      </c>
      <c r="F4" s="4">
        <v>66.520670776391086</v>
      </c>
      <c r="G4" s="4">
        <v>5.8204920359806573</v>
      </c>
      <c r="H4" s="4">
        <v>1085.6068306786601</v>
      </c>
      <c r="I4" s="4">
        <v>11.611201177417152</v>
      </c>
    </row>
    <row r="5" spans="1:9" x14ac:dyDescent="0.2">
      <c r="A5" s="1">
        <v>44682.125034722216</v>
      </c>
      <c r="B5" s="4">
        <v>13.618542680161262</v>
      </c>
      <c r="C5" s="4">
        <v>3.5452540665770771</v>
      </c>
      <c r="D5" s="4">
        <v>77.027530697742961</v>
      </c>
      <c r="E5" s="4">
        <v>0</v>
      </c>
      <c r="F5" s="4">
        <v>67.881512331717445</v>
      </c>
      <c r="G5" s="4">
        <v>6.1271524399462463</v>
      </c>
      <c r="H5" s="4">
        <v>980.70905081331546</v>
      </c>
      <c r="I5" s="4">
        <v>11.700441053530431</v>
      </c>
    </row>
    <row r="6" spans="1:9" x14ac:dyDescent="0.2">
      <c r="A6" s="1">
        <v>44682.166168981472</v>
      </c>
      <c r="B6" s="4">
        <v>12.264352832494101</v>
      </c>
      <c r="C6" s="4">
        <v>4.2975817597255004</v>
      </c>
      <c r="D6" s="4">
        <v>79.48924481593491</v>
      </c>
      <c r="E6" s="4">
        <v>0</v>
      </c>
      <c r="F6" s="4">
        <v>70.343226449909395</v>
      </c>
      <c r="G6" s="4">
        <v>6.5785490558352997</v>
      </c>
      <c r="H6" s="4">
        <v>877.8595163519451</v>
      </c>
      <c r="I6" s="4">
        <v>10.045320128603901</v>
      </c>
    </row>
    <row r="7" spans="1:9" x14ac:dyDescent="0.2">
      <c r="A7" s="1">
        <v>44682.207581018505</v>
      </c>
      <c r="B7" s="4">
        <v>13.150600923274119</v>
      </c>
      <c r="C7" s="4">
        <v>4.2808744229536755</v>
      </c>
      <c r="D7" s="4">
        <v>79.424222947301644</v>
      </c>
      <c r="E7" s="4">
        <v>231.16721883949884</v>
      </c>
      <c r="F7" s="4">
        <v>70.278204581276128</v>
      </c>
      <c r="G7" s="4">
        <v>6.5685246537722053</v>
      </c>
      <c r="H7" s="4">
        <v>884.8561748845907</v>
      </c>
      <c r="I7" s="4">
        <v>10.938251154092649</v>
      </c>
    </row>
    <row r="8" spans="1:9" x14ac:dyDescent="0.2">
      <c r="A8" s="1">
        <v>44682.248680555538</v>
      </c>
      <c r="B8" s="4">
        <v>13.866138999319968</v>
      </c>
      <c r="C8" s="4">
        <v>4.3813292862000219</v>
      </c>
      <c r="D8" s="4">
        <v>79.826586074335339</v>
      </c>
      <c r="E8" s="4">
        <v>617.00132660256554</v>
      </c>
      <c r="F8" s="4">
        <v>70.680567708309823</v>
      </c>
      <c r="G8" s="4">
        <v>6.6287975717200132</v>
      </c>
      <c r="H8" s="4">
        <v>1039.87626585724</v>
      </c>
      <c r="I8" s="4">
        <v>11.61360728483996</v>
      </c>
    </row>
    <row r="9" spans="1:9" x14ac:dyDescent="0.2">
      <c r="A9" s="1">
        <v>44682.290555555534</v>
      </c>
      <c r="B9" s="4">
        <v>17.275208952284114</v>
      </c>
      <c r="C9" s="4">
        <v>2.270659206429904</v>
      </c>
      <c r="D9" s="4">
        <v>73.859993723790581</v>
      </c>
      <c r="E9" s="4">
        <v>531.33425430459761</v>
      </c>
      <c r="F9" s="4">
        <v>64.713975357765065</v>
      </c>
      <c r="G9" s="4">
        <v>5.362395523857943</v>
      </c>
      <c r="H9" s="4">
        <v>993.45413184128597</v>
      </c>
      <c r="I9" s="4">
        <v>15.866945269712152</v>
      </c>
    </row>
    <row r="10" spans="1:9" x14ac:dyDescent="0.2">
      <c r="A10" s="1">
        <v>44682.332557870344</v>
      </c>
      <c r="B10" s="4">
        <v>16.799852704050647</v>
      </c>
      <c r="C10" s="4">
        <v>3.2001472959493533</v>
      </c>
      <c r="D10" s="4">
        <v>76.091384424455086</v>
      </c>
      <c r="E10" s="4">
        <v>1047.0077314891578</v>
      </c>
      <c r="F10" s="4">
        <v>66.94536605842957</v>
      </c>
      <c r="G10" s="4">
        <v>5.9200883775696118</v>
      </c>
      <c r="H10" s="4">
        <v>1083.6400294591899</v>
      </c>
      <c r="I10" s="4">
        <v>15.019793785670906</v>
      </c>
    </row>
    <row r="11" spans="1:9" x14ac:dyDescent="0.2">
      <c r="A11" s="1">
        <v>44682.3737384259</v>
      </c>
      <c r="B11" s="4">
        <v>17.735359137582247</v>
      </c>
      <c r="C11" s="4">
        <v>2.8308010780221915</v>
      </c>
      <c r="D11" s="4">
        <v>75.164419353067274</v>
      </c>
      <c r="E11" s="4">
        <v>1171.9516463011873</v>
      </c>
      <c r="F11" s="4">
        <v>66.018400987041758</v>
      </c>
      <c r="G11" s="4">
        <v>5.6984806468133149</v>
      </c>
      <c r="H11" s="4">
        <v>898.56616021560444</v>
      </c>
      <c r="I11" s="4">
        <v>16.103038706373368</v>
      </c>
    </row>
    <row r="12" spans="1:9" x14ac:dyDescent="0.2">
      <c r="A12" s="1">
        <v>44682.416018518488</v>
      </c>
      <c r="B12" s="4">
        <v>19.313637054726303</v>
      </c>
      <c r="C12" s="4">
        <v>1.1439382421228301</v>
      </c>
      <c r="D12" s="4">
        <v>71.454339531415343</v>
      </c>
      <c r="E12" s="4">
        <v>558.88068443166412</v>
      </c>
      <c r="F12" s="4">
        <v>62.308321165389827</v>
      </c>
      <c r="G12" s="4">
        <v>4.6863629452736983</v>
      </c>
      <c r="H12" s="4">
        <v>937.2287876484246</v>
      </c>
      <c r="I12" s="4">
        <v>18.356061757877171</v>
      </c>
    </row>
    <row r="13" spans="1:9" x14ac:dyDescent="0.2">
      <c r="A13" s="1">
        <v>44682.457916666637</v>
      </c>
      <c r="B13" s="4">
        <v>18.456388743751198</v>
      </c>
      <c r="C13" s="4">
        <v>3.8590281406220055</v>
      </c>
      <c r="D13" s="4">
        <v>77.962777845484283</v>
      </c>
      <c r="E13" s="4">
        <v>2106.1384902367158</v>
      </c>
      <c r="F13" s="4">
        <v>68.816759479458767</v>
      </c>
      <c r="G13" s="4">
        <v>6.315416884373203</v>
      </c>
      <c r="H13" s="4">
        <v>1089.7718056281244</v>
      </c>
      <c r="I13" s="4">
        <v>16.412777487502396</v>
      </c>
    </row>
    <row r="14" spans="1:9" x14ac:dyDescent="0.2">
      <c r="A14" s="1">
        <v>44682.499097222193</v>
      </c>
      <c r="B14" s="4">
        <v>19.602777718128948</v>
      </c>
      <c r="C14" s="4">
        <v>1.9861114093552619</v>
      </c>
      <c r="D14" s="4">
        <v>73.23089940862225</v>
      </c>
      <c r="E14" s="4">
        <v>1155.3871392952369</v>
      </c>
      <c r="F14" s="4">
        <v>64.08488104259672</v>
      </c>
      <c r="G14" s="4">
        <v>5.1916668456131569</v>
      </c>
      <c r="H14" s="4">
        <v>1018.3972222818711</v>
      </c>
      <c r="I14" s="4">
        <v>18.308333154386844</v>
      </c>
    </row>
    <row r="15" spans="1:9" x14ac:dyDescent="0.2">
      <c r="A15" s="1">
        <v>44682.541423611081</v>
      </c>
      <c r="B15" s="4">
        <v>20</v>
      </c>
      <c r="C15" s="4">
        <v>0.72636037379157414</v>
      </c>
      <c r="D15" s="4">
        <v>70.603897955020543</v>
      </c>
      <c r="E15" s="4">
        <v>431.45806203219502</v>
      </c>
      <c r="F15" s="4">
        <v>61.457879588995027</v>
      </c>
      <c r="G15" s="4">
        <v>4.4358162242749444</v>
      </c>
      <c r="H15" s="4">
        <v>866.14527207475828</v>
      </c>
      <c r="I15" s="4">
        <v>19.209455850483369</v>
      </c>
    </row>
    <row r="16" spans="1:9" x14ac:dyDescent="0.2">
      <c r="A16" s="1">
        <v>44682.583055555522</v>
      </c>
      <c r="B16" s="4">
        <v>19.290095607548157</v>
      </c>
      <c r="C16" s="4">
        <v>3.5495219622592096</v>
      </c>
      <c r="D16" s="4">
        <v>77.039642879563416</v>
      </c>
      <c r="E16" s="4">
        <v>2064.8751155261671</v>
      </c>
      <c r="F16" s="4">
        <v>67.893624513537901</v>
      </c>
      <c r="G16" s="4">
        <v>6.1297131773555256</v>
      </c>
      <c r="H16" s="4">
        <v>983.70990439245179</v>
      </c>
      <c r="I16" s="4">
        <v>17.370286822644474</v>
      </c>
    </row>
    <row r="17" spans="1:9" x14ac:dyDescent="0.2">
      <c r="A17" s="1">
        <v>44682.624374999963</v>
      </c>
      <c r="B17" s="4">
        <v>18.891534530648713</v>
      </c>
      <c r="C17" s="4">
        <v>2.7711636733782168</v>
      </c>
      <c r="D17" s="4">
        <v>75.020427264325647</v>
      </c>
      <c r="E17" s="4">
        <v>1512.4156296789527</v>
      </c>
      <c r="F17" s="4">
        <v>65.874408898300132</v>
      </c>
      <c r="G17" s="4">
        <v>5.6626982040269302</v>
      </c>
      <c r="H17" s="4">
        <v>1091.5542327346757</v>
      </c>
      <c r="I17" s="4">
        <v>17.283069061297425</v>
      </c>
    </row>
    <row r="18" spans="1:9" x14ac:dyDescent="0.2">
      <c r="A18" s="1">
        <v>44682.666157407366</v>
      </c>
      <c r="B18" s="4">
        <v>18.512841617390539</v>
      </c>
      <c r="C18" s="4">
        <v>2.4785973043491003</v>
      </c>
      <c r="D18" s="4">
        <v>74.332648838427929</v>
      </c>
      <c r="E18" s="4">
        <v>1210.9396354426301</v>
      </c>
      <c r="F18" s="4">
        <v>65.186630472402413</v>
      </c>
      <c r="G18" s="4">
        <v>5.4871583826094605</v>
      </c>
      <c r="H18" s="4">
        <v>1095.4957194608699</v>
      </c>
      <c r="I18" s="4">
        <v>17.021402695650899</v>
      </c>
    </row>
    <row r="19" spans="1:9" x14ac:dyDescent="0.2">
      <c r="A19" s="1">
        <v>44682.707905092546</v>
      </c>
      <c r="B19" s="4">
        <v>16.86310446515936</v>
      </c>
      <c r="C19" s="4">
        <v>3.921119418550798</v>
      </c>
      <c r="D19" s="4">
        <v>78.160461368095454</v>
      </c>
      <c r="E19" s="4">
        <v>1623.3434392800305</v>
      </c>
      <c r="F19" s="4">
        <v>69.014443002069939</v>
      </c>
      <c r="G19" s="4">
        <v>6.3526716511304784</v>
      </c>
      <c r="H19" s="4">
        <v>896.78422388371018</v>
      </c>
      <c r="I19" s="4">
        <v>14.79465669773904</v>
      </c>
    </row>
    <row r="20" spans="1:9" x14ac:dyDescent="0.2">
      <c r="A20" s="1">
        <v>44682.749178240694</v>
      </c>
      <c r="B20" s="4">
        <v>16.139414721709741</v>
      </c>
      <c r="C20" s="4">
        <v>3.8605852782902605</v>
      </c>
      <c r="D20" s="4">
        <v>77.9676770511375</v>
      </c>
      <c r="E20" s="4">
        <v>1263.0864334149376</v>
      </c>
      <c r="F20" s="4">
        <v>68.821658685111984</v>
      </c>
      <c r="G20" s="4">
        <v>6.3163511669741563</v>
      </c>
      <c r="H20" s="4">
        <v>1096.7721170556581</v>
      </c>
      <c r="I20" s="4">
        <v>14.095180610393637</v>
      </c>
    </row>
    <row r="21" spans="1:9" x14ac:dyDescent="0.2">
      <c r="A21" s="1">
        <v>44682.790636574027</v>
      </c>
      <c r="B21" s="4">
        <v>18.532267269056032</v>
      </c>
      <c r="C21" s="4">
        <v>1.2231106091199746</v>
      </c>
      <c r="D21" s="4">
        <v>71.617317915564016</v>
      </c>
      <c r="E21" s="4">
        <v>286.20788253407409</v>
      </c>
      <c r="F21" s="4">
        <v>62.4712995495385</v>
      </c>
      <c r="G21" s="4">
        <v>4.733866365471985</v>
      </c>
      <c r="H21" s="4">
        <v>1098.244622121824</v>
      </c>
      <c r="I21" s="4">
        <v>17.543023025408043</v>
      </c>
    </row>
    <row r="22" spans="1:9" x14ac:dyDescent="0.2">
      <c r="A22" s="1">
        <v>44682.831828703653</v>
      </c>
      <c r="B22" s="4">
        <v>17.960850016387251</v>
      </c>
      <c r="C22" s="4">
        <v>1.4565357025805343</v>
      </c>
      <c r="D22" s="4">
        <v>72.101947925672292</v>
      </c>
      <c r="E22" s="4">
        <v>205.11684971198068</v>
      </c>
      <c r="F22" s="4">
        <v>62.955929559646776</v>
      </c>
      <c r="G22" s="4">
        <v>4.8739214215483209</v>
      </c>
      <c r="H22" s="4">
        <v>1067.2913071405162</v>
      </c>
      <c r="I22" s="4">
        <v>16.878235735355037</v>
      </c>
    </row>
    <row r="23" spans="1:9" x14ac:dyDescent="0.2">
      <c r="A23" s="1">
        <v>44682.873032407355</v>
      </c>
      <c r="B23" s="4">
        <v>17.773550573846446</v>
      </c>
      <c r="C23" s="4">
        <v>1.3915308913459716</v>
      </c>
      <c r="D23" s="4">
        <v>71.966320010203489</v>
      </c>
      <c r="E23" s="4">
        <v>75.142668132682587</v>
      </c>
      <c r="F23" s="4">
        <v>62.820301644177967</v>
      </c>
      <c r="G23" s="4">
        <v>4.8349185348075832</v>
      </c>
      <c r="H23" s="4">
        <v>873.27830617826919</v>
      </c>
      <c r="I23" s="4">
        <v>16.716938217308059</v>
      </c>
    </row>
    <row r="24" spans="1:9" x14ac:dyDescent="0.2">
      <c r="A24" s="1">
        <v>44682.914513888834</v>
      </c>
      <c r="B24" s="4">
        <v>16.118585305628109</v>
      </c>
      <c r="C24" s="4">
        <v>2.1563414968732726</v>
      </c>
      <c r="D24" s="4">
        <v>73.604998902107894</v>
      </c>
      <c r="E24" s="4">
        <v>0</v>
      </c>
      <c r="F24" s="4">
        <v>64.458980536082379</v>
      </c>
      <c r="G24" s="4">
        <v>5.2938048981239634</v>
      </c>
      <c r="H24" s="4">
        <v>1015.4312682993747</v>
      </c>
      <c r="I24" s="4">
        <v>14.756048706878801</v>
      </c>
    </row>
    <row r="25" spans="1:9" x14ac:dyDescent="0.2">
      <c r="A25" s="1">
        <v>44682.956793981422</v>
      </c>
      <c r="B25" s="4">
        <v>13.542390421665926</v>
      </c>
      <c r="C25" s="4">
        <v>3.2288047891670368</v>
      </c>
      <c r="D25" s="4">
        <v>76.166213189614311</v>
      </c>
      <c r="E25" s="4">
        <v>0</v>
      </c>
      <c r="F25" s="4">
        <v>67.020194823588795</v>
      </c>
      <c r="G25" s="4">
        <v>5.9372828735002221</v>
      </c>
      <c r="H25" s="4">
        <v>1008.6457609578334</v>
      </c>
      <c r="I25" s="4">
        <v>11.750868505999112</v>
      </c>
    </row>
    <row r="26" spans="1:9" x14ac:dyDescent="0.2">
      <c r="A26" s="1">
        <v>44682.99843749994</v>
      </c>
      <c r="B26" s="4">
        <v>17.250531106307523</v>
      </c>
      <c r="C26" s="4">
        <v>1.2497585880420348</v>
      </c>
      <c r="D26" s="4">
        <v>71.672322262260096</v>
      </c>
      <c r="E26" s="4">
        <v>0</v>
      </c>
      <c r="F26" s="4">
        <v>62.52630389623458</v>
      </c>
      <c r="G26" s="4">
        <v>4.7498551528252211</v>
      </c>
      <c r="H26" s="4">
        <v>870.24995171760838</v>
      </c>
      <c r="I26" s="4">
        <v>16.250627671090708</v>
      </c>
    </row>
    <row r="27" spans="1:9" x14ac:dyDescent="0.2">
      <c r="A27" s="1">
        <v>44683.040312499936</v>
      </c>
      <c r="B27" s="4">
        <v>18.784724051403224</v>
      </c>
      <c r="C27" s="4">
        <v>0.50636497858199014</v>
      </c>
      <c r="D27" s="4">
        <v>70.160487492141414</v>
      </c>
      <c r="E27" s="4">
        <v>0</v>
      </c>
      <c r="F27" s="4">
        <v>61.014469126115891</v>
      </c>
      <c r="G27" s="4">
        <v>4.3038189871491941</v>
      </c>
      <c r="H27" s="4">
        <v>972.10127299571639</v>
      </c>
      <c r="I27" s="4">
        <v>18.082178059970428</v>
      </c>
    </row>
    <row r="28" spans="1:9" x14ac:dyDescent="0.2">
      <c r="A28" s="1">
        <v>44683.082083333269</v>
      </c>
      <c r="B28" s="4">
        <v>16.44269325221682</v>
      </c>
      <c r="C28" s="4">
        <v>1.6169576126287182</v>
      </c>
      <c r="D28" s="4">
        <v>72.439132531548637</v>
      </c>
      <c r="E28" s="4">
        <v>0</v>
      </c>
      <c r="F28" s="4">
        <v>63.293114165523129</v>
      </c>
      <c r="G28" s="4">
        <v>4.9701745675772306</v>
      </c>
      <c r="H28" s="4">
        <v>1017.3233915225258</v>
      </c>
      <c r="I28" s="4">
        <v>15.295910207165333</v>
      </c>
    </row>
    <row r="29" spans="1:9" x14ac:dyDescent="0.2">
      <c r="A29" s="1">
        <v>44683.123587962895</v>
      </c>
      <c r="B29" s="4">
        <v>14.528688218723612</v>
      </c>
      <c r="C29" s="4">
        <v>2.7356558906381934</v>
      </c>
      <c r="D29" s="4">
        <v>74.935349068177999</v>
      </c>
      <c r="E29" s="4">
        <v>0</v>
      </c>
      <c r="F29" s="4">
        <v>65.789330702152483</v>
      </c>
      <c r="G29" s="4">
        <v>5.6413935343829156</v>
      </c>
      <c r="H29" s="4">
        <v>975.54713117812764</v>
      </c>
      <c r="I29" s="4">
        <v>12.934425862468334</v>
      </c>
    </row>
    <row r="30" spans="1:9" x14ac:dyDescent="0.2">
      <c r="A30" s="1">
        <v>44683.165231481413</v>
      </c>
      <c r="B30" s="4">
        <v>14.417342338402813</v>
      </c>
      <c r="C30" s="4">
        <v>3.1014764786651039</v>
      </c>
      <c r="D30" s="4">
        <v>75.837209596152945</v>
      </c>
      <c r="E30" s="4">
        <v>0</v>
      </c>
      <c r="F30" s="4">
        <v>66.69119123012743</v>
      </c>
      <c r="G30" s="4">
        <v>5.8608858871990623</v>
      </c>
      <c r="H30" s="4">
        <v>867.62029529573306</v>
      </c>
      <c r="I30" s="4">
        <v>12.676751746936771</v>
      </c>
    </row>
    <row r="31" spans="1:9" x14ac:dyDescent="0.2">
      <c r="A31" s="1">
        <v>44683.206365740669</v>
      </c>
      <c r="B31" s="4">
        <v>18.965208677531198</v>
      </c>
      <c r="C31" s="4">
        <v>0.64674457654300133</v>
      </c>
      <c r="D31" s="4">
        <v>70.443141874363832</v>
      </c>
      <c r="E31" s="4">
        <v>34.924207133322128</v>
      </c>
      <c r="F31" s="4">
        <v>61.297123508338316</v>
      </c>
      <c r="G31" s="4">
        <v>4.3880467459258004</v>
      </c>
      <c r="H31" s="4">
        <v>1096.1293489153086</v>
      </c>
      <c r="I31" s="4">
        <v>18.206510846913996</v>
      </c>
    </row>
    <row r="32" spans="1:9" x14ac:dyDescent="0.2">
      <c r="A32" s="1">
        <v>44683.248402777703</v>
      </c>
      <c r="B32" s="4">
        <v>13.504019559215417</v>
      </c>
      <c r="C32" s="4">
        <v>4.6399860291318449</v>
      </c>
      <c r="D32" s="4">
        <v>81.036028097212508</v>
      </c>
      <c r="E32" s="4">
        <v>653.42669961123283</v>
      </c>
      <c r="F32" s="4">
        <v>71.890009731186993</v>
      </c>
      <c r="G32" s="4">
        <v>6.7839916174791073</v>
      </c>
      <c r="H32" s="4">
        <v>974.92799720582639</v>
      </c>
      <c r="I32" s="4">
        <v>11.148025147562679</v>
      </c>
    </row>
    <row r="33" spans="1:9" x14ac:dyDescent="0.2">
      <c r="A33" s="1">
        <v>44683.289756944367</v>
      </c>
      <c r="B33" s="4">
        <v>14.749964851041035</v>
      </c>
      <c r="C33" s="4">
        <v>4.3750292907991373</v>
      </c>
      <c r="D33" s="4">
        <v>79.800497538085239</v>
      </c>
      <c r="E33" s="4">
        <v>1023.7568540469983</v>
      </c>
      <c r="F33" s="4">
        <v>70.654479172059723</v>
      </c>
      <c r="G33" s="4">
        <v>6.6250175744794824</v>
      </c>
      <c r="H33" s="4">
        <v>953.87500585815985</v>
      </c>
      <c r="I33" s="4">
        <v>12.49995313472138</v>
      </c>
    </row>
    <row r="34" spans="1:9" x14ac:dyDescent="0.2">
      <c r="A34" s="1">
        <v>44683.331747685108</v>
      </c>
      <c r="B34" s="4">
        <v>19.370215588293956</v>
      </c>
      <c r="C34" s="4">
        <v>0.62978441170604471</v>
      </c>
      <c r="D34" s="4">
        <v>70.408941732679153</v>
      </c>
      <c r="E34" s="4">
        <v>206.04962436017053</v>
      </c>
      <c r="F34" s="4">
        <v>61.262923366653631</v>
      </c>
      <c r="G34" s="4">
        <v>4.3778706470236273</v>
      </c>
      <c r="H34" s="4">
        <v>998.12595688234126</v>
      </c>
      <c r="I34" s="4">
        <v>18.618301823611539</v>
      </c>
    </row>
    <row r="35" spans="1:9" x14ac:dyDescent="0.2">
      <c r="A35" s="1">
        <v>44683.373715277696</v>
      </c>
      <c r="B35" s="4">
        <v>19.391887694661307</v>
      </c>
      <c r="C35" s="4">
        <v>0.76014038167336762</v>
      </c>
      <c r="D35" s="4">
        <v>70.67221714687372</v>
      </c>
      <c r="E35" s="4">
        <v>314.69811801277427</v>
      </c>
      <c r="F35" s="4">
        <v>61.526198780848205</v>
      </c>
      <c r="G35" s="4">
        <v>4.4560842290040208</v>
      </c>
      <c r="H35" s="4">
        <v>992.15202807633466</v>
      </c>
      <c r="I35" s="4">
        <v>18.58783154199196</v>
      </c>
    </row>
    <row r="36" spans="1:9" x14ac:dyDescent="0.2">
      <c r="A36" s="1">
        <v>44683.415034722137</v>
      </c>
      <c r="B36" s="4">
        <v>19.197429150679994</v>
      </c>
      <c r="C36" s="4">
        <v>1.3376180822000094</v>
      </c>
      <c r="D36" s="4">
        <v>71.854238887810396</v>
      </c>
      <c r="E36" s="4">
        <v>653.50460519689591</v>
      </c>
      <c r="F36" s="4">
        <v>62.708220521784874</v>
      </c>
      <c r="G36" s="4">
        <v>4.8025708493200057</v>
      </c>
      <c r="H36" s="4">
        <v>1052.26752361644</v>
      </c>
      <c r="I36" s="4">
        <v>18.162381917799991</v>
      </c>
    </row>
    <row r="37" spans="1:9" x14ac:dyDescent="0.2">
      <c r="A37" s="1">
        <v>44683.456377314724</v>
      </c>
      <c r="B37" s="4">
        <v>18.930429276176483</v>
      </c>
      <c r="C37" s="4">
        <v>2.6739268095587923</v>
      </c>
      <c r="D37" s="4">
        <v>74.78855550115334</v>
      </c>
      <c r="E37" s="4">
        <v>1459.3467496145054</v>
      </c>
      <c r="F37" s="4">
        <v>65.642537135127824</v>
      </c>
      <c r="G37" s="4">
        <v>5.604356085735275</v>
      </c>
      <c r="H37" s="4">
        <v>1079.5347853619116</v>
      </c>
      <c r="I37" s="4">
        <v>17.360858552352965</v>
      </c>
    </row>
    <row r="38" spans="1:9" x14ac:dyDescent="0.2">
      <c r="A38" s="1">
        <v>44683.497662036942</v>
      </c>
      <c r="B38" s="4">
        <v>19.309790503467472</v>
      </c>
      <c r="C38" s="4">
        <v>3.4510474826626423</v>
      </c>
      <c r="D38" s="4">
        <v>76.763803653568544</v>
      </c>
      <c r="E38" s="4">
        <v>2007.5892317943983</v>
      </c>
      <c r="F38" s="4">
        <v>67.617785287543029</v>
      </c>
      <c r="G38" s="4">
        <v>6.0706284895975857</v>
      </c>
      <c r="H38" s="4">
        <v>886.69020949653247</v>
      </c>
      <c r="I38" s="4">
        <v>17.429371510402415</v>
      </c>
    </row>
    <row r="39" spans="1:9" x14ac:dyDescent="0.2">
      <c r="A39" s="1">
        <v>44683.538900462867</v>
      </c>
      <c r="B39" s="4">
        <v>20</v>
      </c>
      <c r="C39" s="4">
        <v>2.9189361287157607</v>
      </c>
      <c r="D39" s="4">
        <v>75.37987354770199</v>
      </c>
      <c r="E39" s="4">
        <v>1733.8480604571619</v>
      </c>
      <c r="F39" s="4">
        <v>66.233855181676475</v>
      </c>
      <c r="G39" s="4">
        <v>5.7513616772294558</v>
      </c>
      <c r="H39" s="4">
        <v>991.58378722574321</v>
      </c>
      <c r="I39" s="4">
        <v>18.332425548513697</v>
      </c>
    </row>
    <row r="40" spans="1:9" x14ac:dyDescent="0.2">
      <c r="A40" s="1">
        <v>44683.580972222124</v>
      </c>
      <c r="B40" s="4">
        <v>19.054069435327669</v>
      </c>
      <c r="C40" s="4">
        <v>4.7296528233616568</v>
      </c>
      <c r="D40" s="4">
        <v>81.550533862541428</v>
      </c>
      <c r="E40" s="4">
        <v>2751.3965327943997</v>
      </c>
      <c r="F40" s="4">
        <v>72.404515496515913</v>
      </c>
      <c r="G40" s="4">
        <v>6.8377916940169943</v>
      </c>
      <c r="H40" s="4">
        <v>947.94593056467238</v>
      </c>
      <c r="I40" s="4">
        <v>16.662208305983008</v>
      </c>
    </row>
    <row r="41" spans="1:9" x14ac:dyDescent="0.2">
      <c r="A41" s="1">
        <v>44683.622349536934</v>
      </c>
      <c r="B41" s="4">
        <v>19.107949989497648</v>
      </c>
      <c r="C41" s="4">
        <v>2.2301250262558798</v>
      </c>
      <c r="D41" s="4">
        <v>73.769210021062577</v>
      </c>
      <c r="E41" s="4">
        <v>1217.1334296309667</v>
      </c>
      <c r="F41" s="4">
        <v>64.623191655037061</v>
      </c>
      <c r="G41" s="4">
        <v>5.3380750157535282</v>
      </c>
      <c r="H41" s="4">
        <v>900.44602500525116</v>
      </c>
      <c r="I41" s="4">
        <v>17.715899978995296</v>
      </c>
    </row>
    <row r="42" spans="1:9" x14ac:dyDescent="0.2">
      <c r="A42" s="1">
        <v>44683.663657407305</v>
      </c>
      <c r="B42" s="4">
        <v>17.268861633309623</v>
      </c>
      <c r="C42" s="4">
        <v>4.5518972778172975</v>
      </c>
      <c r="D42" s="4">
        <v>80.588020343505093</v>
      </c>
      <c r="E42" s="4">
        <v>2223.8678386765587</v>
      </c>
      <c r="F42" s="4">
        <v>71.442001977479578</v>
      </c>
      <c r="G42" s="4">
        <v>6.731138366690379</v>
      </c>
      <c r="H42" s="4">
        <v>993.91037945556343</v>
      </c>
      <c r="I42" s="4">
        <v>14.948102722182703</v>
      </c>
    </row>
    <row r="43" spans="1:9" x14ac:dyDescent="0.2">
      <c r="A43" s="1">
        <v>44683.705787036932</v>
      </c>
      <c r="B43" s="4">
        <v>17.938904725215217</v>
      </c>
      <c r="C43" s="4">
        <v>2.5763690934809791</v>
      </c>
      <c r="D43" s="4">
        <v>74.55928954026551</v>
      </c>
      <c r="E43" s="4">
        <v>1066.6168047011256</v>
      </c>
      <c r="F43" s="4">
        <v>65.413271174239995</v>
      </c>
      <c r="G43" s="4">
        <v>5.5458214560885875</v>
      </c>
      <c r="H43" s="4">
        <v>870.51527381869619</v>
      </c>
      <c r="I43" s="4">
        <v>16.408357087822825</v>
      </c>
    </row>
    <row r="44" spans="1:9" x14ac:dyDescent="0.2">
      <c r="A44" s="1">
        <v>44683.746817129519</v>
      </c>
      <c r="B44" s="4">
        <v>17.927029700368454</v>
      </c>
      <c r="C44" s="4">
        <v>2.0729702996315464</v>
      </c>
      <c r="D44" s="4">
        <v>73.420985093981358</v>
      </c>
      <c r="E44" s="4">
        <v>678.22375976533021</v>
      </c>
      <c r="F44" s="4">
        <v>64.274966727955842</v>
      </c>
      <c r="G44" s="4">
        <v>5.2437821797789272</v>
      </c>
      <c r="H44" s="4">
        <v>933.41459405992634</v>
      </c>
      <c r="I44" s="4">
        <v>16.597841580515837</v>
      </c>
    </row>
    <row r="45" spans="1:9" x14ac:dyDescent="0.2">
      <c r="A45" s="1">
        <v>44683.789027777668</v>
      </c>
      <c r="B45" s="4">
        <v>15.61599252488274</v>
      </c>
      <c r="C45" s="4">
        <v>3.6533395625977167</v>
      </c>
      <c r="D45" s="4">
        <v>77.339015681659205</v>
      </c>
      <c r="E45" s="4">
        <v>854.88145764786589</v>
      </c>
      <c r="F45" s="4">
        <v>68.19299731563369</v>
      </c>
      <c r="G45" s="4">
        <v>6.1920037375586299</v>
      </c>
      <c r="H45" s="4">
        <v>889.73066791251949</v>
      </c>
      <c r="I45" s="4">
        <v>13.654656699843654</v>
      </c>
    </row>
    <row r="46" spans="1:9" x14ac:dyDescent="0.2">
      <c r="A46" s="1">
        <v>44683.830578703593</v>
      </c>
      <c r="B46" s="4">
        <v>16.882504624771272</v>
      </c>
      <c r="C46" s="4">
        <v>2.2267824108776639</v>
      </c>
      <c r="D46" s="4">
        <v>73.761742049516982</v>
      </c>
      <c r="E46" s="4">
        <v>313.58695314097275</v>
      </c>
      <c r="F46" s="4">
        <v>64.615723683491467</v>
      </c>
      <c r="G46" s="4">
        <v>5.336069446526599</v>
      </c>
      <c r="H46" s="4">
        <v>925.4453564821755</v>
      </c>
      <c r="I46" s="4">
        <v>15.491791660420207</v>
      </c>
    </row>
    <row r="47" spans="1:9" x14ac:dyDescent="0.2">
      <c r="A47" s="1">
        <v>44683.87196759248</v>
      </c>
      <c r="B47" s="4">
        <v>13.110115765059501</v>
      </c>
      <c r="C47" s="4">
        <v>4.3061776468378126</v>
      </c>
      <c r="D47" s="4">
        <v>79.522976822639038</v>
      </c>
      <c r="E47" s="4">
        <v>232.53359292924225</v>
      </c>
      <c r="F47" s="4">
        <v>70.376958456613522</v>
      </c>
      <c r="G47" s="4">
        <v>6.5837065881026877</v>
      </c>
      <c r="H47" s="4">
        <v>1064.8612355293676</v>
      </c>
      <c r="I47" s="4">
        <v>10.887644706324375</v>
      </c>
    </row>
    <row r="48" spans="1:9" x14ac:dyDescent="0.2">
      <c r="A48" s="1">
        <v>44683.914224536922</v>
      </c>
      <c r="B48" s="4">
        <v>14.065641802787523</v>
      </c>
      <c r="C48" s="4">
        <v>3.2968656651180428</v>
      </c>
      <c r="D48" s="4">
        <v>76.345864883952245</v>
      </c>
      <c r="E48" s="4">
        <v>0</v>
      </c>
      <c r="F48" s="4">
        <v>67.19984651792673</v>
      </c>
      <c r="G48" s="4">
        <v>5.9781193990708257</v>
      </c>
      <c r="H48" s="4">
        <v>1086.6593731330236</v>
      </c>
      <c r="I48" s="4">
        <v>12.246895536740306</v>
      </c>
    </row>
    <row r="49" spans="1:9" x14ac:dyDescent="0.2">
      <c r="A49" s="1">
        <v>44683.956331018402</v>
      </c>
      <c r="B49" s="4">
        <v>12.193199426131507</v>
      </c>
      <c r="C49" s="4">
        <v>3.9034002869342461</v>
      </c>
      <c r="D49" s="4">
        <v>78.103551274907218</v>
      </c>
      <c r="E49" s="4">
        <v>0</v>
      </c>
      <c r="F49" s="4">
        <v>68.957532908881703</v>
      </c>
      <c r="G49" s="4">
        <v>6.3420401721605479</v>
      </c>
      <c r="H49" s="4">
        <v>969.7806800573868</v>
      </c>
      <c r="I49" s="4">
        <v>10.131839311357808</v>
      </c>
    </row>
    <row r="50" spans="1:9" x14ac:dyDescent="0.2">
      <c r="A50" s="1">
        <v>44683.997870370251</v>
      </c>
      <c r="B50" s="4">
        <v>10.753764902177647</v>
      </c>
      <c r="C50" s="4">
        <v>4.2028341353737968</v>
      </c>
      <c r="D50" s="4">
        <v>79.129305814731552</v>
      </c>
      <c r="E50" s="4">
        <v>0</v>
      </c>
      <c r="F50" s="4">
        <v>69.983287448706037</v>
      </c>
      <c r="G50" s="4">
        <v>6.5217004812242783</v>
      </c>
      <c r="H50" s="4">
        <v>886.84056682707478</v>
      </c>
      <c r="I50" s="4">
        <v>8.5726312480281273</v>
      </c>
    </row>
    <row r="51" spans="1:9" x14ac:dyDescent="0.2">
      <c r="A51" s="1">
        <v>44684.039340277654</v>
      </c>
      <c r="B51" s="4">
        <v>17.825992107783012</v>
      </c>
      <c r="C51" s="4">
        <v>0.90583662175707791</v>
      </c>
      <c r="D51" s="4">
        <v>70.967751243093943</v>
      </c>
      <c r="E51" s="4">
        <v>0</v>
      </c>
      <c r="F51" s="4">
        <v>61.82173287706842</v>
      </c>
      <c r="G51" s="4">
        <v>4.543501973054247</v>
      </c>
      <c r="H51" s="4">
        <v>1011.1811673243515</v>
      </c>
      <c r="I51" s="4">
        <v>16.963657459080181</v>
      </c>
    </row>
    <row r="52" spans="1:9" x14ac:dyDescent="0.2">
      <c r="A52" s="1">
        <v>44684.08114583321</v>
      </c>
      <c r="B52" s="4">
        <v>16.719700254918433</v>
      </c>
      <c r="C52" s="4">
        <v>1.4910453386734397</v>
      </c>
      <c r="D52" s="4">
        <v>72.174176362789964</v>
      </c>
      <c r="E52" s="4">
        <v>0</v>
      </c>
      <c r="F52" s="4">
        <v>63.028157996764442</v>
      </c>
      <c r="G52" s="4">
        <v>4.8946272032040641</v>
      </c>
      <c r="H52" s="4">
        <v>1018.2982090677347</v>
      </c>
      <c r="I52" s="4">
        <v>15.623282119449057</v>
      </c>
    </row>
    <row r="53" spans="1:9" x14ac:dyDescent="0.2">
      <c r="A53" s="1">
        <v>44684.122499999874</v>
      </c>
      <c r="B53" s="4">
        <v>15.969039393257066</v>
      </c>
      <c r="C53" s="4">
        <v>2.0154803033714663</v>
      </c>
      <c r="D53" s="4">
        <v>73.294992621119547</v>
      </c>
      <c r="E53" s="4">
        <v>0</v>
      </c>
      <c r="F53" s="4">
        <v>64.148974255094032</v>
      </c>
      <c r="G53" s="4">
        <v>5.2092881820228794</v>
      </c>
      <c r="H53" s="4">
        <v>935.40309606067433</v>
      </c>
      <c r="I53" s="4">
        <v>14.662847271908479</v>
      </c>
    </row>
    <row r="54" spans="1:9" x14ac:dyDescent="0.2">
      <c r="A54" s="1">
        <v>44684.164166666538</v>
      </c>
      <c r="B54" s="4">
        <v>18.66390979349638</v>
      </c>
      <c r="C54" s="4">
        <v>0.74227233694645622</v>
      </c>
      <c r="D54" s="4">
        <v>70.636070751959835</v>
      </c>
      <c r="E54" s="4">
        <v>0</v>
      </c>
      <c r="F54" s="4">
        <v>61.49005238593432</v>
      </c>
      <c r="G54" s="4">
        <v>4.4453634021678736</v>
      </c>
      <c r="H54" s="4">
        <v>951.14845446738934</v>
      </c>
      <c r="I54" s="4">
        <v>17.867000858717798</v>
      </c>
    </row>
    <row r="55" spans="1:9" x14ac:dyDescent="0.2">
      <c r="A55" s="1">
        <v>44684.206307870241</v>
      </c>
      <c r="B55" s="4">
        <v>16.542836539579568</v>
      </c>
      <c r="C55" s="4">
        <v>2.1607271627627709</v>
      </c>
      <c r="D55" s="4">
        <v>73.61472306687989</v>
      </c>
      <c r="E55" s="4">
        <v>116.67926678918984</v>
      </c>
      <c r="F55" s="4">
        <v>64.468704700854374</v>
      </c>
      <c r="G55" s="4">
        <v>5.2964362976576629</v>
      </c>
      <c r="H55" s="4">
        <v>1025.4321454325525</v>
      </c>
      <c r="I55" s="4">
        <v>15.17854567447446</v>
      </c>
    </row>
    <row r="56" spans="1:9" x14ac:dyDescent="0.2">
      <c r="A56" s="1">
        <v>44684.247719907275</v>
      </c>
      <c r="B56" s="4">
        <v>18.161279305583662</v>
      </c>
      <c r="C56" s="4">
        <v>1.3133719245830995</v>
      </c>
      <c r="D56" s="4">
        <v>71.803947131108771</v>
      </c>
      <c r="E56" s="4">
        <v>184.95579009382448</v>
      </c>
      <c r="F56" s="4">
        <v>62.657928765083248</v>
      </c>
      <c r="G56" s="4">
        <v>4.78802315474986</v>
      </c>
      <c r="H56" s="4">
        <v>1063.2626743849166</v>
      </c>
      <c r="I56" s="4">
        <v>17.135930535750422</v>
      </c>
    </row>
    <row r="57" spans="1:9" x14ac:dyDescent="0.2">
      <c r="A57" s="1">
        <v>44684.2892245369</v>
      </c>
      <c r="B57" s="4">
        <v>15.370777857289507</v>
      </c>
      <c r="C57" s="4">
        <v>3.8576851189254109</v>
      </c>
      <c r="D57" s="4">
        <v>77.958554649495795</v>
      </c>
      <c r="E57" s="4">
        <v>902.69831782854635</v>
      </c>
      <c r="F57" s="4">
        <v>68.81253628347028</v>
      </c>
      <c r="G57" s="4">
        <v>6.3146110713552464</v>
      </c>
      <c r="H57" s="4">
        <v>881.77153702378507</v>
      </c>
      <c r="I57" s="4">
        <v>13.327703809719344</v>
      </c>
    </row>
    <row r="58" spans="1:9" x14ac:dyDescent="0.2">
      <c r="A58" s="1">
        <v>44684.331550925788</v>
      </c>
      <c r="B58" s="4">
        <v>16.784058257398012</v>
      </c>
      <c r="C58" s="4">
        <v>3.215941742601987</v>
      </c>
      <c r="D58" s="4">
        <v>76.132567796843858</v>
      </c>
      <c r="E58" s="4">
        <v>1052.1752773020748</v>
      </c>
      <c r="F58" s="4">
        <v>66.986549430818343</v>
      </c>
      <c r="G58" s="4">
        <v>5.9295650455611923</v>
      </c>
      <c r="H58" s="4">
        <v>1032.6431883485204</v>
      </c>
      <c r="I58" s="4">
        <v>14.997681560357217</v>
      </c>
    </row>
    <row r="59" spans="1:9" x14ac:dyDescent="0.2">
      <c r="A59" s="1">
        <v>44684.373449073937</v>
      </c>
      <c r="B59" s="4">
        <v>16.527598512407234</v>
      </c>
      <c r="C59" s="4">
        <v>4.3405018594909581</v>
      </c>
      <c r="D59" s="4">
        <v>79.659643589761501</v>
      </c>
      <c r="E59" s="4">
        <v>1796.9677698292571</v>
      </c>
      <c r="F59" s="4">
        <v>70.513625223735986</v>
      </c>
      <c r="G59" s="4">
        <v>6.6043011156945752</v>
      </c>
      <c r="H59" s="4">
        <v>1049.8681003718982</v>
      </c>
      <c r="I59" s="4">
        <v>14.291397768610851</v>
      </c>
    </row>
    <row r="60" spans="1:9" x14ac:dyDescent="0.2">
      <c r="A60" s="1">
        <v>44684.415300925786</v>
      </c>
      <c r="B60" s="4">
        <v>19.30967566430169</v>
      </c>
      <c r="C60" s="4">
        <v>1.1505405594971814</v>
      </c>
      <c r="D60" s="4">
        <v>71.467906110805288</v>
      </c>
      <c r="E60" s="4">
        <v>562.1063023165641</v>
      </c>
      <c r="F60" s="4">
        <v>62.321887744779765</v>
      </c>
      <c r="G60" s="4">
        <v>4.6903243356983086</v>
      </c>
      <c r="H60" s="4">
        <v>905.23010811189943</v>
      </c>
      <c r="I60" s="4">
        <v>18.349459440502816</v>
      </c>
    </row>
    <row r="61" spans="1:9" x14ac:dyDescent="0.2">
      <c r="A61" s="1">
        <v>44684.456724536896</v>
      </c>
      <c r="B61" s="4">
        <v>19.057185430754977</v>
      </c>
      <c r="C61" s="4">
        <v>2.3570364231125591</v>
      </c>
      <c r="D61" s="4">
        <v>74.054876487848148</v>
      </c>
      <c r="E61" s="4">
        <v>1286.3977542301848</v>
      </c>
      <c r="F61" s="4">
        <v>64.908858121822632</v>
      </c>
      <c r="G61" s="4">
        <v>5.4142218538675353</v>
      </c>
      <c r="H61" s="4">
        <v>878.4714072846225</v>
      </c>
      <c r="I61" s="4">
        <v>17.614370861509954</v>
      </c>
    </row>
    <row r="62" spans="1:9" x14ac:dyDescent="0.2">
      <c r="A62" s="1">
        <v>44684.49812499986</v>
      </c>
      <c r="B62" s="4">
        <v>19.174357242872961</v>
      </c>
      <c r="C62" s="4">
        <v>4.1282137856351868</v>
      </c>
      <c r="D62" s="4">
        <v>78.859423386037719</v>
      </c>
      <c r="E62" s="4">
        <v>2401.5194181541665</v>
      </c>
      <c r="F62" s="4">
        <v>69.713405020012203</v>
      </c>
      <c r="G62" s="4">
        <v>6.4769282713811123</v>
      </c>
      <c r="H62" s="4">
        <v>1030.8256427571271</v>
      </c>
      <c r="I62" s="4">
        <v>17.023071728618888</v>
      </c>
    </row>
    <row r="63" spans="1:9" x14ac:dyDescent="0.2">
      <c r="A63" s="1">
        <v>44684.53991898134</v>
      </c>
      <c r="B63" s="4">
        <v>20</v>
      </c>
      <c r="C63" s="4">
        <v>4.5485686737696636</v>
      </c>
      <c r="D63" s="4">
        <v>80.571959732255195</v>
      </c>
      <c r="E63" s="4">
        <v>2701.84979221918</v>
      </c>
      <c r="F63" s="4">
        <v>71.425941366229679</v>
      </c>
      <c r="G63" s="4">
        <v>6.729141204261798</v>
      </c>
      <c r="H63" s="4">
        <v>872.90971373475395</v>
      </c>
      <c r="I63" s="4">
        <v>17.680572530492135</v>
      </c>
    </row>
    <row r="64" spans="1:9" x14ac:dyDescent="0.2">
      <c r="A64" s="1">
        <v>44684.581782407266</v>
      </c>
      <c r="B64" s="4">
        <v>19.730597868475563</v>
      </c>
      <c r="C64" s="4">
        <v>1.3470106576221841</v>
      </c>
      <c r="D64" s="4">
        <v>71.87373992477238</v>
      </c>
      <c r="E64" s="4">
        <v>783.60095157779131</v>
      </c>
      <c r="F64" s="4">
        <v>62.727721558746865</v>
      </c>
      <c r="G64" s="4">
        <v>4.8082063945733102</v>
      </c>
      <c r="H64" s="4">
        <v>915.26940213152443</v>
      </c>
      <c r="I64" s="4">
        <v>18.691793605426689</v>
      </c>
    </row>
    <row r="65" spans="1:9" x14ac:dyDescent="0.2">
      <c r="A65" s="1">
        <v>44684.623287036891</v>
      </c>
      <c r="B65" s="4">
        <v>18.154052370290387</v>
      </c>
      <c r="C65" s="4">
        <v>4.6148690742740284</v>
      </c>
      <c r="D65" s="4">
        <v>80.903390485026819</v>
      </c>
      <c r="E65" s="4">
        <v>2518.6531506258971</v>
      </c>
      <c r="F65" s="4">
        <v>71.757372119001303</v>
      </c>
      <c r="G65" s="4">
        <v>6.768921444564417</v>
      </c>
      <c r="H65" s="4">
        <v>901.9229738148548</v>
      </c>
      <c r="I65" s="4">
        <v>15.808104740580776</v>
      </c>
    </row>
    <row r="66" spans="1:9" x14ac:dyDescent="0.2">
      <c r="A66" s="1">
        <v>44684.664664351702</v>
      </c>
      <c r="B66" s="4">
        <v>19.963013505620733</v>
      </c>
      <c r="C66" s="4">
        <v>6.164415729877748E-2</v>
      </c>
      <c r="D66" s="4">
        <v>69.269309804142438</v>
      </c>
      <c r="E66" s="4">
        <v>30.116773400652406</v>
      </c>
      <c r="F66" s="4">
        <v>60.123291438116929</v>
      </c>
      <c r="G66" s="4">
        <v>4.0369864943792662</v>
      </c>
      <c r="H66" s="4">
        <v>1099.0123288314599</v>
      </c>
      <c r="I66" s="4">
        <v>19.43835584270122</v>
      </c>
    </row>
    <row r="67" spans="1:9" x14ac:dyDescent="0.2">
      <c r="A67" s="1">
        <v>44684.706365740589</v>
      </c>
      <c r="B67" s="4">
        <v>16.02989654477663</v>
      </c>
      <c r="C67" s="4">
        <v>4.9626293190292117</v>
      </c>
      <c r="D67" s="4">
        <v>83.630587564385991</v>
      </c>
      <c r="E67" s="4">
        <v>2054.5285380780942</v>
      </c>
      <c r="F67" s="4">
        <v>74.484569198360475</v>
      </c>
      <c r="G67" s="4">
        <v>6.9775775914175266</v>
      </c>
      <c r="H67" s="4">
        <v>1095.9925258638059</v>
      </c>
      <c r="I67" s="4">
        <v>13.544844817164945</v>
      </c>
    </row>
    <row r="68" spans="1:9" x14ac:dyDescent="0.2">
      <c r="A68" s="1">
        <v>44684.747638888737</v>
      </c>
      <c r="B68" s="4">
        <v>16.482352715069759</v>
      </c>
      <c r="C68" s="4">
        <v>3.5176472849302423</v>
      </c>
      <c r="D68" s="4">
        <v>76.949536111731604</v>
      </c>
      <c r="E68" s="4">
        <v>1150.8857447391999</v>
      </c>
      <c r="F68" s="4">
        <v>67.803517745706088</v>
      </c>
      <c r="G68" s="4">
        <v>6.110588370958145</v>
      </c>
      <c r="H68" s="4">
        <v>889.70352945698608</v>
      </c>
      <c r="I68" s="4">
        <v>14.575293801097661</v>
      </c>
    </row>
    <row r="69" spans="1:9" x14ac:dyDescent="0.2">
      <c r="A69" s="1">
        <v>44684.789224536886</v>
      </c>
      <c r="B69" s="4">
        <v>19.036827245678573</v>
      </c>
      <c r="C69" s="4">
        <v>0.80264396193452381</v>
      </c>
      <c r="D69" s="4">
        <v>70.758282065605854</v>
      </c>
      <c r="E69" s="4">
        <v>187.81868709267863</v>
      </c>
      <c r="F69" s="4">
        <v>61.612263699580339</v>
      </c>
      <c r="G69" s="4">
        <v>4.4815863771607143</v>
      </c>
      <c r="H69" s="4">
        <v>1063.1605287923869</v>
      </c>
      <c r="I69" s="4">
        <v>18.215769660904762</v>
      </c>
    </row>
    <row r="70" spans="1:9" x14ac:dyDescent="0.2">
      <c r="A70" s="1">
        <v>44684.830462962811</v>
      </c>
      <c r="B70" s="4">
        <v>16.426282723118895</v>
      </c>
      <c r="C70" s="4">
        <v>2.5526551977722187</v>
      </c>
      <c r="D70" s="4">
        <v>74.504041026052519</v>
      </c>
      <c r="E70" s="4">
        <v>359.47803520387805</v>
      </c>
      <c r="F70" s="4">
        <v>65.358022660027004</v>
      </c>
      <c r="G70" s="4">
        <v>5.5315931186633316</v>
      </c>
      <c r="H70" s="4">
        <v>1042.5105310395545</v>
      </c>
      <c r="I70" s="4">
        <v>14.905220644010008</v>
      </c>
    </row>
    <row r="71" spans="1:9" x14ac:dyDescent="0.2">
      <c r="A71" s="1">
        <v>44684.871828703552</v>
      </c>
      <c r="B71" s="4">
        <v>13.538288625765354</v>
      </c>
      <c r="C71" s="4">
        <v>4.038569608896653</v>
      </c>
      <c r="D71" s="4">
        <v>78.54866083355337</v>
      </c>
      <c r="E71" s="4">
        <v>218.08275888041962</v>
      </c>
      <c r="F71" s="4">
        <v>69.402642467527841</v>
      </c>
      <c r="G71" s="4">
        <v>6.4231417653379914</v>
      </c>
      <c r="H71" s="4">
        <v>992.80771392177928</v>
      </c>
      <c r="I71" s="4">
        <v>11.422860782206692</v>
      </c>
    </row>
    <row r="72" spans="1:9" x14ac:dyDescent="0.2">
      <c r="A72" s="1">
        <v>44684.913668981324</v>
      </c>
      <c r="B72" s="4">
        <v>14.827086831036103</v>
      </c>
      <c r="C72" s="4">
        <v>2.8738406494243867</v>
      </c>
      <c r="D72" s="4">
        <v>75.269226062180095</v>
      </c>
      <c r="E72" s="4">
        <v>0</v>
      </c>
      <c r="F72" s="4">
        <v>66.12320769615458</v>
      </c>
      <c r="G72" s="4">
        <v>5.7243043896546322</v>
      </c>
      <c r="H72" s="4">
        <v>1023.5747681298849</v>
      </c>
      <c r="I72" s="4">
        <v>13.177550571266348</v>
      </c>
    </row>
    <row r="73" spans="1:9" x14ac:dyDescent="0.2">
      <c r="A73" s="1">
        <v>44684.955300925765</v>
      </c>
      <c r="B73" s="4">
        <v>17.275199567132582</v>
      </c>
      <c r="C73" s="4">
        <v>1.362400216433709</v>
      </c>
      <c r="D73" s="4">
        <v>71.905715058727694</v>
      </c>
      <c r="E73" s="4">
        <v>0</v>
      </c>
      <c r="F73" s="4">
        <v>62.759696692702171</v>
      </c>
      <c r="G73" s="4">
        <v>4.8174401298602252</v>
      </c>
      <c r="H73" s="4">
        <v>1096.2724800432868</v>
      </c>
      <c r="I73" s="4">
        <v>16.230239480559099</v>
      </c>
    </row>
    <row r="74" spans="1:9" x14ac:dyDescent="0.2">
      <c r="A74" s="1">
        <v>44684.996956018353</v>
      </c>
      <c r="B74" s="4">
        <v>14.12479093156726</v>
      </c>
      <c r="C74" s="4">
        <v>2.6705495765603366</v>
      </c>
      <c r="D74" s="4">
        <v>74.780563956294372</v>
      </c>
      <c r="E74" s="4">
        <v>0</v>
      </c>
      <c r="F74" s="4">
        <v>65.634545590268857</v>
      </c>
      <c r="G74" s="4">
        <v>5.6023297459362018</v>
      </c>
      <c r="H74" s="4">
        <v>905.53410991531211</v>
      </c>
      <c r="I74" s="4">
        <v>12.556571100943126</v>
      </c>
    </row>
    <row r="75" spans="1:9" x14ac:dyDescent="0.2">
      <c r="A75" s="1">
        <v>44685.038136573909</v>
      </c>
      <c r="B75" s="4">
        <v>15.757055113539543</v>
      </c>
      <c r="C75" s="4">
        <v>1.7678937026918573</v>
      </c>
      <c r="D75" s="4">
        <v>72.759960608792937</v>
      </c>
      <c r="E75" s="4">
        <v>0</v>
      </c>
      <c r="F75" s="4">
        <v>63.613942242767422</v>
      </c>
      <c r="G75" s="4">
        <v>5.0607362216151142</v>
      </c>
      <c r="H75" s="4">
        <v>995.35357874053841</v>
      </c>
      <c r="I75" s="4">
        <v>14.5498976324628</v>
      </c>
    </row>
    <row r="76" spans="1:9" x14ac:dyDescent="0.2">
      <c r="A76" s="1">
        <v>44685.080335647981</v>
      </c>
      <c r="B76" s="4">
        <v>10.559767404103164</v>
      </c>
      <c r="C76" s="4">
        <v>4.2910148163167436</v>
      </c>
      <c r="D76" s="4">
        <v>79.463603193118047</v>
      </c>
      <c r="E76" s="4">
        <v>0</v>
      </c>
      <c r="F76" s="4">
        <v>70.317584827092531</v>
      </c>
      <c r="G76" s="4">
        <v>6.5746088897900457</v>
      </c>
      <c r="H76" s="4">
        <v>915.85820296326335</v>
      </c>
      <c r="I76" s="4">
        <v>8.3433614775764671</v>
      </c>
    </row>
    <row r="77" spans="1:9" x14ac:dyDescent="0.2">
      <c r="A77" s="1">
        <v>44685.122083333161</v>
      </c>
      <c r="B77" s="4">
        <v>14.765246045826638</v>
      </c>
      <c r="C77" s="4">
        <v>2.617376977086681</v>
      </c>
      <c r="D77" s="4">
        <v>74.655266077735163</v>
      </c>
      <c r="E77" s="4">
        <v>0</v>
      </c>
      <c r="F77" s="4">
        <v>65.509247711709648</v>
      </c>
      <c r="G77" s="4">
        <v>5.5704261862520088</v>
      </c>
      <c r="H77" s="4">
        <v>919.52347539541734</v>
      </c>
      <c r="I77" s="4">
        <v>13.218295254991965</v>
      </c>
    </row>
    <row r="78" spans="1:9" x14ac:dyDescent="0.2">
      <c r="A78" s="1">
        <v>44685.163391203532</v>
      </c>
      <c r="B78" s="4">
        <v>18.78850730147877</v>
      </c>
      <c r="C78" s="4">
        <v>0.67305149917846196</v>
      </c>
      <c r="D78" s="4">
        <v>70.496220090002467</v>
      </c>
      <c r="E78" s="4">
        <v>0</v>
      </c>
      <c r="F78" s="4">
        <v>61.350201723976951</v>
      </c>
      <c r="G78" s="4">
        <v>4.403830899507077</v>
      </c>
      <c r="H78" s="4">
        <v>907.13461029983569</v>
      </c>
      <c r="I78" s="4">
        <v>18.019286701807385</v>
      </c>
    </row>
    <row r="79" spans="1:9" x14ac:dyDescent="0.2">
      <c r="A79" s="1">
        <v>44685.204606481311</v>
      </c>
      <c r="B79" s="4">
        <v>12.614060983811065</v>
      </c>
      <c r="C79" s="4">
        <v>4.6162118851180844</v>
      </c>
      <c r="D79" s="4">
        <v>80.910374462680224</v>
      </c>
      <c r="E79" s="4">
        <v>249.27544179637698</v>
      </c>
      <c r="F79" s="4">
        <v>71.764356096654708</v>
      </c>
      <c r="G79" s="4">
        <v>6.7697271310708507</v>
      </c>
      <c r="H79" s="4">
        <v>1086.9232423770236</v>
      </c>
      <c r="I79" s="4">
        <v>10.267576229763831</v>
      </c>
    </row>
    <row r="80" spans="1:9" x14ac:dyDescent="0.2">
      <c r="A80" s="1">
        <v>44685.24681712946</v>
      </c>
      <c r="B80" s="4">
        <v>19.045038130242499</v>
      </c>
      <c r="C80" s="4">
        <v>0.68211562125535752</v>
      </c>
      <c r="D80" s="4">
        <v>70.514517125873581</v>
      </c>
      <c r="E80" s="4">
        <v>96.059030426336875</v>
      </c>
      <c r="F80" s="4">
        <v>61.368498759848066</v>
      </c>
      <c r="G80" s="4">
        <v>4.4092693727532142</v>
      </c>
      <c r="H80" s="4">
        <v>1091.136423124251</v>
      </c>
      <c r="I80" s="4">
        <v>18.272191881740355</v>
      </c>
    </row>
    <row r="81" spans="1:9" x14ac:dyDescent="0.2">
      <c r="A81" s="1">
        <v>44685.288946759087</v>
      </c>
      <c r="B81" s="4">
        <v>19.630039572743012</v>
      </c>
      <c r="C81" s="4">
        <v>0.30830035604748951</v>
      </c>
      <c r="D81" s="4">
        <v>69.763010463763877</v>
      </c>
      <c r="E81" s="4">
        <v>72.142283315112564</v>
      </c>
      <c r="F81" s="4">
        <v>60.616992097738361</v>
      </c>
      <c r="G81" s="4">
        <v>4.1849802136284939</v>
      </c>
      <c r="H81" s="4">
        <v>916.06166007120953</v>
      </c>
      <c r="I81" s="4">
        <v>19.006719430324015</v>
      </c>
    </row>
    <row r="82" spans="1:9" x14ac:dyDescent="0.2">
      <c r="A82" s="1">
        <v>44685.331284722044</v>
      </c>
      <c r="B82" s="4">
        <v>16.329587154541386</v>
      </c>
      <c r="C82" s="4">
        <v>3.6704128454586158</v>
      </c>
      <c r="D82" s="4">
        <v>77.389164988774084</v>
      </c>
      <c r="E82" s="4">
        <v>1200.8667950430213</v>
      </c>
      <c r="F82" s="4">
        <v>68.243146622748569</v>
      </c>
      <c r="G82" s="4">
        <v>6.2022477072751698</v>
      </c>
      <c r="H82" s="4">
        <v>987.7340825690917</v>
      </c>
      <c r="I82" s="4">
        <v>14.36142201635794</v>
      </c>
    </row>
    <row r="83" spans="1:9" x14ac:dyDescent="0.2">
      <c r="A83" s="1">
        <v>44685.372476851669</v>
      </c>
      <c r="B83" s="4">
        <v>18.170981436143272</v>
      </c>
      <c r="C83" s="4">
        <v>2.2862732048209078</v>
      </c>
      <c r="D83" s="4">
        <v>73.895075997082856</v>
      </c>
      <c r="E83" s="4">
        <v>946.51710679585597</v>
      </c>
      <c r="F83" s="4">
        <v>64.749057631057326</v>
      </c>
      <c r="G83" s="4">
        <v>5.3717639228925442</v>
      </c>
      <c r="H83" s="4">
        <v>914.45725464096415</v>
      </c>
      <c r="I83" s="4">
        <v>16.756472154214908</v>
      </c>
    </row>
    <row r="84" spans="1:9" x14ac:dyDescent="0.2">
      <c r="A84" s="1">
        <v>44685.414374999818</v>
      </c>
      <c r="B84" s="4">
        <v>19.935939928179483</v>
      </c>
      <c r="C84" s="4">
        <v>0.10676678636752923</v>
      </c>
      <c r="D84" s="4">
        <v>69.359568169427845</v>
      </c>
      <c r="E84" s="4">
        <v>52.161814722552968</v>
      </c>
      <c r="F84" s="4">
        <v>60.21354980340233</v>
      </c>
      <c r="G84" s="4">
        <v>4.0640600718205171</v>
      </c>
      <c r="H84" s="4">
        <v>1000.0213533572735</v>
      </c>
      <c r="I84" s="4">
        <v>19.39323321363247</v>
      </c>
    </row>
    <row r="85" spans="1:9" x14ac:dyDescent="0.2">
      <c r="A85" s="1">
        <v>44685.455856481298</v>
      </c>
      <c r="B85" s="4">
        <v>19.241398419800642</v>
      </c>
      <c r="C85" s="4">
        <v>1.8965039504983927</v>
      </c>
      <c r="D85" s="4">
        <v>73.036423367015985</v>
      </c>
      <c r="E85" s="4">
        <v>1035.0533402399194</v>
      </c>
      <c r="F85" s="4">
        <v>63.890405000990469</v>
      </c>
      <c r="G85" s="4">
        <v>5.1379023702990354</v>
      </c>
      <c r="H85" s="4">
        <v>944.37930079009971</v>
      </c>
      <c r="I85" s="4">
        <v>17.982796839601285</v>
      </c>
    </row>
    <row r="86" spans="1:9" x14ac:dyDescent="0.2">
      <c r="A86" s="1">
        <v>44685.497372685</v>
      </c>
      <c r="B86" s="4">
        <v>19.870193829506924</v>
      </c>
      <c r="C86" s="4">
        <v>0.64903085246538816</v>
      </c>
      <c r="D86" s="4">
        <v>70.447753303867884</v>
      </c>
      <c r="E86" s="4">
        <v>377.56285796060308</v>
      </c>
      <c r="F86" s="4">
        <v>61.301734937842369</v>
      </c>
      <c r="G86" s="4">
        <v>4.3894185114792332</v>
      </c>
      <c r="H86" s="4">
        <v>894.12980617049311</v>
      </c>
      <c r="I86" s="4">
        <v>19.110581488520769</v>
      </c>
    </row>
    <row r="87" spans="1:9" x14ac:dyDescent="0.2">
      <c r="A87" s="1">
        <v>44685.539143518334</v>
      </c>
      <c r="B87" s="4">
        <v>20</v>
      </c>
      <c r="C87" s="4">
        <v>1.5338462424870991</v>
      </c>
      <c r="D87" s="4">
        <v>72.263985866496469</v>
      </c>
      <c r="E87" s="4">
        <v>911.10466803733686</v>
      </c>
      <c r="F87" s="4">
        <v>63.117967500470947</v>
      </c>
      <c r="G87" s="4">
        <v>4.9203077454922592</v>
      </c>
      <c r="H87" s="4">
        <v>1051.3067692484974</v>
      </c>
      <c r="I87" s="4">
        <v>18.886461503005162</v>
      </c>
    </row>
    <row r="88" spans="1:9" x14ac:dyDescent="0.2">
      <c r="A88" s="1">
        <v>44685.580196759074</v>
      </c>
      <c r="B88" s="4">
        <v>19.20205058429557</v>
      </c>
      <c r="C88" s="4">
        <v>3.9897470785221536</v>
      </c>
      <c r="D88" s="4">
        <v>78.384871590876344</v>
      </c>
      <c r="E88" s="4">
        <v>2320.9687240363105</v>
      </c>
      <c r="F88" s="4">
        <v>69.238853224850828</v>
      </c>
      <c r="G88" s="4">
        <v>6.3938482471132918</v>
      </c>
      <c r="H88" s="4">
        <v>882.79794941570447</v>
      </c>
      <c r="I88" s="4">
        <v>17.10615175288671</v>
      </c>
    </row>
    <row r="89" spans="1:9" x14ac:dyDescent="0.2">
      <c r="A89" s="1">
        <v>44685.622245370185</v>
      </c>
      <c r="B89" s="4">
        <v>18.252859666019972</v>
      </c>
      <c r="C89" s="4">
        <v>4.3678508349500653</v>
      </c>
      <c r="D89" s="4">
        <v>79.770920395276377</v>
      </c>
      <c r="E89" s="4">
        <v>2383.8382172611332</v>
      </c>
      <c r="F89" s="4">
        <v>70.624902029250862</v>
      </c>
      <c r="G89" s="4">
        <v>6.6207105009700395</v>
      </c>
      <c r="H89" s="4">
        <v>983.87357016699002</v>
      </c>
      <c r="I89" s="4">
        <v>16.005719332039945</v>
      </c>
    </row>
    <row r="90" spans="1:9" x14ac:dyDescent="0.2">
      <c r="A90" s="1">
        <v>44685.664085647957</v>
      </c>
      <c r="B90" s="4">
        <v>19.90487503171585</v>
      </c>
      <c r="C90" s="4">
        <v>0.15854161380691734</v>
      </c>
      <c r="D90" s="4">
        <v>69.463154751209984</v>
      </c>
      <c r="E90" s="4">
        <v>77.456843711145467</v>
      </c>
      <c r="F90" s="4">
        <v>60.317136385184462</v>
      </c>
      <c r="G90" s="4">
        <v>4.09512496828415</v>
      </c>
      <c r="H90" s="4">
        <v>860.03170832276135</v>
      </c>
      <c r="I90" s="4">
        <v>19.341458386193082</v>
      </c>
    </row>
    <row r="91" spans="1:9" x14ac:dyDescent="0.2">
      <c r="A91" s="1">
        <v>44685.705138888698</v>
      </c>
      <c r="B91" s="4">
        <v>17.779421153158513</v>
      </c>
      <c r="C91" s="4">
        <v>2.7757235585518591</v>
      </c>
      <c r="D91" s="4">
        <v>75.031387764721188</v>
      </c>
      <c r="E91" s="4">
        <v>1149.1495532404697</v>
      </c>
      <c r="F91" s="4">
        <v>65.885369398695673</v>
      </c>
      <c r="G91" s="4">
        <v>5.6654341351311155</v>
      </c>
      <c r="H91" s="4">
        <v>902.55514471171034</v>
      </c>
      <c r="I91" s="4">
        <v>16.169131729737771</v>
      </c>
    </row>
    <row r="92" spans="1:9" x14ac:dyDescent="0.2">
      <c r="A92" s="1">
        <v>44685.746249999807</v>
      </c>
      <c r="B92" s="4">
        <v>19.879290749021681</v>
      </c>
      <c r="C92" s="4">
        <v>0.1207092509783203</v>
      </c>
      <c r="D92" s="4">
        <v>69.387460325082742</v>
      </c>
      <c r="E92" s="4">
        <v>39.493031835296726</v>
      </c>
      <c r="F92" s="4">
        <v>60.241441959057227</v>
      </c>
      <c r="G92" s="4">
        <v>4.072425550586992</v>
      </c>
      <c r="H92" s="4">
        <v>891.02414185019563</v>
      </c>
      <c r="I92" s="4">
        <v>19.331007048630354</v>
      </c>
    </row>
    <row r="93" spans="1:9" x14ac:dyDescent="0.2">
      <c r="A93" s="1">
        <v>44685.787916666472</v>
      </c>
      <c r="B93" s="4">
        <v>16.91507085095294</v>
      </c>
      <c r="C93" s="4">
        <v>2.5707742908725506</v>
      </c>
      <c r="D93" s="4">
        <v>74.546238331687405</v>
      </c>
      <c r="E93" s="4">
        <v>601.56118406417704</v>
      </c>
      <c r="F93" s="4">
        <v>65.40021996566189</v>
      </c>
      <c r="G93" s="4">
        <v>5.5424645745235299</v>
      </c>
      <c r="H93" s="4">
        <v>1095.5141548581746</v>
      </c>
      <c r="I93" s="4">
        <v>15.386761134603919</v>
      </c>
    </row>
    <row r="94" spans="1:9" x14ac:dyDescent="0.2">
      <c r="A94" s="1">
        <v>44685.82950231462</v>
      </c>
      <c r="B94" s="4">
        <v>13.423356629710621</v>
      </c>
      <c r="C94" s="4">
        <v>4.6976024073495566</v>
      </c>
      <c r="D94" s="4">
        <v>81.358293587927903</v>
      </c>
      <c r="E94" s="4">
        <v>661.54053435685069</v>
      </c>
      <c r="F94" s="4">
        <v>72.212275221902388</v>
      </c>
      <c r="G94" s="4">
        <v>6.8185614444097338</v>
      </c>
      <c r="H94" s="4">
        <v>1099.9395204814698</v>
      </c>
      <c r="I94" s="4">
        <v>11.0443156667708</v>
      </c>
    </row>
    <row r="95" spans="1:9" x14ac:dyDescent="0.2">
      <c r="A95" s="1">
        <v>44685.871597222023</v>
      </c>
      <c r="B95" s="4">
        <v>17.389623599540716</v>
      </c>
      <c r="C95" s="4">
        <v>1.631485250287052</v>
      </c>
      <c r="D95" s="4">
        <v>72.469853919596645</v>
      </c>
      <c r="E95" s="4">
        <v>88.100203515500951</v>
      </c>
      <c r="F95" s="4">
        <v>63.323835553571129</v>
      </c>
      <c r="G95" s="4">
        <v>4.9788911501722311</v>
      </c>
      <c r="H95" s="4">
        <v>874.32629705005741</v>
      </c>
      <c r="I95" s="4">
        <v>16.237029499425894</v>
      </c>
    </row>
    <row r="96" spans="1:9" x14ac:dyDescent="0.2">
      <c r="A96" s="1">
        <v>44685.913229166465</v>
      </c>
      <c r="B96" s="4">
        <v>14.964392211957724</v>
      </c>
      <c r="C96" s="4">
        <v>2.7975598822457086</v>
      </c>
      <c r="D96" s="4">
        <v>75.083987038126878</v>
      </c>
      <c r="E96" s="4">
        <v>0</v>
      </c>
      <c r="F96" s="4">
        <v>65.937968672101363</v>
      </c>
      <c r="G96" s="4">
        <v>5.6785359293474258</v>
      </c>
      <c r="H96" s="4">
        <v>1053.5595119764491</v>
      </c>
      <c r="I96" s="4">
        <v>13.345368259059441</v>
      </c>
    </row>
    <row r="97" spans="1:9" x14ac:dyDescent="0.2">
      <c r="A97" s="1">
        <v>44685.95547453683</v>
      </c>
      <c r="B97" s="4">
        <v>17.222435204423022</v>
      </c>
      <c r="C97" s="4">
        <v>1.3887823977884901</v>
      </c>
      <c r="D97" s="4">
        <v>71.96059739162807</v>
      </c>
      <c r="E97" s="4">
        <v>0</v>
      </c>
      <c r="F97" s="4">
        <v>62.814579025602555</v>
      </c>
      <c r="G97" s="4">
        <v>4.8332694386730939</v>
      </c>
      <c r="H97" s="4">
        <v>958.27775647955775</v>
      </c>
      <c r="I97" s="4">
        <v>16.166922245307624</v>
      </c>
    </row>
    <row r="98" spans="1:9" x14ac:dyDescent="0.2">
      <c r="A98" s="1">
        <v>44685.997638888679</v>
      </c>
      <c r="B98" s="4">
        <v>12.838052344876575</v>
      </c>
      <c r="C98" s="4">
        <v>3.2554307523288295</v>
      </c>
      <c r="D98" s="4">
        <v>76.236164176111473</v>
      </c>
      <c r="E98" s="4">
        <v>0</v>
      </c>
      <c r="F98" s="4">
        <v>67.090145810085957</v>
      </c>
      <c r="G98" s="4">
        <v>5.9532584513972981</v>
      </c>
      <c r="H98" s="4">
        <v>1073.6510861504657</v>
      </c>
      <c r="I98" s="4">
        <v>11.035880043945042</v>
      </c>
    </row>
    <row r="99" spans="1:9" x14ac:dyDescent="0.2">
      <c r="A99" s="1">
        <v>44686.039976851636</v>
      </c>
      <c r="B99" s="4">
        <v>12.329944089841108</v>
      </c>
      <c r="C99" s="4">
        <v>3.1958566292328716</v>
      </c>
      <c r="D99" s="4">
        <v>76.080221096463617</v>
      </c>
      <c r="E99" s="4">
        <v>0</v>
      </c>
      <c r="F99" s="4">
        <v>66.934202730438088</v>
      </c>
      <c r="G99" s="4">
        <v>5.9175139775397234</v>
      </c>
      <c r="H99" s="4">
        <v>903.63917132584652</v>
      </c>
      <c r="I99" s="4">
        <v>10.551601438147959</v>
      </c>
    </row>
    <row r="100" spans="1:9" x14ac:dyDescent="0.2">
      <c r="A100" s="1">
        <v>44686.081724536816</v>
      </c>
      <c r="B100" s="4">
        <v>17.654750939334185</v>
      </c>
      <c r="C100" s="4">
        <v>1.0660223003026437</v>
      </c>
      <c r="D100" s="4">
        <v>71.294555014840128</v>
      </c>
      <c r="E100" s="4">
        <v>0</v>
      </c>
      <c r="F100" s="4">
        <v>62.148536648814606</v>
      </c>
      <c r="G100" s="4">
        <v>4.6396133801815864</v>
      </c>
      <c r="H100" s="4">
        <v>960.21320446006052</v>
      </c>
      <c r="I100" s="4">
        <v>16.728342019213127</v>
      </c>
    </row>
    <row r="101" spans="1:9" x14ac:dyDescent="0.2">
      <c r="A101" s="1">
        <v>44686.123611110888</v>
      </c>
      <c r="B101" s="4">
        <v>15.425621030915167</v>
      </c>
      <c r="C101" s="4">
        <v>2.2871894845424161</v>
      </c>
      <c r="D101" s="4">
        <v>73.897136699586724</v>
      </c>
      <c r="E101" s="4">
        <v>0</v>
      </c>
      <c r="F101" s="4">
        <v>64.751118333561209</v>
      </c>
      <c r="G101" s="4">
        <v>5.3723136907254503</v>
      </c>
      <c r="H101" s="4">
        <v>1079.4574378969085</v>
      </c>
      <c r="I101" s="4">
        <v>14.010745237098201</v>
      </c>
    </row>
    <row r="102" spans="1:9" x14ac:dyDescent="0.2">
      <c r="A102" s="1">
        <v>44686.165034721998</v>
      </c>
      <c r="B102" s="4">
        <v>14.884224759928014</v>
      </c>
      <c r="C102" s="4">
        <v>2.8420973555955475</v>
      </c>
      <c r="D102" s="4">
        <v>75.191853564219457</v>
      </c>
      <c r="E102" s="4">
        <v>0</v>
      </c>
      <c r="F102" s="4">
        <v>66.045835198193942</v>
      </c>
      <c r="G102" s="4">
        <v>5.7052584133573285</v>
      </c>
      <c r="H102" s="4">
        <v>1036.5684194711191</v>
      </c>
      <c r="I102" s="4">
        <v>13.247385817689795</v>
      </c>
    </row>
    <row r="103" spans="1:9" x14ac:dyDescent="0.2">
      <c r="A103" s="1">
        <v>44686.207384259033</v>
      </c>
      <c r="B103" s="4">
        <v>12.040207382100526</v>
      </c>
      <c r="C103" s="4">
        <v>4.9748703861871713</v>
      </c>
      <c r="D103" s="4">
        <v>83.850972322215114</v>
      </c>
      <c r="E103" s="4">
        <v>268.6430008541077</v>
      </c>
      <c r="F103" s="4">
        <v>74.704953956189598</v>
      </c>
      <c r="G103" s="4">
        <v>6.9849222317123028</v>
      </c>
      <c r="H103" s="4">
        <v>925.99497407723743</v>
      </c>
      <c r="I103" s="4">
        <v>9.5502592276256575</v>
      </c>
    </row>
    <row r="104" spans="1:9" x14ac:dyDescent="0.2">
      <c r="A104" s="1">
        <v>44686.249131944212</v>
      </c>
      <c r="B104" s="4">
        <v>16.083364121609566</v>
      </c>
      <c r="C104" s="4">
        <v>2.7975970559931662</v>
      </c>
      <c r="D104" s="4">
        <v>75.084076740977665</v>
      </c>
      <c r="E104" s="4">
        <v>393.97200760144199</v>
      </c>
      <c r="F104" s="4">
        <v>65.938058374952149</v>
      </c>
      <c r="G104" s="4">
        <v>5.6785582335958997</v>
      </c>
      <c r="H104" s="4">
        <v>969.55951941119861</v>
      </c>
      <c r="I104" s="4">
        <v>14.4643252992123</v>
      </c>
    </row>
    <row r="105" spans="1:9" x14ac:dyDescent="0.2">
      <c r="A105" s="1">
        <v>44686.290682870138</v>
      </c>
      <c r="B105" s="4">
        <v>18.406846605220181</v>
      </c>
      <c r="C105" s="4">
        <v>1.3276278289831822</v>
      </c>
      <c r="D105" s="4">
        <v>71.833508520595316</v>
      </c>
      <c r="E105" s="4">
        <v>310.66491198206472</v>
      </c>
      <c r="F105" s="4">
        <v>62.687490154569801</v>
      </c>
      <c r="G105" s="4">
        <v>4.7965766973899093</v>
      </c>
      <c r="H105" s="4">
        <v>967.26552556579668</v>
      </c>
      <c r="I105" s="4">
        <v>17.375795473626908</v>
      </c>
    </row>
    <row r="106" spans="1:9" x14ac:dyDescent="0.2">
      <c r="A106" s="1">
        <v>44686.332928240503</v>
      </c>
      <c r="B106" s="4">
        <v>15.785951389488064</v>
      </c>
      <c r="C106" s="4">
        <v>4.2140486105119361</v>
      </c>
      <c r="D106" s="4">
        <v>79.170843944011111</v>
      </c>
      <c r="E106" s="4">
        <v>1378.7307483195825</v>
      </c>
      <c r="F106" s="4">
        <v>70.024825577985595</v>
      </c>
      <c r="G106" s="4">
        <v>6.5284291663071619</v>
      </c>
      <c r="H106" s="4">
        <v>938.8428097221024</v>
      </c>
      <c r="I106" s="4">
        <v>13.600331945283289</v>
      </c>
    </row>
    <row r="107" spans="1:9" x14ac:dyDescent="0.2">
      <c r="A107" s="1">
        <v>44686.374571759021</v>
      </c>
      <c r="B107" s="4">
        <v>17.53366493008625</v>
      </c>
      <c r="C107" s="4">
        <v>3.0829188373921887</v>
      </c>
      <c r="D107" s="4">
        <v>75.78997893781262</v>
      </c>
      <c r="E107" s="4">
        <v>1276.3283986803663</v>
      </c>
      <c r="F107" s="4">
        <v>66.643960571787105</v>
      </c>
      <c r="G107" s="4">
        <v>5.8497513024353136</v>
      </c>
      <c r="H107" s="4">
        <v>918.61658376747846</v>
      </c>
      <c r="I107" s="4">
        <v>15.800497395129375</v>
      </c>
    </row>
    <row r="108" spans="1:9" x14ac:dyDescent="0.2">
      <c r="A108" s="1">
        <v>44686.416874999763</v>
      </c>
      <c r="B108" s="4">
        <v>19.924315339723591</v>
      </c>
      <c r="C108" s="4">
        <v>0.18921165069101686</v>
      </c>
      <c r="D108" s="4">
        <v>69.524532045334666</v>
      </c>
      <c r="E108" s="4">
        <v>103.26588089024484</v>
      </c>
      <c r="F108" s="4">
        <v>60.378513679309158</v>
      </c>
      <c r="G108" s="4">
        <v>4.1135269904146101</v>
      </c>
      <c r="H108" s="4">
        <v>1091.0378423301381</v>
      </c>
      <c r="I108" s="4">
        <v>19.348630679447183</v>
      </c>
    </row>
    <row r="109" spans="1:9" x14ac:dyDescent="0.2">
      <c r="A109" s="1">
        <v>44686.458009259019</v>
      </c>
      <c r="B109" s="4">
        <v>18.311406242877219</v>
      </c>
      <c r="C109" s="4">
        <v>4.2214843928069499</v>
      </c>
      <c r="D109" s="4">
        <v>79.19853546275813</v>
      </c>
      <c r="E109" s="4">
        <v>2303.9559292229505</v>
      </c>
      <c r="F109" s="4">
        <v>70.052517096732615</v>
      </c>
      <c r="G109" s="4">
        <v>6.5328906356841703</v>
      </c>
      <c r="H109" s="4">
        <v>921.84429687856141</v>
      </c>
      <c r="I109" s="4">
        <v>16.122812485754437</v>
      </c>
    </row>
    <row r="110" spans="1:9" x14ac:dyDescent="0.2">
      <c r="A110" s="1">
        <v>44686.499664351606</v>
      </c>
      <c r="B110" s="4">
        <v>19.715771177697388</v>
      </c>
      <c r="C110" s="4">
        <v>1.4211441115130696</v>
      </c>
      <c r="D110" s="4">
        <v>72.02803816755241</v>
      </c>
      <c r="E110" s="4">
        <v>826.72685016213643</v>
      </c>
      <c r="F110" s="4">
        <v>62.882019801526894</v>
      </c>
      <c r="G110" s="4">
        <v>4.8526864669078416</v>
      </c>
      <c r="H110" s="4">
        <v>935.28422882230257</v>
      </c>
      <c r="I110" s="4">
        <v>18.647313533092159</v>
      </c>
    </row>
    <row r="111" spans="1:9" x14ac:dyDescent="0.2">
      <c r="A111" s="1">
        <v>44686.541145833085</v>
      </c>
      <c r="B111" s="4">
        <v>20</v>
      </c>
      <c r="C111" s="4">
        <v>4.4627270030141624</v>
      </c>
      <c r="D111" s="4">
        <v>80.175602891838921</v>
      </c>
      <c r="E111" s="4">
        <v>2650.859839790412</v>
      </c>
      <c r="F111" s="4">
        <v>71.029584525813405</v>
      </c>
      <c r="G111" s="4">
        <v>6.6776362018084976</v>
      </c>
      <c r="H111" s="4">
        <v>946.89254540060278</v>
      </c>
      <c r="I111" s="4">
        <v>17.714909198794334</v>
      </c>
    </row>
    <row r="112" spans="1:9" x14ac:dyDescent="0.2">
      <c r="A112" s="1">
        <v>44686.58244212938</v>
      </c>
      <c r="B112" s="4">
        <v>19.465402051973566</v>
      </c>
      <c r="C112" s="4">
        <v>2.6729897401321745</v>
      </c>
      <c r="D112" s="4">
        <v>74.786337709321273</v>
      </c>
      <c r="E112" s="4">
        <v>1554.967135614703</v>
      </c>
      <c r="F112" s="4">
        <v>65.640319343295758</v>
      </c>
      <c r="G112" s="4">
        <v>5.6037938440793047</v>
      </c>
      <c r="H112" s="4">
        <v>964.53459794802643</v>
      </c>
      <c r="I112" s="4">
        <v>17.896206155920694</v>
      </c>
    </row>
    <row r="113" spans="1:9" x14ac:dyDescent="0.2">
      <c r="A113" s="1">
        <v>44686.623993055306</v>
      </c>
      <c r="B113" s="4">
        <v>18.086622614086618</v>
      </c>
      <c r="C113" s="4">
        <v>4.7834434647834509</v>
      </c>
      <c r="D113" s="4">
        <v>81.900082044095427</v>
      </c>
      <c r="E113" s="4">
        <v>2610.6558516642117</v>
      </c>
      <c r="F113" s="4">
        <v>72.754063678069912</v>
      </c>
      <c r="G113" s="4">
        <v>6.8700660788700709</v>
      </c>
      <c r="H113" s="4">
        <v>1100.9566886929567</v>
      </c>
      <c r="I113" s="4">
        <v>15.673245228173238</v>
      </c>
    </row>
    <row r="114" spans="1:9" x14ac:dyDescent="0.2">
      <c r="A114" s="1">
        <v>44686.666157407155</v>
      </c>
      <c r="B114" s="4">
        <v>18.863461065604358</v>
      </c>
      <c r="C114" s="4">
        <v>1.8942315573260675</v>
      </c>
      <c r="D114" s="4">
        <v>73.031512030598464</v>
      </c>
      <c r="E114" s="4">
        <v>925.44281697051383</v>
      </c>
      <c r="F114" s="4">
        <v>63.885493664572941</v>
      </c>
      <c r="G114" s="4">
        <v>5.1365389343956407</v>
      </c>
      <c r="H114" s="4">
        <v>927.37884631146517</v>
      </c>
      <c r="I114" s="4">
        <v>17.605768442673931</v>
      </c>
    </row>
    <row r="115" spans="1:9" x14ac:dyDescent="0.2">
      <c r="A115" s="1">
        <v>44686.70776620345</v>
      </c>
      <c r="B115" s="4">
        <v>18.198604089178545</v>
      </c>
      <c r="C115" s="4">
        <v>2.2517448885268188</v>
      </c>
      <c r="D115" s="4">
        <v>73.817579941501094</v>
      </c>
      <c r="E115" s="4">
        <v>932.22238385010314</v>
      </c>
      <c r="F115" s="4">
        <v>64.671561575475579</v>
      </c>
      <c r="G115" s="4">
        <v>5.3510469331160913</v>
      </c>
      <c r="H115" s="4">
        <v>906.4503489777054</v>
      </c>
      <c r="I115" s="4">
        <v>16.797906133767817</v>
      </c>
    </row>
    <row r="116" spans="1:9" x14ac:dyDescent="0.2">
      <c r="A116" s="1">
        <v>44686.749664351599</v>
      </c>
      <c r="B116" s="4">
        <v>16.296531792426446</v>
      </c>
      <c r="C116" s="4">
        <v>3.703468207573553</v>
      </c>
      <c r="D116" s="4">
        <v>77.48704054149573</v>
      </c>
      <c r="E116" s="4">
        <v>1211.6816783908346</v>
      </c>
      <c r="F116" s="4">
        <v>68.341022175470215</v>
      </c>
      <c r="G116" s="4">
        <v>6.222080924544132</v>
      </c>
      <c r="H116" s="4">
        <v>1050.7406936415148</v>
      </c>
      <c r="I116" s="4">
        <v>14.315144509397024</v>
      </c>
    </row>
    <row r="117" spans="1:9" x14ac:dyDescent="0.2">
      <c r="A117" s="1">
        <v>44686.791203703448</v>
      </c>
      <c r="B117" s="4">
        <v>14.814225655923529</v>
      </c>
      <c r="C117" s="4">
        <v>4.3214786200637247</v>
      </c>
      <c r="D117" s="4">
        <v>79.583503236828676</v>
      </c>
      <c r="E117" s="4">
        <v>1011.2259970949119</v>
      </c>
      <c r="F117" s="4">
        <v>70.437484870803161</v>
      </c>
      <c r="G117" s="4">
        <v>6.5928871720382354</v>
      </c>
      <c r="H117" s="4">
        <v>919.86429572401278</v>
      </c>
      <c r="I117" s="4">
        <v>12.585634207898039</v>
      </c>
    </row>
    <row r="118" spans="1:9" x14ac:dyDescent="0.2">
      <c r="A118" s="1">
        <v>44686.833391203443</v>
      </c>
      <c r="B118" s="4">
        <v>19.616865759643957</v>
      </c>
      <c r="C118" s="4">
        <v>0.23945890022252725</v>
      </c>
      <c r="D118" s="4">
        <v>69.625119431802105</v>
      </c>
      <c r="E118" s="4">
        <v>12.930780612016491</v>
      </c>
      <c r="F118" s="4">
        <v>60.47910106577659</v>
      </c>
      <c r="G118" s="4">
        <v>4.143675340133516</v>
      </c>
      <c r="H118" s="4">
        <v>879.04789178004455</v>
      </c>
      <c r="I118" s="4">
        <v>19.021082199554947</v>
      </c>
    </row>
    <row r="119" spans="1:9" x14ac:dyDescent="0.2">
      <c r="A119" s="1">
        <v>44686.875439814554</v>
      </c>
      <c r="B119" s="4">
        <v>11.557812982523998</v>
      </c>
      <c r="C119" s="4">
        <v>4.6901038985977781</v>
      </c>
      <c r="D119" s="4">
        <v>81.314765482185607</v>
      </c>
      <c r="E119" s="4">
        <v>0</v>
      </c>
      <c r="F119" s="4">
        <v>72.168747116160091</v>
      </c>
      <c r="G119" s="4">
        <v>6.8140623391586672</v>
      </c>
      <c r="H119" s="4">
        <v>959.93802077971952</v>
      </c>
      <c r="I119" s="4">
        <v>9.1817714230848875</v>
      </c>
    </row>
    <row r="120" spans="1:9" x14ac:dyDescent="0.2">
      <c r="A120" s="1">
        <v>44686.917581018257</v>
      </c>
      <c r="B120" s="4">
        <v>10.83667402902314</v>
      </c>
      <c r="C120" s="4">
        <v>4.5816629854884301</v>
      </c>
      <c r="D120" s="4">
        <v>80.734252009226921</v>
      </c>
      <c r="E120" s="4">
        <v>0</v>
      </c>
      <c r="F120" s="4">
        <v>71.588233643201406</v>
      </c>
      <c r="G120" s="4">
        <v>6.7489977912930579</v>
      </c>
      <c r="H120" s="4">
        <v>897.91633259709772</v>
      </c>
      <c r="I120" s="4">
        <v>8.5040088348277685</v>
      </c>
    </row>
    <row r="121" spans="1:9" x14ac:dyDescent="0.2">
      <c r="A121" s="1">
        <v>44686.958553240474</v>
      </c>
      <c r="B121" s="4">
        <v>13.092608169267915</v>
      </c>
      <c r="C121" s="4">
        <v>3.139723559423675</v>
      </c>
      <c r="D121" s="4">
        <v>75.935113425456109</v>
      </c>
      <c r="E121" s="4">
        <v>0</v>
      </c>
      <c r="F121" s="4">
        <v>66.789095059430593</v>
      </c>
      <c r="G121" s="4">
        <v>5.8838341356542045</v>
      </c>
      <c r="H121" s="4">
        <v>1034.6279447118848</v>
      </c>
      <c r="I121" s="4">
        <v>11.336718745498445</v>
      </c>
    </row>
    <row r="122" spans="1:9" x14ac:dyDescent="0.2">
      <c r="A122" s="1">
        <v>44686.999583333061</v>
      </c>
      <c r="B122" s="4">
        <v>19.585524519621348</v>
      </c>
      <c r="C122" s="4">
        <v>0.18839794562666046</v>
      </c>
      <c r="D122" s="4">
        <v>69.522903473707913</v>
      </c>
      <c r="E122" s="4">
        <v>0</v>
      </c>
      <c r="F122" s="4">
        <v>60.376885107682391</v>
      </c>
      <c r="G122" s="4">
        <v>4.1130387673759961</v>
      </c>
      <c r="H122" s="4">
        <v>895.03767958912533</v>
      </c>
      <c r="I122" s="4">
        <v>19.010165341370683</v>
      </c>
    </row>
    <row r="123" spans="1:9" x14ac:dyDescent="0.2">
      <c r="A123" s="1">
        <v>44687.041423610834</v>
      </c>
      <c r="B123" s="4">
        <v>14.713173307657279</v>
      </c>
      <c r="C123" s="4">
        <v>2.2028444551428006</v>
      </c>
      <c r="D123" s="4">
        <v>73.708341189059922</v>
      </c>
      <c r="E123" s="4">
        <v>0</v>
      </c>
      <c r="F123" s="4">
        <v>64.562322823034393</v>
      </c>
      <c r="G123" s="4">
        <v>5.3217066730856804</v>
      </c>
      <c r="H123" s="4">
        <v>1037.4405688910285</v>
      </c>
      <c r="I123" s="4">
        <v>13.332035525600158</v>
      </c>
    </row>
    <row r="124" spans="1:9" x14ac:dyDescent="0.2">
      <c r="A124" s="1">
        <v>44687.083506944167</v>
      </c>
      <c r="B124" s="4">
        <v>10.076018939904085</v>
      </c>
      <c r="C124" s="4">
        <v>4.9619905300479576</v>
      </c>
      <c r="D124" s="4">
        <v>83.620162763292612</v>
      </c>
      <c r="E124" s="4">
        <v>0</v>
      </c>
      <c r="F124" s="4">
        <v>74.474144397267096</v>
      </c>
      <c r="G124" s="4">
        <v>6.9771943180287748</v>
      </c>
      <c r="H124" s="4">
        <v>1029.9923981060097</v>
      </c>
      <c r="I124" s="4">
        <v>7.5912227278849018</v>
      </c>
    </row>
    <row r="125" spans="1:9" x14ac:dyDescent="0.2">
      <c r="A125" s="1">
        <v>44687.125543981201</v>
      </c>
      <c r="B125" s="4">
        <v>13.661733463311702</v>
      </c>
      <c r="C125" s="4">
        <v>3.5212591870490546</v>
      </c>
      <c r="D125" s="4">
        <v>76.959706068810618</v>
      </c>
      <c r="E125" s="4">
        <v>0</v>
      </c>
      <c r="F125" s="4">
        <v>67.813687702785103</v>
      </c>
      <c r="G125" s="4">
        <v>6.1127555122294321</v>
      </c>
      <c r="H125" s="4">
        <v>1096.7042518374099</v>
      </c>
      <c r="I125" s="4">
        <v>11.75322978849208</v>
      </c>
    </row>
    <row r="126" spans="1:9" x14ac:dyDescent="0.2">
      <c r="A126" s="1">
        <v>44687.166828703419</v>
      </c>
      <c r="B126" s="4">
        <v>19.746644277962652</v>
      </c>
      <c r="C126" s="4">
        <v>0.15834732627334147</v>
      </c>
      <c r="D126" s="4">
        <v>69.462765980894915</v>
      </c>
      <c r="E126" s="4">
        <v>8.5507556187604532</v>
      </c>
      <c r="F126" s="4">
        <v>60.316747614869406</v>
      </c>
      <c r="G126" s="4">
        <v>4.0950083957640047</v>
      </c>
      <c r="H126" s="4">
        <v>873.03166946525471</v>
      </c>
      <c r="I126" s="4">
        <v>19.183305347453317</v>
      </c>
    </row>
    <row r="127" spans="1:9" x14ac:dyDescent="0.2">
      <c r="A127" s="1">
        <v>44687.20881944416</v>
      </c>
      <c r="B127" s="4">
        <v>14.414965847906696</v>
      </c>
      <c r="C127" s="4">
        <v>3.9893101086380733</v>
      </c>
      <c r="D127" s="4">
        <v>78.38342174767817</v>
      </c>
      <c r="E127" s="4">
        <v>561.79516956451482</v>
      </c>
      <c r="F127" s="4">
        <v>69.237403381652655</v>
      </c>
      <c r="G127" s="4">
        <v>6.393586065182844</v>
      </c>
      <c r="H127" s="4">
        <v>1032.7978620217277</v>
      </c>
      <c r="I127" s="4">
        <v>12.319241804451467</v>
      </c>
    </row>
    <row r="128" spans="1:9" x14ac:dyDescent="0.2">
      <c r="A128" s="1">
        <v>44687.250312499717</v>
      </c>
      <c r="B128" s="4">
        <v>16.185671326883085</v>
      </c>
      <c r="C128" s="4">
        <v>3.1786072275974284</v>
      </c>
      <c r="D128" s="4">
        <v>76.035446108906385</v>
      </c>
      <c r="E128" s="4">
        <v>743.79409125779841</v>
      </c>
      <c r="F128" s="4">
        <v>66.889427742880855</v>
      </c>
      <c r="G128" s="4">
        <v>5.9071643365584574</v>
      </c>
      <c r="H128" s="4">
        <v>991.63572144551949</v>
      </c>
      <c r="I128" s="4">
        <v>14.414228435844114</v>
      </c>
    </row>
    <row r="129" spans="1:9" x14ac:dyDescent="0.2">
      <c r="A129" s="1">
        <v>44687.292291666381</v>
      </c>
      <c r="B129" s="4">
        <v>17.543225114068843</v>
      </c>
      <c r="C129" s="4">
        <v>2.456774885931158</v>
      </c>
      <c r="D129" s="4">
        <v>74.282466374900011</v>
      </c>
      <c r="E129" s="4">
        <v>803.79497011097124</v>
      </c>
      <c r="F129" s="4">
        <v>65.136448008874495</v>
      </c>
      <c r="G129" s="4">
        <v>5.4740649315586944</v>
      </c>
      <c r="H129" s="4">
        <v>1015.4913549771862</v>
      </c>
      <c r="I129" s="4">
        <v>16.060515159696379</v>
      </c>
    </row>
    <row r="130" spans="1:9" x14ac:dyDescent="0.2">
      <c r="A130" s="1">
        <v>44687.333379629345</v>
      </c>
      <c r="B130" s="4">
        <v>18.548293982696688</v>
      </c>
      <c r="C130" s="4">
        <v>1.8146325216291399</v>
      </c>
      <c r="D130" s="4">
        <v>72.860084568653619</v>
      </c>
      <c r="E130" s="4">
        <v>751.25786395446391</v>
      </c>
      <c r="F130" s="4">
        <v>63.714066202628103</v>
      </c>
      <c r="G130" s="4">
        <v>5.0887795129774833</v>
      </c>
      <c r="H130" s="4">
        <v>896.36292650432586</v>
      </c>
      <c r="I130" s="4">
        <v>17.322440974045033</v>
      </c>
    </row>
    <row r="131" spans="1:9" x14ac:dyDescent="0.2">
      <c r="A131" s="1">
        <v>44687.374548610824</v>
      </c>
      <c r="B131" s="4">
        <v>17.434384444636962</v>
      </c>
      <c r="C131" s="4">
        <v>3.2070194442037985</v>
      </c>
      <c r="D131" s="4">
        <v>76.109285839746335</v>
      </c>
      <c r="E131" s="4">
        <v>1327.7060499003728</v>
      </c>
      <c r="F131" s="4">
        <v>66.963267473720805</v>
      </c>
      <c r="G131" s="4">
        <v>5.9242116665222788</v>
      </c>
      <c r="H131" s="4">
        <v>1072.6414038888408</v>
      </c>
      <c r="I131" s="4">
        <v>15.651576666955442</v>
      </c>
    </row>
    <row r="132" spans="1:9" x14ac:dyDescent="0.2">
      <c r="A132" s="1">
        <v>44687.415879629341</v>
      </c>
      <c r="B132" s="4">
        <v>17.61218396936939</v>
      </c>
      <c r="C132" s="4">
        <v>3.9796933843843481</v>
      </c>
      <c r="D132" s="4">
        <v>78.351584045544868</v>
      </c>
      <c r="E132" s="4">
        <v>1944.3127964368466</v>
      </c>
      <c r="F132" s="4">
        <v>69.205565679519353</v>
      </c>
      <c r="G132" s="4">
        <v>6.3878160306306082</v>
      </c>
      <c r="H132" s="4">
        <v>970.79593867687686</v>
      </c>
      <c r="I132" s="4">
        <v>15.520306615615651</v>
      </c>
    </row>
    <row r="133" spans="1:9" x14ac:dyDescent="0.2">
      <c r="A133" s="1">
        <v>44687.456979166374</v>
      </c>
      <c r="B133" s="4">
        <v>19.443739426829588</v>
      </c>
      <c r="C133" s="4">
        <v>1.3906514329260293</v>
      </c>
      <c r="D133" s="4">
        <v>71.964488793041312</v>
      </c>
      <c r="E133" s="4">
        <v>758.97464404503319</v>
      </c>
      <c r="F133" s="4">
        <v>62.818470427015797</v>
      </c>
      <c r="G133" s="4">
        <v>4.8343908597556178</v>
      </c>
      <c r="H133" s="4">
        <v>977.27813028658522</v>
      </c>
      <c r="I133" s="4">
        <v>18.387478853659175</v>
      </c>
    </row>
    <row r="134" spans="1:9" x14ac:dyDescent="0.2">
      <c r="A134" s="1">
        <v>44687.499305555262</v>
      </c>
      <c r="B134" s="4">
        <v>19.105190733376137</v>
      </c>
      <c r="C134" s="4">
        <v>4.4740463331193165</v>
      </c>
      <c r="D134" s="4">
        <v>80.226056327274406</v>
      </c>
      <c r="E134" s="4">
        <v>2602.7017263725065</v>
      </c>
      <c r="F134" s="4">
        <v>71.080037961248891</v>
      </c>
      <c r="G134" s="4">
        <v>6.6844277998715897</v>
      </c>
      <c r="H134" s="4">
        <v>898.89480926662384</v>
      </c>
      <c r="I134" s="4">
        <v>16.815572200128411</v>
      </c>
    </row>
    <row r="135" spans="1:9" x14ac:dyDescent="0.2">
      <c r="A135" s="1">
        <v>44687.540752314519</v>
      </c>
      <c r="B135" s="4">
        <v>20</v>
      </c>
      <c r="C135" s="4">
        <v>3.5098663087627981</v>
      </c>
      <c r="D135" s="4">
        <v>76.927662078661314</v>
      </c>
      <c r="E135" s="4">
        <v>2084.8605874051018</v>
      </c>
      <c r="F135" s="4">
        <v>67.781643712635798</v>
      </c>
      <c r="G135" s="4">
        <v>6.1059197852576785</v>
      </c>
      <c r="H135" s="4">
        <v>910.70197326175253</v>
      </c>
      <c r="I135" s="4">
        <v>18.09605347649488</v>
      </c>
    </row>
    <row r="136" spans="1:9" x14ac:dyDescent="0.2">
      <c r="A136" s="1">
        <v>44687.582673610814</v>
      </c>
      <c r="B136" s="4">
        <v>19.927020315863935</v>
      </c>
      <c r="C136" s="4">
        <v>0.36489842068031852</v>
      </c>
      <c r="D136" s="4">
        <v>69.876464585468838</v>
      </c>
      <c r="E136" s="4">
        <v>212.27356150179111</v>
      </c>
      <c r="F136" s="4">
        <v>60.730446219443323</v>
      </c>
      <c r="G136" s="4">
        <v>4.2189390524081913</v>
      </c>
      <c r="H136" s="4">
        <v>1019.072979684136</v>
      </c>
      <c r="I136" s="4">
        <v>19.281060947591808</v>
      </c>
    </row>
    <row r="137" spans="1:9" x14ac:dyDescent="0.2">
      <c r="A137" s="1">
        <v>44687.624027777478</v>
      </c>
      <c r="B137" s="4">
        <v>18.834497537116679</v>
      </c>
      <c r="C137" s="4">
        <v>2.9137561572083044</v>
      </c>
      <c r="D137" s="4">
        <v>75.367119375658518</v>
      </c>
      <c r="E137" s="4">
        <v>1590.2382077140012</v>
      </c>
      <c r="F137" s="4">
        <v>66.221101009633003</v>
      </c>
      <c r="G137" s="4">
        <v>5.7482536943249825</v>
      </c>
      <c r="H137" s="4">
        <v>1015.5827512314416</v>
      </c>
      <c r="I137" s="4">
        <v>17.168995074233358</v>
      </c>
    </row>
    <row r="138" spans="1:9" x14ac:dyDescent="0.2">
      <c r="A138" s="1">
        <v>44687.666354166366</v>
      </c>
      <c r="B138" s="4">
        <v>19.965810740510598</v>
      </c>
      <c r="C138" s="4">
        <v>5.6982099149000542E-2</v>
      </c>
      <c r="D138" s="4">
        <v>69.259985031382044</v>
      </c>
      <c r="E138" s="4">
        <v>27.839085538087023</v>
      </c>
      <c r="F138" s="4">
        <v>60.113966665356529</v>
      </c>
      <c r="G138" s="4">
        <v>4.0341892594894002</v>
      </c>
      <c r="H138" s="4">
        <v>1044.0113964198299</v>
      </c>
      <c r="I138" s="4">
        <v>19.443017900850997</v>
      </c>
    </row>
    <row r="139" spans="1:9" x14ac:dyDescent="0.2">
      <c r="A139" s="1">
        <v>44687.708240740438</v>
      </c>
      <c r="B139" s="4">
        <v>16.726602721330636</v>
      </c>
      <c r="C139" s="4">
        <v>4.091746598336707</v>
      </c>
      <c r="D139" s="4">
        <v>78.731348128876704</v>
      </c>
      <c r="E139" s="4">
        <v>1693.9830917113968</v>
      </c>
      <c r="F139" s="4">
        <v>69.585329762851188</v>
      </c>
      <c r="G139" s="4">
        <v>6.455047959002024</v>
      </c>
      <c r="H139" s="4">
        <v>1099.8183493196673</v>
      </c>
      <c r="I139" s="4">
        <v>14.589904081995954</v>
      </c>
    </row>
    <row r="140" spans="1:9" x14ac:dyDescent="0.2">
      <c r="A140" s="1">
        <v>44687.749351851548</v>
      </c>
      <c r="B140" s="4">
        <v>16.961932674971283</v>
      </c>
      <c r="C140" s="4">
        <v>3.0380673250287158</v>
      </c>
      <c r="D140" s="4">
        <v>75.676541310405497</v>
      </c>
      <c r="E140" s="4">
        <v>993.97924030431625</v>
      </c>
      <c r="F140" s="4">
        <v>66.530522944379982</v>
      </c>
      <c r="G140" s="4">
        <v>5.8228403950172298</v>
      </c>
      <c r="H140" s="4">
        <v>1072.6076134650057</v>
      </c>
      <c r="I140" s="4">
        <v>15.246705744959797</v>
      </c>
    </row>
    <row r="141" spans="1:9" x14ac:dyDescent="0.2">
      <c r="A141" s="1">
        <v>44687.79113425895</v>
      </c>
      <c r="B141" s="4">
        <v>19.260258033919889</v>
      </c>
      <c r="C141" s="4">
        <v>0.61645163840009232</v>
      </c>
      <c r="D141" s="4">
        <v>70.382066662042305</v>
      </c>
      <c r="E141" s="4">
        <v>144.24968338562164</v>
      </c>
      <c r="F141" s="4">
        <v>61.236048296016783</v>
      </c>
      <c r="G141" s="4">
        <v>4.3698709830400553</v>
      </c>
      <c r="H141" s="4">
        <v>964.12329032768002</v>
      </c>
      <c r="I141" s="4">
        <v>18.513677378559851</v>
      </c>
    </row>
    <row r="142" spans="1:9" x14ac:dyDescent="0.2">
      <c r="A142" s="1">
        <v>44687.832187499691</v>
      </c>
      <c r="B142" s="4">
        <v>19.819917471004025</v>
      </c>
      <c r="C142" s="4">
        <v>0.12863037785426745</v>
      </c>
      <c r="D142" s="4">
        <v>69.403307507377789</v>
      </c>
      <c r="E142" s="4">
        <v>18.114391453628123</v>
      </c>
      <c r="F142" s="4">
        <v>60.257289141352274</v>
      </c>
      <c r="G142" s="4">
        <v>4.0771782267125607</v>
      </c>
      <c r="H142" s="4">
        <v>925.0257260755709</v>
      </c>
      <c r="I142" s="4">
        <v>19.268465319862319</v>
      </c>
    </row>
    <row r="143" spans="1:9" x14ac:dyDescent="0.2">
      <c r="A143" s="1">
        <v>44687.873541666355</v>
      </c>
      <c r="B143" s="4">
        <v>19.679629191192038</v>
      </c>
      <c r="C143" s="4">
        <v>0.20023175550497541</v>
      </c>
      <c r="D143" s="4">
        <v>69.54658899226061</v>
      </c>
      <c r="E143" s="4">
        <v>10.812514797268689</v>
      </c>
      <c r="F143" s="4">
        <v>60.400570626235101</v>
      </c>
      <c r="G143" s="4">
        <v>4.1201390533029851</v>
      </c>
      <c r="H143" s="4">
        <v>869.04004635110095</v>
      </c>
      <c r="I143" s="4">
        <v>19.099536488990047</v>
      </c>
    </row>
    <row r="144" spans="1:9" x14ac:dyDescent="0.2">
      <c r="A144" s="1">
        <v>44687.915081018204</v>
      </c>
      <c r="B144" s="4">
        <v>19.870354141389971</v>
      </c>
      <c r="C144" s="4">
        <v>7.2025477005571159E-2</v>
      </c>
      <c r="D144" s="4">
        <v>69.290074302426703</v>
      </c>
      <c r="E144" s="4">
        <v>0</v>
      </c>
      <c r="F144" s="4">
        <v>60.14405593640118</v>
      </c>
      <c r="G144" s="4">
        <v>4.0432152862033428</v>
      </c>
      <c r="H144" s="4">
        <v>1097.0144050954011</v>
      </c>
      <c r="I144" s="4">
        <v>19.341543950587742</v>
      </c>
    </row>
    <row r="145" spans="1:9" x14ac:dyDescent="0.2">
      <c r="A145" s="1">
        <v>44687.956932870053</v>
      </c>
      <c r="B145" s="4">
        <v>18.337182228056548</v>
      </c>
      <c r="C145" s="4">
        <v>0.83140888597172502</v>
      </c>
      <c r="D145" s="4">
        <v>70.816595795191446</v>
      </c>
      <c r="E145" s="4">
        <v>0</v>
      </c>
      <c r="F145" s="4">
        <v>61.670577429165931</v>
      </c>
      <c r="G145" s="4">
        <v>4.498845331583035</v>
      </c>
      <c r="H145" s="4">
        <v>938.1662817771944</v>
      </c>
      <c r="I145" s="4">
        <v>17.504618673667856</v>
      </c>
    </row>
    <row r="146" spans="1:9" x14ac:dyDescent="0.2">
      <c r="A146" s="1">
        <v>44687.998993055233</v>
      </c>
      <c r="B146" s="4">
        <v>9.3337663076642521</v>
      </c>
      <c r="C146" s="4">
        <v>4.8482880419707941</v>
      </c>
      <c r="D146" s="4">
        <v>82.384281698385962</v>
      </c>
      <c r="E146" s="4">
        <v>0</v>
      </c>
      <c r="F146" s="4">
        <v>73.238263332360447</v>
      </c>
      <c r="G146" s="4">
        <v>6.9089728251824765</v>
      </c>
      <c r="H146" s="4">
        <v>934.96965760839419</v>
      </c>
      <c r="I146" s="4">
        <v>6.8944510908759344</v>
      </c>
    </row>
    <row r="147" spans="1:9" x14ac:dyDescent="0.2">
      <c r="A147" s="1">
        <v>44688.041238425598</v>
      </c>
      <c r="B147" s="4">
        <v>19.005880490216065</v>
      </c>
      <c r="C147" s="4">
        <v>0.41421646240997256</v>
      </c>
      <c r="D147" s="4">
        <v>69.975401820080975</v>
      </c>
      <c r="E147" s="4">
        <v>0</v>
      </c>
      <c r="F147" s="4">
        <v>60.829383454055453</v>
      </c>
      <c r="G147" s="4">
        <v>4.2485298774459839</v>
      </c>
      <c r="H147" s="4">
        <v>956.08284329248204</v>
      </c>
      <c r="I147" s="4">
        <v>18.340193905252075</v>
      </c>
    </row>
    <row r="148" spans="1:9" x14ac:dyDescent="0.2">
      <c r="A148" s="1">
        <v>44688.083298610778</v>
      </c>
      <c r="B148" s="4">
        <v>18.293977739977105</v>
      </c>
      <c r="C148" s="4">
        <v>0.77546466364676991</v>
      </c>
      <c r="D148" s="4">
        <v>70.703233602515354</v>
      </c>
      <c r="E148" s="4">
        <v>0</v>
      </c>
      <c r="F148" s="4">
        <v>61.557215236489839</v>
      </c>
      <c r="G148" s="4">
        <v>4.4652787981880619</v>
      </c>
      <c r="H148" s="4">
        <v>1046.1550929327293</v>
      </c>
      <c r="I148" s="4">
        <v>17.483791874518396</v>
      </c>
    </row>
    <row r="149" spans="1:9" x14ac:dyDescent="0.2">
      <c r="A149" s="1">
        <v>44688.125347221889</v>
      </c>
      <c r="B149" s="4">
        <v>14.199340071923233</v>
      </c>
      <c r="C149" s="4">
        <v>3.2225888489315375</v>
      </c>
      <c r="D149" s="4">
        <v>76.149942471698267</v>
      </c>
      <c r="E149" s="4">
        <v>0</v>
      </c>
      <c r="F149" s="4">
        <v>67.003924105672752</v>
      </c>
      <c r="G149" s="4">
        <v>5.9335533093589223</v>
      </c>
      <c r="H149" s="4">
        <v>1011.6445177697863</v>
      </c>
      <c r="I149" s="4">
        <v>12.410304532350619</v>
      </c>
    </row>
    <row r="150" spans="1:9" x14ac:dyDescent="0.2">
      <c r="A150" s="1">
        <v>44688.167511573738</v>
      </c>
      <c r="B150" s="4">
        <v>12.664418110583375</v>
      </c>
      <c r="C150" s="4">
        <v>4.5847386808853905</v>
      </c>
      <c r="D150" s="4">
        <v>80.749641538136416</v>
      </c>
      <c r="E150" s="4">
        <v>247.57588876781151</v>
      </c>
      <c r="F150" s="4">
        <v>71.6036231721109</v>
      </c>
      <c r="G150" s="4">
        <v>6.7508432085312347</v>
      </c>
      <c r="H150" s="4">
        <v>915.91694773617712</v>
      </c>
      <c r="I150" s="4">
        <v>10.330522638229219</v>
      </c>
    </row>
    <row r="151" spans="1:9" x14ac:dyDescent="0.2">
      <c r="A151" s="1">
        <v>44688.208923610771</v>
      </c>
      <c r="B151" s="4">
        <v>14.218909022759465</v>
      </c>
      <c r="C151" s="4">
        <v>4.1293506980289525</v>
      </c>
      <c r="D151" s="4">
        <v>78.863454798549895</v>
      </c>
      <c r="E151" s="4">
        <v>581.51640569815368</v>
      </c>
      <c r="F151" s="4">
        <v>69.71743643252438</v>
      </c>
      <c r="G151" s="4">
        <v>6.4776104188173722</v>
      </c>
      <c r="H151" s="4">
        <v>1046.8258701396057</v>
      </c>
      <c r="I151" s="4">
        <v>12.067168743547885</v>
      </c>
    </row>
    <row r="152" spans="1:9" x14ac:dyDescent="0.2">
      <c r="A152" s="1">
        <v>44688.250231481143</v>
      </c>
      <c r="B152" s="4">
        <v>15.541690439547224</v>
      </c>
      <c r="C152" s="4">
        <v>3.7152579670439803</v>
      </c>
      <c r="D152" s="4">
        <v>77.522205551980576</v>
      </c>
      <c r="E152" s="4">
        <v>869.37036428829151</v>
      </c>
      <c r="F152" s="4">
        <v>68.376187185955061</v>
      </c>
      <c r="G152" s="4">
        <v>6.2291547802263878</v>
      </c>
      <c r="H152" s="4">
        <v>942.74305159340884</v>
      </c>
      <c r="I152" s="4">
        <v>13.555587252729632</v>
      </c>
    </row>
    <row r="153" spans="1:9" x14ac:dyDescent="0.2">
      <c r="A153" s="1">
        <v>44688.291388888545</v>
      </c>
      <c r="B153" s="4">
        <v>17.489298450898765</v>
      </c>
      <c r="C153" s="4">
        <v>2.0922512909176949</v>
      </c>
      <c r="D153" s="4">
        <v>73.463401709698744</v>
      </c>
      <c r="E153" s="4">
        <v>489.58680207474066</v>
      </c>
      <c r="F153" s="4">
        <v>64.317383343673228</v>
      </c>
      <c r="G153" s="4">
        <v>5.2553507745506174</v>
      </c>
      <c r="H153" s="4">
        <v>1035.4184502581836</v>
      </c>
      <c r="I153" s="4">
        <v>16.152397934531688</v>
      </c>
    </row>
    <row r="154" spans="1:9" x14ac:dyDescent="0.2">
      <c r="A154" s="1">
        <v>44688.332835647801</v>
      </c>
      <c r="B154" s="4">
        <v>19.79251777604383</v>
      </c>
      <c r="C154" s="4">
        <v>0.207482223956168</v>
      </c>
      <c r="D154" s="4">
        <v>69.561101997993774</v>
      </c>
      <c r="E154" s="4">
        <v>67.882966794573107</v>
      </c>
      <c r="F154" s="4">
        <v>60.415083631968258</v>
      </c>
      <c r="G154" s="4">
        <v>4.1244893343737008</v>
      </c>
      <c r="H154" s="4">
        <v>923.04149644479128</v>
      </c>
      <c r="I154" s="4">
        <v>19.209524886461363</v>
      </c>
    </row>
    <row r="155" spans="1:9" x14ac:dyDescent="0.2">
      <c r="A155" s="1">
        <v>44688.374548610765</v>
      </c>
      <c r="B155" s="4">
        <v>17.467921321386804</v>
      </c>
      <c r="C155" s="4">
        <v>3.1650983482664961</v>
      </c>
      <c r="D155" s="4">
        <v>76.000495548759758</v>
      </c>
      <c r="E155" s="4">
        <v>1310.3507161823297</v>
      </c>
      <c r="F155" s="4">
        <v>66.854477182734243</v>
      </c>
      <c r="G155" s="4">
        <v>5.899059008959898</v>
      </c>
      <c r="H155" s="4">
        <v>960.63301966965332</v>
      </c>
      <c r="I155" s="4">
        <v>15.701881982080206</v>
      </c>
    </row>
    <row r="156" spans="1:9" x14ac:dyDescent="0.2">
      <c r="A156" s="1">
        <v>44688.415821758914</v>
      </c>
      <c r="B156" s="4">
        <v>18.113963658381913</v>
      </c>
      <c r="C156" s="4">
        <v>3.1433939026968112</v>
      </c>
      <c r="D156" s="4">
        <v>75.944549221199949</v>
      </c>
      <c r="E156" s="4">
        <v>1535.7316252645041</v>
      </c>
      <c r="F156" s="4">
        <v>66.798530855174434</v>
      </c>
      <c r="G156" s="4">
        <v>5.8860363416180865</v>
      </c>
      <c r="H156" s="4">
        <v>864.62867878053942</v>
      </c>
      <c r="I156" s="4">
        <v>16.356606097303189</v>
      </c>
    </row>
    <row r="157" spans="1:9" x14ac:dyDescent="0.2">
      <c r="A157" s="1">
        <v>44688.457175925578</v>
      </c>
      <c r="B157" s="4">
        <v>18.850289261978908</v>
      </c>
      <c r="C157" s="4">
        <v>2.8742768450527327</v>
      </c>
      <c r="D157" s="4">
        <v>75.270292182827134</v>
      </c>
      <c r="E157" s="4">
        <v>1568.6916172593594</v>
      </c>
      <c r="F157" s="4">
        <v>66.124273816801619</v>
      </c>
      <c r="G157" s="4">
        <v>5.7245661070316398</v>
      </c>
      <c r="H157" s="4">
        <v>863.57485536901049</v>
      </c>
      <c r="I157" s="4">
        <v>17.200578523957816</v>
      </c>
    </row>
    <row r="158" spans="1:9" x14ac:dyDescent="0.2">
      <c r="A158" s="1">
        <v>44688.498275462611</v>
      </c>
      <c r="B158" s="4">
        <v>19.253827975520871</v>
      </c>
      <c r="C158" s="4">
        <v>3.7308601223956428</v>
      </c>
      <c r="D158" s="4">
        <v>77.56895394165582</v>
      </c>
      <c r="E158" s="4">
        <v>2170.3655613784008</v>
      </c>
      <c r="F158" s="4">
        <v>68.422935575630305</v>
      </c>
      <c r="G158" s="4">
        <v>6.2385160734373857</v>
      </c>
      <c r="H158" s="4">
        <v>923.74617202447916</v>
      </c>
      <c r="I158" s="4">
        <v>17.261483926562612</v>
      </c>
    </row>
    <row r="159" spans="1:9" x14ac:dyDescent="0.2">
      <c r="A159" s="1">
        <v>44688.540046295944</v>
      </c>
      <c r="B159" s="4">
        <v>20</v>
      </c>
      <c r="C159" s="4">
        <v>0.21249315766237065</v>
      </c>
      <c r="D159" s="4">
        <v>69.571132715788636</v>
      </c>
      <c r="E159" s="4">
        <v>126.22093565144814</v>
      </c>
      <c r="F159" s="4">
        <v>60.425114349763113</v>
      </c>
      <c r="G159" s="4">
        <v>4.1274958945974225</v>
      </c>
      <c r="H159" s="4">
        <v>1015.0424986315325</v>
      </c>
      <c r="I159" s="4">
        <v>19.415002736935051</v>
      </c>
    </row>
    <row r="160" spans="1:9" x14ac:dyDescent="0.2">
      <c r="A160" s="1">
        <v>44688.581631944093</v>
      </c>
      <c r="B160" s="4">
        <v>19.131836944839073</v>
      </c>
      <c r="C160" s="4">
        <v>4.340815275804629</v>
      </c>
      <c r="D160" s="4">
        <v>79.660906515077031</v>
      </c>
      <c r="E160" s="4">
        <v>2525.19678407621</v>
      </c>
      <c r="F160" s="4">
        <v>70.514888149051515</v>
      </c>
      <c r="G160" s="4">
        <v>6.6044891654827778</v>
      </c>
      <c r="H160" s="4">
        <v>932.86816305516095</v>
      </c>
      <c r="I160" s="4">
        <v>16.895510834517221</v>
      </c>
    </row>
    <row r="161" spans="1:9" x14ac:dyDescent="0.2">
      <c r="A161" s="1">
        <v>44688.623854166312</v>
      </c>
      <c r="B161" s="4">
        <v>19.996870269253403</v>
      </c>
      <c r="C161" s="4">
        <v>7.8243268664890397E-3</v>
      </c>
      <c r="D161" s="4">
        <v>69.161667026145253</v>
      </c>
      <c r="E161" s="4">
        <v>4.2702761869597721</v>
      </c>
      <c r="F161" s="4">
        <v>60.01564866011973</v>
      </c>
      <c r="G161" s="4">
        <v>4.0046945961198936</v>
      </c>
      <c r="H161" s="4">
        <v>1053.0015648653732</v>
      </c>
      <c r="I161" s="4">
        <v>19.493740538506806</v>
      </c>
    </row>
    <row r="162" spans="1:9" x14ac:dyDescent="0.2">
      <c r="A162" s="1">
        <v>44688.665729166307</v>
      </c>
      <c r="B162" s="4">
        <v>19.489605016765832</v>
      </c>
      <c r="C162" s="4">
        <v>0.85065830539028164</v>
      </c>
      <c r="D162" s="4">
        <v>70.855651131080748</v>
      </c>
      <c r="E162" s="4">
        <v>415.59629569841098</v>
      </c>
      <c r="F162" s="4">
        <v>61.70963276505524</v>
      </c>
      <c r="G162" s="4">
        <v>4.5103949832341694</v>
      </c>
      <c r="H162" s="4">
        <v>892.17013166107802</v>
      </c>
      <c r="I162" s="4">
        <v>18.649341694609721</v>
      </c>
    </row>
    <row r="163" spans="1:9" x14ac:dyDescent="0.2">
      <c r="A163" s="1">
        <v>44688.707615740379</v>
      </c>
      <c r="B163" s="4">
        <v>17.92214389155237</v>
      </c>
      <c r="C163" s="4">
        <v>2.5973201355595381</v>
      </c>
      <c r="D163" s="4">
        <v>74.608254263068858</v>
      </c>
      <c r="E163" s="4">
        <v>1075.290536121649</v>
      </c>
      <c r="F163" s="4">
        <v>65.462235897043342</v>
      </c>
      <c r="G163" s="4">
        <v>5.5583920813357235</v>
      </c>
      <c r="H163" s="4">
        <v>933.51946402711189</v>
      </c>
      <c r="I163" s="4">
        <v>16.383215837328553</v>
      </c>
    </row>
    <row r="164" spans="1:9" x14ac:dyDescent="0.2">
      <c r="A164" s="1">
        <v>44688.749305555189</v>
      </c>
      <c r="B164" s="4">
        <v>19.155485640475924</v>
      </c>
      <c r="C164" s="4">
        <v>0.84451435952407783</v>
      </c>
      <c r="D164" s="4">
        <v>70.843182786847066</v>
      </c>
      <c r="E164" s="4">
        <v>276.30386416729414</v>
      </c>
      <c r="F164" s="4">
        <v>61.697164420821551</v>
      </c>
      <c r="G164" s="4">
        <v>4.5067086157144463</v>
      </c>
      <c r="H164" s="4">
        <v>1000.1689028719048</v>
      </c>
      <c r="I164" s="4">
        <v>18.317679896666291</v>
      </c>
    </row>
    <row r="165" spans="1:9" x14ac:dyDescent="0.2">
      <c r="A165" s="1">
        <v>44688.790972221854</v>
      </c>
      <c r="B165" s="4">
        <v>15.589428412369223</v>
      </c>
      <c r="C165" s="4">
        <v>3.6754763230256464</v>
      </c>
      <c r="D165" s="4">
        <v>77.404090226500259</v>
      </c>
      <c r="E165" s="4">
        <v>860.06145958800153</v>
      </c>
      <c r="F165" s="4">
        <v>68.258071860474743</v>
      </c>
      <c r="G165" s="4">
        <v>6.2052857938153885</v>
      </c>
      <c r="H165" s="4">
        <v>929.73509526460509</v>
      </c>
      <c r="I165" s="4">
        <v>13.619237883158965</v>
      </c>
    </row>
    <row r="166" spans="1:9" x14ac:dyDescent="0.2">
      <c r="A166" s="1">
        <v>44688.832881944072</v>
      </c>
      <c r="B166" s="4">
        <v>19.958734537566148</v>
      </c>
      <c r="C166" s="4">
        <v>2.9475330309894354E-2</v>
      </c>
      <c r="D166" s="4">
        <v>69.204969368090943</v>
      </c>
      <c r="E166" s="4">
        <v>4.1508676283555097</v>
      </c>
      <c r="F166" s="4">
        <v>60.058951002065427</v>
      </c>
      <c r="G166" s="4">
        <v>4.0176851981859363</v>
      </c>
      <c r="H166" s="4">
        <v>952.00589506606195</v>
      </c>
      <c r="I166" s="4">
        <v>19.446944405442188</v>
      </c>
    </row>
    <row r="167" spans="1:9" x14ac:dyDescent="0.2">
      <c r="A167" s="1">
        <v>44688.874108795921</v>
      </c>
      <c r="B167" s="4">
        <v>15.100492902137177</v>
      </c>
      <c r="C167" s="4">
        <v>3.0621919361642642</v>
      </c>
      <c r="D167" s="4">
        <v>75.737432979535001</v>
      </c>
      <c r="E167" s="4">
        <v>165.35836455287054</v>
      </c>
      <c r="F167" s="4">
        <v>66.591414613509485</v>
      </c>
      <c r="G167" s="4">
        <v>5.8373151616985588</v>
      </c>
      <c r="H167" s="4">
        <v>899.61243838723283</v>
      </c>
      <c r="I167" s="4">
        <v>13.375616127671471</v>
      </c>
    </row>
    <row r="168" spans="1:9" x14ac:dyDescent="0.2">
      <c r="A168" s="1">
        <v>44688.915694444069</v>
      </c>
      <c r="B168" s="4">
        <v>17.976167669868193</v>
      </c>
      <c r="C168" s="4">
        <v>1.1243512945176704</v>
      </c>
      <c r="D168" s="4">
        <v>71.414117194631075</v>
      </c>
      <c r="E168" s="4">
        <v>0</v>
      </c>
      <c r="F168" s="4">
        <v>62.268098828605567</v>
      </c>
      <c r="G168" s="4">
        <v>4.674610776710602</v>
      </c>
      <c r="H168" s="4">
        <v>933.22487025890348</v>
      </c>
      <c r="I168" s="4">
        <v>17.026427152061125</v>
      </c>
    </row>
    <row r="169" spans="1:9" x14ac:dyDescent="0.2">
      <c r="A169" s="1">
        <v>44688.957893518142</v>
      </c>
      <c r="B169" s="4">
        <v>11.024278851315344</v>
      </c>
      <c r="C169" s="4">
        <v>4.4878605743423279</v>
      </c>
      <c r="D169" s="4">
        <v>80.288330385339407</v>
      </c>
      <c r="E169" s="4">
        <v>0</v>
      </c>
      <c r="F169" s="4">
        <v>71.142312019313891</v>
      </c>
      <c r="G169" s="4">
        <v>6.6927163446053974</v>
      </c>
      <c r="H169" s="4">
        <v>1033.8975721148684</v>
      </c>
      <c r="I169" s="4">
        <v>8.7291346215784138</v>
      </c>
    </row>
    <row r="170" spans="1:9" x14ac:dyDescent="0.2">
      <c r="A170" s="1">
        <v>44688.99947916629</v>
      </c>
      <c r="B170" s="4">
        <v>19.150524523692823</v>
      </c>
      <c r="C170" s="4">
        <v>0.38612521650326248</v>
      </c>
      <c r="D170" s="4">
        <v>69.919038445561455</v>
      </c>
      <c r="E170" s="4">
        <v>0</v>
      </c>
      <c r="F170" s="4">
        <v>60.773020079535939</v>
      </c>
      <c r="G170" s="4">
        <v>4.2316751299019577</v>
      </c>
      <c r="H170" s="4">
        <v>998.0772250433007</v>
      </c>
      <c r="I170" s="4">
        <v>18.496074437091519</v>
      </c>
    </row>
    <row r="171" spans="1:9" x14ac:dyDescent="0.2">
      <c r="A171" s="1">
        <v>44689.041076388508</v>
      </c>
      <c r="B171" s="4">
        <v>18.303428127278572</v>
      </c>
      <c r="C171" s="4">
        <v>0.70690494696726169</v>
      </c>
      <c r="D171" s="4">
        <v>70.564581146554332</v>
      </c>
      <c r="E171" s="4">
        <v>0</v>
      </c>
      <c r="F171" s="4">
        <v>61.418562780528809</v>
      </c>
      <c r="G171" s="4">
        <v>4.424142968180357</v>
      </c>
      <c r="H171" s="4">
        <v>1023.1413809893935</v>
      </c>
      <c r="I171" s="4">
        <v>17.520666148491667</v>
      </c>
    </row>
    <row r="172" spans="1:9" x14ac:dyDescent="0.2">
      <c r="A172" s="1">
        <v>44689.082071758879</v>
      </c>
      <c r="B172" s="4">
        <v>19.414484291553176</v>
      </c>
      <c r="C172" s="4">
        <v>0.26614350383946606</v>
      </c>
      <c r="D172" s="4">
        <v>69.678557049034467</v>
      </c>
      <c r="E172" s="4">
        <v>0</v>
      </c>
      <c r="F172" s="4">
        <v>60.532538683008944</v>
      </c>
      <c r="G172" s="4">
        <v>4.15968610230368</v>
      </c>
      <c r="H172" s="4">
        <v>1044.0532287007679</v>
      </c>
      <c r="I172" s="4">
        <v>18.808026890017391</v>
      </c>
    </row>
    <row r="173" spans="1:9" x14ac:dyDescent="0.2">
      <c r="A173" s="1">
        <v>44689.123645832951</v>
      </c>
      <c r="B173" s="4">
        <v>11.235327496240391</v>
      </c>
      <c r="C173" s="4">
        <v>4.3823362518798046</v>
      </c>
      <c r="D173" s="4">
        <v>79.830767437316922</v>
      </c>
      <c r="E173" s="4">
        <v>0</v>
      </c>
      <c r="F173" s="4">
        <v>70.684749071291407</v>
      </c>
      <c r="G173" s="4">
        <v>6.6294017511278831</v>
      </c>
      <c r="H173" s="4">
        <v>872.87646725037598</v>
      </c>
      <c r="I173" s="4">
        <v>8.9823929954884694</v>
      </c>
    </row>
    <row r="174" spans="1:9" x14ac:dyDescent="0.2">
      <c r="A174" s="1">
        <v>44689.165879629247</v>
      </c>
      <c r="B174" s="4">
        <v>13.154957182415984</v>
      </c>
      <c r="C174" s="4">
        <v>3.8028015653244527</v>
      </c>
      <c r="D174" s="4">
        <v>77.787775088654485</v>
      </c>
      <c r="E174" s="4">
        <v>0</v>
      </c>
      <c r="F174" s="4">
        <v>68.641756722628969</v>
      </c>
      <c r="G174" s="4">
        <v>6.281680939194672</v>
      </c>
      <c r="H174" s="4">
        <v>889.76056031306484</v>
      </c>
      <c r="I174" s="4">
        <v>11.133836556286203</v>
      </c>
    </row>
    <row r="175" spans="1:9" x14ac:dyDescent="0.2">
      <c r="A175" s="1">
        <v>44689.207245369988</v>
      </c>
      <c r="B175" s="4">
        <v>14.539290211553354</v>
      </c>
      <c r="C175" s="4">
        <v>3.4129436177791543</v>
      </c>
      <c r="D175" s="4">
        <v>76.659009393088041</v>
      </c>
      <c r="E175" s="4">
        <v>184.29895536007464</v>
      </c>
      <c r="F175" s="4">
        <v>67.512991027062526</v>
      </c>
      <c r="G175" s="4">
        <v>6.0477661706674928</v>
      </c>
      <c r="H175" s="4">
        <v>1018.6825887235558</v>
      </c>
      <c r="I175" s="4">
        <v>12.674112764441691</v>
      </c>
    </row>
    <row r="176" spans="1:9" x14ac:dyDescent="0.2">
      <c r="A176" s="1">
        <v>44689.248611110728</v>
      </c>
      <c r="B176" s="4">
        <v>18.897413304614126</v>
      </c>
      <c r="C176" s="4">
        <v>0.78756192527562552</v>
      </c>
      <c r="D176" s="4">
        <v>70.727729202611414</v>
      </c>
      <c r="E176" s="4">
        <v>110.90852134927788</v>
      </c>
      <c r="F176" s="4">
        <v>61.581710836585899</v>
      </c>
      <c r="G176" s="4">
        <v>4.4725371551653756</v>
      </c>
      <c r="H176" s="4">
        <v>1096.157512385055</v>
      </c>
      <c r="I176" s="4">
        <v>18.082388534503878</v>
      </c>
    </row>
    <row r="177" spans="1:9" x14ac:dyDescent="0.2">
      <c r="A177" s="1">
        <v>44689.289652777392</v>
      </c>
      <c r="B177" s="4">
        <v>16.946624477079176</v>
      </c>
      <c r="C177" s="4">
        <v>2.5444796024340182</v>
      </c>
      <c r="D177" s="4">
        <v>74.485035614679347</v>
      </c>
      <c r="E177" s="4">
        <v>595.40822696956036</v>
      </c>
      <c r="F177" s="4">
        <v>65.339017248653832</v>
      </c>
      <c r="G177" s="4">
        <v>5.5266877614604111</v>
      </c>
      <c r="H177" s="4">
        <v>1024.5088959204868</v>
      </c>
      <c r="I177" s="4">
        <v>15.428832636105568</v>
      </c>
    </row>
    <row r="178" spans="1:9" x14ac:dyDescent="0.2">
      <c r="A178" s="1">
        <v>44689.331481481095</v>
      </c>
      <c r="B178" s="4">
        <v>16.061533154561939</v>
      </c>
      <c r="C178" s="4">
        <v>3.93846684543806</v>
      </c>
      <c r="D178" s="4">
        <v>78.216576996691145</v>
      </c>
      <c r="E178" s="4">
        <v>1288.5673239500238</v>
      </c>
      <c r="F178" s="4">
        <v>69.07055863066563</v>
      </c>
      <c r="G178" s="4">
        <v>6.363080107262836</v>
      </c>
      <c r="H178" s="4">
        <v>884.78769336908761</v>
      </c>
      <c r="I178" s="4">
        <v>13.986146416386715</v>
      </c>
    </row>
    <row r="179" spans="1:9" x14ac:dyDescent="0.2">
      <c r="A179" s="1">
        <v>44689.373495369982</v>
      </c>
      <c r="B179" s="4">
        <v>19.593691064365842</v>
      </c>
      <c r="C179" s="4">
        <v>0.50788616954269949</v>
      </c>
      <c r="D179" s="4">
        <v>70.163545644426222</v>
      </c>
      <c r="E179" s="4">
        <v>210.2648741906776</v>
      </c>
      <c r="F179" s="4">
        <v>61.017527278400706</v>
      </c>
      <c r="G179" s="4">
        <v>4.3047317017256201</v>
      </c>
      <c r="H179" s="4">
        <v>871.10157723390853</v>
      </c>
      <c r="I179" s="4">
        <v>18.890536596548763</v>
      </c>
    </row>
    <row r="180" spans="1:9" x14ac:dyDescent="0.2">
      <c r="A180" s="1">
        <v>44689.415115740347</v>
      </c>
      <c r="B180" s="4">
        <v>17.354151969491799</v>
      </c>
      <c r="C180" s="4">
        <v>4.40974671751367</v>
      </c>
      <c r="D180" s="4">
        <v>79.945838804584383</v>
      </c>
      <c r="E180" s="4">
        <v>2154.4189825150515</v>
      </c>
      <c r="F180" s="4">
        <v>70.799820438558868</v>
      </c>
      <c r="G180" s="4">
        <v>6.6458480305082022</v>
      </c>
      <c r="H180" s="4">
        <v>918.8819493435027</v>
      </c>
      <c r="I180" s="4">
        <v>15.09025328248633</v>
      </c>
    </row>
    <row r="181" spans="1:9" x14ac:dyDescent="0.2">
      <c r="A181" s="1">
        <v>44689.457314814419</v>
      </c>
      <c r="B181" s="4">
        <v>19.34800390030351</v>
      </c>
      <c r="C181" s="4">
        <v>1.6299902492412255</v>
      </c>
      <c r="D181" s="4">
        <v>72.466690963490237</v>
      </c>
      <c r="E181" s="4">
        <v>889.59838527742568</v>
      </c>
      <c r="F181" s="4">
        <v>63.320672597464721</v>
      </c>
      <c r="G181" s="4">
        <v>4.9779941495447355</v>
      </c>
      <c r="H181" s="4">
        <v>897.32599804984829</v>
      </c>
      <c r="I181" s="4">
        <v>18.19600780060702</v>
      </c>
    </row>
    <row r="182" spans="1:9" x14ac:dyDescent="0.2">
      <c r="A182" s="1">
        <v>44689.498981481083</v>
      </c>
      <c r="B182" s="4">
        <v>19.693808868883785</v>
      </c>
      <c r="C182" s="4">
        <v>1.5309556555810755</v>
      </c>
      <c r="D182" s="4">
        <v>72.257912420342379</v>
      </c>
      <c r="E182" s="4">
        <v>890.60788179243775</v>
      </c>
      <c r="F182" s="4">
        <v>63.111894054316863</v>
      </c>
      <c r="G182" s="4">
        <v>4.9185733933486455</v>
      </c>
      <c r="H182" s="4">
        <v>987.30619113111618</v>
      </c>
      <c r="I182" s="4">
        <v>18.581426606651355</v>
      </c>
    </row>
    <row r="183" spans="1:9" x14ac:dyDescent="0.2">
      <c r="A183" s="1">
        <v>44689.541030092194</v>
      </c>
      <c r="B183" s="4">
        <v>20</v>
      </c>
      <c r="C183" s="4">
        <v>1.429859637168106</v>
      </c>
      <c r="D183" s="4">
        <v>72.046223975367084</v>
      </c>
      <c r="E183" s="4">
        <v>849.33662447785491</v>
      </c>
      <c r="F183" s="4">
        <v>62.900205609341569</v>
      </c>
      <c r="G183" s="4">
        <v>4.8579157823008634</v>
      </c>
      <c r="H183" s="4">
        <v>1025.2859719274336</v>
      </c>
      <c r="I183" s="4">
        <v>18.928056145132757</v>
      </c>
    </row>
    <row r="184" spans="1:9" x14ac:dyDescent="0.2">
      <c r="A184" s="1">
        <v>44689.582118055157</v>
      </c>
      <c r="B184" s="4">
        <v>19.169894883686279</v>
      </c>
      <c r="C184" s="4">
        <v>4.150525581568612</v>
      </c>
      <c r="D184" s="4">
        <v>78.938980078094517</v>
      </c>
      <c r="E184" s="4">
        <v>2414.4989327748626</v>
      </c>
      <c r="F184" s="4">
        <v>69.792961712069001</v>
      </c>
      <c r="G184" s="4">
        <v>6.4903153489411665</v>
      </c>
      <c r="H184" s="4">
        <v>1059.8301051163137</v>
      </c>
      <c r="I184" s="4">
        <v>17.009684651058834</v>
      </c>
    </row>
    <row r="185" spans="1:9" x14ac:dyDescent="0.2">
      <c r="A185" s="1">
        <v>44689.624467592192</v>
      </c>
      <c r="B185" s="4">
        <v>18.64140958470227</v>
      </c>
      <c r="C185" s="4">
        <v>3.3964760382443249</v>
      </c>
      <c r="D185" s="4">
        <v>76.614036598207861</v>
      </c>
      <c r="E185" s="4">
        <v>1853.6918246364683</v>
      </c>
      <c r="F185" s="4">
        <v>67.468018232182345</v>
      </c>
      <c r="G185" s="4">
        <v>6.0378856229465949</v>
      </c>
      <c r="H185" s="4">
        <v>1083.6792952076489</v>
      </c>
      <c r="I185" s="4">
        <v>16.78281916940454</v>
      </c>
    </row>
    <row r="186" spans="1:9" x14ac:dyDescent="0.2">
      <c r="A186" s="1">
        <v>44689.66642361071</v>
      </c>
      <c r="B186" s="4">
        <v>17.167984830132973</v>
      </c>
      <c r="C186" s="4">
        <v>4.7200252831117098</v>
      </c>
      <c r="D186" s="4">
        <v>81.491677007724064</v>
      </c>
      <c r="E186" s="4">
        <v>2306.008194869828</v>
      </c>
      <c r="F186" s="4">
        <v>72.345658641698549</v>
      </c>
      <c r="G186" s="4">
        <v>6.8320151698670255</v>
      </c>
      <c r="H186" s="4">
        <v>913.94400505662236</v>
      </c>
      <c r="I186" s="4">
        <v>14.779974716888288</v>
      </c>
    </row>
    <row r="187" spans="1:9" x14ac:dyDescent="0.2">
      <c r="A187" s="1">
        <v>44689.708564814413</v>
      </c>
      <c r="B187" s="4">
        <v>15.506409302833665</v>
      </c>
      <c r="C187" s="4">
        <v>4.4935906971663346</v>
      </c>
      <c r="D187" s="4">
        <v>80.314394319849185</v>
      </c>
      <c r="E187" s="4">
        <v>1470.1898903329002</v>
      </c>
      <c r="F187" s="4">
        <v>71.16837595382367</v>
      </c>
      <c r="G187" s="4">
        <v>6.6961544182998001</v>
      </c>
      <c r="H187" s="4">
        <v>1033.8987181394332</v>
      </c>
      <c r="I187" s="4">
        <v>13.208973023967133</v>
      </c>
    </row>
    <row r="188" spans="1:9" x14ac:dyDescent="0.2">
      <c r="A188" s="1">
        <v>44689.750729166262</v>
      </c>
      <c r="B188" s="4">
        <v>16.797063723380067</v>
      </c>
      <c r="C188" s="4">
        <v>2.6691135638499439</v>
      </c>
      <c r="D188" s="4">
        <v>74.777167142675154</v>
      </c>
      <c r="E188" s="4">
        <v>624.57257394088708</v>
      </c>
      <c r="F188" s="4">
        <v>65.631148776649638</v>
      </c>
      <c r="G188" s="4">
        <v>5.6014681383099667</v>
      </c>
      <c r="H188" s="4">
        <v>986.53382271276996</v>
      </c>
      <c r="I188" s="4">
        <v>15.229418297840089</v>
      </c>
    </row>
    <row r="189" spans="1:9" x14ac:dyDescent="0.2">
      <c r="A189" s="1">
        <v>44689.792650462558</v>
      </c>
      <c r="B189" s="4">
        <v>18.828851757636521</v>
      </c>
      <c r="C189" s="4">
        <v>0.83653445883105693</v>
      </c>
      <c r="D189" s="4">
        <v>70.826992582636663</v>
      </c>
      <c r="E189" s="4">
        <v>117.80508542766438</v>
      </c>
      <c r="F189" s="4">
        <v>61.680974216611148</v>
      </c>
      <c r="G189" s="4">
        <v>4.501920675298634</v>
      </c>
      <c r="H189" s="4">
        <v>999.1673068917662</v>
      </c>
      <c r="I189" s="4">
        <v>17.994237974104099</v>
      </c>
    </row>
    <row r="190" spans="1:9" x14ac:dyDescent="0.2">
      <c r="A190" s="1">
        <v>44689.834178240329</v>
      </c>
      <c r="B190" s="4">
        <v>13.151692592888903</v>
      </c>
      <c r="C190" s="4">
        <v>4.2801921294444361</v>
      </c>
      <c r="D190" s="4">
        <v>79.421582488296011</v>
      </c>
      <c r="E190" s="4">
        <v>231.13037498999995</v>
      </c>
      <c r="F190" s="4">
        <v>70.275564122270495</v>
      </c>
      <c r="G190" s="4">
        <v>6.5681152776666618</v>
      </c>
      <c r="H190" s="4">
        <v>1018.8560384258889</v>
      </c>
      <c r="I190" s="4">
        <v>10.939615741111128</v>
      </c>
    </row>
    <row r="191" spans="1:9" x14ac:dyDescent="0.2">
      <c r="A191" s="1">
        <v>44689.875775462548</v>
      </c>
      <c r="B191" s="4">
        <v>15.893414913987481</v>
      </c>
      <c r="C191" s="4">
        <v>2.2814361588958434</v>
      </c>
      <c r="D191" s="4">
        <v>73.884201151174423</v>
      </c>
      <c r="E191" s="4">
        <v>0</v>
      </c>
      <c r="F191" s="4">
        <v>64.738182785148894</v>
      </c>
      <c r="G191" s="4">
        <v>5.3688616953375057</v>
      </c>
      <c r="H191" s="4">
        <v>984.45628723177913</v>
      </c>
      <c r="I191" s="4">
        <v>14.480840450429143</v>
      </c>
    </row>
    <row r="192" spans="1:9" x14ac:dyDescent="0.2">
      <c r="A192" s="1">
        <v>44689.91697916625</v>
      </c>
      <c r="B192" s="4">
        <v>15.555666488961396</v>
      </c>
      <c r="C192" s="4">
        <v>2.2221667555193019</v>
      </c>
      <c r="D192" s="4">
        <v>73.751434446859207</v>
      </c>
      <c r="E192" s="4">
        <v>0</v>
      </c>
      <c r="F192" s="4">
        <v>64.605416080833692</v>
      </c>
      <c r="G192" s="4">
        <v>5.3333000533115813</v>
      </c>
      <c r="H192" s="4">
        <v>1000.4444333511038</v>
      </c>
      <c r="I192" s="4">
        <v>14.166799786753675</v>
      </c>
    </row>
    <row r="193" spans="1:9" x14ac:dyDescent="0.2">
      <c r="A193" s="1">
        <v>44689.958194444029</v>
      </c>
      <c r="B193" s="4">
        <v>11.77782348567429</v>
      </c>
      <c r="C193" s="4">
        <v>4.1110882571628551</v>
      </c>
      <c r="D193" s="4">
        <v>78.798982295271074</v>
      </c>
      <c r="E193" s="4">
        <v>0</v>
      </c>
      <c r="F193" s="4">
        <v>69.652963929245558</v>
      </c>
      <c r="G193" s="4">
        <v>6.4666529542977127</v>
      </c>
      <c r="H193" s="4">
        <v>1067.8222176514325</v>
      </c>
      <c r="I193" s="4">
        <v>9.6333881828091474</v>
      </c>
    </row>
    <row r="194" spans="1:9" x14ac:dyDescent="0.2">
      <c r="A194" s="1">
        <v>44690.000393518101</v>
      </c>
      <c r="B194" s="4">
        <v>17.258707099392844</v>
      </c>
      <c r="C194" s="4">
        <v>1.1422053752529826</v>
      </c>
      <c r="D194" s="4">
        <v>71.450779518047611</v>
      </c>
      <c r="E194" s="4">
        <v>0</v>
      </c>
      <c r="F194" s="4">
        <v>62.304761152022095</v>
      </c>
      <c r="G194" s="4">
        <v>4.6853232251517891</v>
      </c>
      <c r="H194" s="4">
        <v>959.22844107505057</v>
      </c>
      <c r="I194" s="4">
        <v>16.30182494929165</v>
      </c>
    </row>
    <row r="195" spans="1:9" x14ac:dyDescent="0.2">
      <c r="A195" s="1">
        <v>44690.04166666625</v>
      </c>
      <c r="B195" s="4">
        <v>14.0438886731955</v>
      </c>
      <c r="C195" s="4">
        <v>2.7073233303656812</v>
      </c>
      <c r="D195" s="4">
        <v>74.867801201516727</v>
      </c>
      <c r="E195" s="4">
        <v>0</v>
      </c>
      <c r="F195" s="4">
        <v>65.721782835491197</v>
      </c>
      <c r="G195" s="4">
        <v>5.6243939982194089</v>
      </c>
      <c r="H195" s="4">
        <v>1012.5414646660731</v>
      </c>
      <c r="I195" s="4">
        <v>12.460959341049227</v>
      </c>
    </row>
    <row r="196" spans="1:9" x14ac:dyDescent="0.2">
      <c r="A196" s="1">
        <v>44690.083391203283</v>
      </c>
      <c r="B196" s="4">
        <v>18.327091925963675</v>
      </c>
      <c r="C196" s="4">
        <v>0.83645403701816279</v>
      </c>
      <c r="D196" s="4">
        <v>70.826829439712071</v>
      </c>
      <c r="E196" s="4">
        <v>0</v>
      </c>
      <c r="F196" s="4">
        <v>61.680811073686549</v>
      </c>
      <c r="G196" s="4">
        <v>4.5018724222108979</v>
      </c>
      <c r="H196" s="4">
        <v>907.16729080740367</v>
      </c>
      <c r="I196" s="4">
        <v>17.492510311156408</v>
      </c>
    </row>
    <row r="197" spans="1:9" x14ac:dyDescent="0.2">
      <c r="A197" s="1">
        <v>44690.125405092171</v>
      </c>
      <c r="B197" s="4">
        <v>18.241971716427926</v>
      </c>
      <c r="C197" s="4">
        <v>0.97668237976226369</v>
      </c>
      <c r="D197" s="4">
        <v>71.112023600965557</v>
      </c>
      <c r="E197" s="4">
        <v>0</v>
      </c>
      <c r="F197" s="4">
        <v>61.966005234940042</v>
      </c>
      <c r="G197" s="4">
        <v>4.5860094278573582</v>
      </c>
      <c r="H197" s="4">
        <v>936.19533647595244</v>
      </c>
      <c r="I197" s="4">
        <v>17.351298764523023</v>
      </c>
    </row>
    <row r="198" spans="1:9" x14ac:dyDescent="0.2">
      <c r="A198" s="1">
        <v>44690.166412036611</v>
      </c>
      <c r="B198" s="4">
        <v>14.264991574458708</v>
      </c>
      <c r="C198" s="4">
        <v>3.1861157919673837</v>
      </c>
      <c r="D198" s="4">
        <v>76.054916022759073</v>
      </c>
      <c r="E198" s="4">
        <v>0</v>
      </c>
      <c r="F198" s="4">
        <v>66.908897656733558</v>
      </c>
      <c r="G198" s="4">
        <v>5.91166947518043</v>
      </c>
      <c r="H198" s="4">
        <v>917.63722315839345</v>
      </c>
      <c r="I198" s="4">
        <v>12.490545257671755</v>
      </c>
    </row>
    <row r="199" spans="1:9" x14ac:dyDescent="0.2">
      <c r="A199" s="1">
        <v>44690.207812499575</v>
      </c>
      <c r="B199" s="4">
        <v>16.709528411179413</v>
      </c>
      <c r="C199" s="4">
        <v>2.0565447430128669</v>
      </c>
      <c r="D199" s="4">
        <v>73.384914785705149</v>
      </c>
      <c r="E199" s="4">
        <v>111.05341612269498</v>
      </c>
      <c r="F199" s="4">
        <v>64.238896419679634</v>
      </c>
      <c r="G199" s="4">
        <v>5.2339268458077202</v>
      </c>
      <c r="H199" s="4">
        <v>1027.4113089486025</v>
      </c>
      <c r="I199" s="4">
        <v>15.386910513974266</v>
      </c>
    </row>
    <row r="200" spans="1:9" x14ac:dyDescent="0.2">
      <c r="A200" s="1">
        <v>44690.249675925501</v>
      </c>
      <c r="B200" s="4">
        <v>17.373646217329156</v>
      </c>
      <c r="C200" s="4">
        <v>1.8759669876220313</v>
      </c>
      <c r="D200" s="4">
        <v>72.99207241638382</v>
      </c>
      <c r="E200" s="4">
        <v>264.18332072668818</v>
      </c>
      <c r="F200" s="4">
        <v>63.846054050358305</v>
      </c>
      <c r="G200" s="4">
        <v>5.125580192573219</v>
      </c>
      <c r="H200" s="4">
        <v>962.37519339752441</v>
      </c>
      <c r="I200" s="4">
        <v>16.123259422280345</v>
      </c>
    </row>
    <row r="201" spans="1:9" x14ac:dyDescent="0.2">
      <c r="A201" s="1">
        <v>44690.290925925496</v>
      </c>
      <c r="B201" s="4">
        <v>17.071152589466958</v>
      </c>
      <c r="C201" s="4">
        <v>2.440706175444201</v>
      </c>
      <c r="D201" s="4">
        <v>74.24560574379548</v>
      </c>
      <c r="E201" s="4">
        <v>571.12524505394322</v>
      </c>
      <c r="F201" s="4">
        <v>65.099587377769964</v>
      </c>
      <c r="G201" s="4">
        <v>5.4644237052665208</v>
      </c>
      <c r="H201" s="4">
        <v>1035.4881412350887</v>
      </c>
      <c r="I201" s="4">
        <v>15.594870119289277</v>
      </c>
    </row>
    <row r="202" spans="1:9" x14ac:dyDescent="0.2">
      <c r="A202" s="1">
        <v>44690.331898147713</v>
      </c>
      <c r="B202" s="4">
        <v>17.265688348853377</v>
      </c>
      <c r="C202" s="4">
        <v>2.7343116511466214</v>
      </c>
      <c r="D202" s="4">
        <v>74.932137543290509</v>
      </c>
      <c r="E202" s="4">
        <v>894.59802137079703</v>
      </c>
      <c r="F202" s="4">
        <v>65.786119177264993</v>
      </c>
      <c r="G202" s="4">
        <v>5.6405869906879733</v>
      </c>
      <c r="H202" s="4">
        <v>989.54686233022937</v>
      </c>
      <c r="I202" s="4">
        <v>15.67196368839473</v>
      </c>
    </row>
    <row r="203" spans="1:9" x14ac:dyDescent="0.2">
      <c r="A203" s="1">
        <v>44690.374120369932</v>
      </c>
      <c r="B203" s="4">
        <v>17.653637966813054</v>
      </c>
      <c r="C203" s="4">
        <v>2.9329525414836812</v>
      </c>
      <c r="D203" s="4">
        <v>75.414443733975432</v>
      </c>
      <c r="E203" s="4">
        <v>1214.2423521742442</v>
      </c>
      <c r="F203" s="4">
        <v>66.268425367949916</v>
      </c>
      <c r="G203" s="4">
        <v>5.7597715248902084</v>
      </c>
      <c r="H203" s="4">
        <v>1041.5865905082967</v>
      </c>
      <c r="I203" s="4">
        <v>15.980456950219581</v>
      </c>
    </row>
    <row r="204" spans="1:9" x14ac:dyDescent="0.2">
      <c r="A204" s="1">
        <v>44690.41607638845</v>
      </c>
      <c r="B204" s="4">
        <v>17.996523733703366</v>
      </c>
      <c r="C204" s="4">
        <v>3.3391271104943892</v>
      </c>
      <c r="D204" s="4">
        <v>76.458852093767533</v>
      </c>
      <c r="E204" s="4">
        <v>1631.35873616248</v>
      </c>
      <c r="F204" s="4">
        <v>67.312833727742017</v>
      </c>
      <c r="G204" s="4">
        <v>6.0034762662966337</v>
      </c>
      <c r="H204" s="4">
        <v>980.66782542209887</v>
      </c>
      <c r="I204" s="4">
        <v>16.160872889505612</v>
      </c>
    </row>
    <row r="205" spans="1:9" x14ac:dyDescent="0.2">
      <c r="A205" s="1">
        <v>44690.457465277337</v>
      </c>
      <c r="B205" s="4">
        <v>18.368040118345164</v>
      </c>
      <c r="C205" s="4">
        <v>4.0798997041370892</v>
      </c>
      <c r="D205" s="4">
        <v>78.690241732060443</v>
      </c>
      <c r="E205" s="4">
        <v>2226.6833746911998</v>
      </c>
      <c r="F205" s="4">
        <v>69.544223366034913</v>
      </c>
      <c r="G205" s="4">
        <v>6.4479398224822537</v>
      </c>
      <c r="H205" s="4">
        <v>884.81597994082745</v>
      </c>
      <c r="I205" s="4">
        <v>16.236080236690327</v>
      </c>
    </row>
    <row r="206" spans="1:9" x14ac:dyDescent="0.2">
      <c r="A206" s="1">
        <v>44690.499687499556</v>
      </c>
      <c r="B206" s="4">
        <v>19.720224057046003</v>
      </c>
      <c r="C206" s="4">
        <v>1.3988797147699839</v>
      </c>
      <c r="D206" s="4">
        <v>71.981625609958257</v>
      </c>
      <c r="E206" s="4">
        <v>813.77490922873289</v>
      </c>
      <c r="F206" s="4">
        <v>62.835607243932742</v>
      </c>
      <c r="G206" s="4">
        <v>4.8393278288619905</v>
      </c>
      <c r="H206" s="4">
        <v>957.27977594295396</v>
      </c>
      <c r="I206" s="4">
        <v>18.66067217113801</v>
      </c>
    </row>
    <row r="207" spans="1:9" x14ac:dyDescent="0.2">
      <c r="A207" s="1">
        <v>44690.541481481036</v>
      </c>
      <c r="B207" s="4">
        <v>20</v>
      </c>
      <c r="C207" s="4">
        <v>1.7006971406916038</v>
      </c>
      <c r="D207" s="4">
        <v>72.616669988092482</v>
      </c>
      <c r="E207" s="4">
        <v>1010.2141015708125</v>
      </c>
      <c r="F207" s="4">
        <v>63.470651622066974</v>
      </c>
      <c r="G207" s="4">
        <v>5.0204182844149621</v>
      </c>
      <c r="H207" s="4">
        <v>963.34013942813829</v>
      </c>
      <c r="I207" s="4">
        <v>18.81972114372336</v>
      </c>
    </row>
    <row r="208" spans="1:9" x14ac:dyDescent="0.2">
      <c r="A208" s="1">
        <v>44690.583680555108</v>
      </c>
      <c r="B208" s="4">
        <v>19.575445635797152</v>
      </c>
      <c r="C208" s="4">
        <v>1.0613859105071195</v>
      </c>
      <c r="D208" s="4">
        <v>71.285064995642173</v>
      </c>
      <c r="E208" s="4">
        <v>579.27168127716118</v>
      </c>
      <c r="F208" s="4">
        <v>62.139046629616658</v>
      </c>
      <c r="G208" s="4">
        <v>4.636831546304272</v>
      </c>
      <c r="H208" s="4">
        <v>1033.2122771821014</v>
      </c>
      <c r="I208" s="4">
        <v>18.650891271594304</v>
      </c>
    </row>
    <row r="209" spans="1:9" x14ac:dyDescent="0.2">
      <c r="A209" s="1">
        <v>44690.625833332881</v>
      </c>
      <c r="B209" s="4">
        <v>18.839059812689065</v>
      </c>
      <c r="C209" s="4">
        <v>1.9349003121848918</v>
      </c>
      <c r="D209" s="4">
        <v>73.119560620628363</v>
      </c>
      <c r="E209" s="4">
        <v>945.31188045099043</v>
      </c>
      <c r="F209" s="4">
        <v>63.97354225460284</v>
      </c>
      <c r="G209" s="4">
        <v>5.1609401873109348</v>
      </c>
      <c r="H209" s="4">
        <v>868.38698006243703</v>
      </c>
      <c r="I209" s="4">
        <v>17.56509968781511</v>
      </c>
    </row>
    <row r="210" spans="1:9" x14ac:dyDescent="0.2">
      <c r="A210" s="1">
        <v>44690.667673610653</v>
      </c>
      <c r="B210" s="4">
        <v>17.50214987121139</v>
      </c>
      <c r="C210" s="4">
        <v>3.1223126609857617</v>
      </c>
      <c r="D210" s="4">
        <v>75.890450493349007</v>
      </c>
      <c r="E210" s="4">
        <v>1292.6374416481053</v>
      </c>
      <c r="F210" s="4">
        <v>66.744432127323492</v>
      </c>
      <c r="G210" s="4">
        <v>5.8733875965914564</v>
      </c>
      <c r="H210" s="4">
        <v>888.62446253219719</v>
      </c>
      <c r="I210" s="4">
        <v>15.753224806817085</v>
      </c>
    </row>
    <row r="211" spans="1:9" x14ac:dyDescent="0.2">
      <c r="A211" s="1">
        <v>44690.709583332871</v>
      </c>
      <c r="B211" s="4">
        <v>15.325268808185307</v>
      </c>
      <c r="C211" s="4">
        <v>4.6747311918146925</v>
      </c>
      <c r="D211" s="4">
        <v>81.227093397247671</v>
      </c>
      <c r="E211" s="4">
        <v>1529.454505628159</v>
      </c>
      <c r="F211" s="4">
        <v>72.081075031222156</v>
      </c>
      <c r="G211" s="4">
        <v>6.804838715088815</v>
      </c>
      <c r="H211" s="4">
        <v>994.93494623836295</v>
      </c>
      <c r="I211" s="4">
        <v>12.95537633145943</v>
      </c>
    </row>
    <row r="212" spans="1:9" x14ac:dyDescent="0.2">
      <c r="A212" s="1">
        <v>44690.750879629166</v>
      </c>
      <c r="B212" s="4">
        <v>15.656327041550572</v>
      </c>
      <c r="C212" s="4">
        <v>3.6197274653745231</v>
      </c>
      <c r="D212" s="4">
        <v>77.241064149925307</v>
      </c>
      <c r="E212" s="4">
        <v>847.0162268976386</v>
      </c>
      <c r="F212" s="4">
        <v>68.095045783899792</v>
      </c>
      <c r="G212" s="4">
        <v>6.171836479224714</v>
      </c>
      <c r="H212" s="4">
        <v>1053.723945493075</v>
      </c>
      <c r="I212" s="4">
        <v>13.708436055400762</v>
      </c>
    </row>
    <row r="213" spans="1:9" x14ac:dyDescent="0.2">
      <c r="A213" s="1">
        <v>44690.792187499537</v>
      </c>
      <c r="B213" s="4">
        <v>17.710184926850179</v>
      </c>
      <c r="C213" s="4">
        <v>1.6355821951070144</v>
      </c>
      <c r="D213" s="4">
        <v>72.47852354890037</v>
      </c>
      <c r="E213" s="4">
        <v>230.33109776229972</v>
      </c>
      <c r="F213" s="4">
        <v>63.332505182874847</v>
      </c>
      <c r="G213" s="4">
        <v>4.9813493170642085</v>
      </c>
      <c r="H213" s="4">
        <v>948.32711643902144</v>
      </c>
      <c r="I213" s="4">
        <v>16.555952048807374</v>
      </c>
    </row>
    <row r="214" spans="1:9" x14ac:dyDescent="0.2">
      <c r="A214" s="1">
        <v>44690.833252314347</v>
      </c>
      <c r="B214" s="4">
        <v>17.16648847006455</v>
      </c>
      <c r="C214" s="4">
        <v>2.0239368070967503</v>
      </c>
      <c r="D214" s="4">
        <v>73.31348113628205</v>
      </c>
      <c r="E214" s="4">
        <v>285.02119182681423</v>
      </c>
      <c r="F214" s="4">
        <v>64.167462770256535</v>
      </c>
      <c r="G214" s="4">
        <v>5.2143620842580498</v>
      </c>
      <c r="H214" s="4">
        <v>937.40478736141938</v>
      </c>
      <c r="I214" s="4">
        <v>15.85691374722585</v>
      </c>
    </row>
    <row r="215" spans="1:9" x14ac:dyDescent="0.2">
      <c r="A215" s="1">
        <v>44690.875185184712</v>
      </c>
      <c r="B215" s="4">
        <v>16.342939595591641</v>
      </c>
      <c r="C215" s="4">
        <v>2.0317002246713112</v>
      </c>
      <c r="D215" s="4">
        <v>73.33046768301746</v>
      </c>
      <c r="E215" s="4">
        <v>0</v>
      </c>
      <c r="F215" s="4">
        <v>64.18444931699193</v>
      </c>
      <c r="G215" s="4">
        <v>5.2190201348027863</v>
      </c>
      <c r="H215" s="4">
        <v>1040.4063400449343</v>
      </c>
      <c r="I215" s="4">
        <v>15.030259505723116</v>
      </c>
    </row>
    <row r="216" spans="1:9" x14ac:dyDescent="0.2">
      <c r="A216" s="1">
        <v>44690.916886573599</v>
      </c>
      <c r="B216" s="4">
        <v>11.679174242974725</v>
      </c>
      <c r="C216" s="4">
        <v>4.1604128785126377</v>
      </c>
      <c r="D216" s="4">
        <v>78.97453758448026</v>
      </c>
      <c r="E216" s="4">
        <v>0</v>
      </c>
      <c r="F216" s="4">
        <v>69.828519218454744</v>
      </c>
      <c r="G216" s="4">
        <v>6.4962477271075834</v>
      </c>
      <c r="H216" s="4">
        <v>942.83208257570254</v>
      </c>
      <c r="I216" s="4">
        <v>9.5150090915696701</v>
      </c>
    </row>
    <row r="217" spans="1:9" x14ac:dyDescent="0.2">
      <c r="A217" s="1">
        <v>44690.959155092118</v>
      </c>
      <c r="B217" s="4">
        <v>16.028615274266947</v>
      </c>
      <c r="C217" s="4">
        <v>1.8051748753332064</v>
      </c>
      <c r="D217" s="4">
        <v>72.839793225561039</v>
      </c>
      <c r="E217" s="4">
        <v>0</v>
      </c>
      <c r="F217" s="4">
        <v>63.69377485953553</v>
      </c>
      <c r="G217" s="4">
        <v>5.0831049251999243</v>
      </c>
      <c r="H217" s="4">
        <v>903.36103497506667</v>
      </c>
      <c r="I217" s="4">
        <v>14.806545324133666</v>
      </c>
    </row>
    <row r="218" spans="1:9" x14ac:dyDescent="0.2">
      <c r="A218" s="1">
        <v>44691.000706018043</v>
      </c>
      <c r="B218" s="4">
        <v>15.995727971683397</v>
      </c>
      <c r="C218" s="4">
        <v>1.6684466784652507</v>
      </c>
      <c r="D218" s="4">
        <v>72.548163687978274</v>
      </c>
      <c r="E218" s="4">
        <v>0</v>
      </c>
      <c r="F218" s="4">
        <v>63.402145321952759</v>
      </c>
      <c r="G218" s="4">
        <v>5.0010680070791507</v>
      </c>
      <c r="H218" s="4">
        <v>924.33368933569307</v>
      </c>
      <c r="I218" s="4">
        <v>14.828349300297297</v>
      </c>
    </row>
    <row r="219" spans="1:9" x14ac:dyDescent="0.2">
      <c r="A219" s="1">
        <v>44691.042743055077</v>
      </c>
      <c r="B219" s="4">
        <v>11.987478170250316</v>
      </c>
      <c r="C219" s="4">
        <v>3.6420553771589468</v>
      </c>
      <c r="D219" s="4">
        <v>77.306017963419862</v>
      </c>
      <c r="E219" s="4">
        <v>0</v>
      </c>
      <c r="F219" s="4">
        <v>68.159999597394346</v>
      </c>
      <c r="G219" s="4">
        <v>6.1852332262953684</v>
      </c>
      <c r="H219" s="4">
        <v>869.72841107543184</v>
      </c>
      <c r="I219" s="4">
        <v>10.030656019386738</v>
      </c>
    </row>
    <row r="220" spans="1:9" x14ac:dyDescent="0.2">
      <c r="A220" s="1">
        <v>44691.084270832849</v>
      </c>
      <c r="B220" s="4">
        <v>18.171492622744442</v>
      </c>
      <c r="C220" s="4">
        <v>0.91425368862777912</v>
      </c>
      <c r="D220" s="4">
        <v>70.984871338472146</v>
      </c>
      <c r="E220" s="4">
        <v>0</v>
      </c>
      <c r="F220" s="4">
        <v>61.838852972446631</v>
      </c>
      <c r="G220" s="4">
        <v>4.5485522131766674</v>
      </c>
      <c r="H220" s="4">
        <v>986.18285073772552</v>
      </c>
      <c r="I220" s="4">
        <v>17.305791147293331</v>
      </c>
    </row>
    <row r="221" spans="1:9" x14ac:dyDescent="0.2">
      <c r="A221" s="1">
        <v>44691.126620369883</v>
      </c>
      <c r="B221" s="4">
        <v>15.876762633102333</v>
      </c>
      <c r="C221" s="4">
        <v>2.2906874260542596</v>
      </c>
      <c r="D221" s="4">
        <v>73.905005539928524</v>
      </c>
      <c r="E221" s="4">
        <v>0</v>
      </c>
      <c r="F221" s="4">
        <v>64.758987173903009</v>
      </c>
      <c r="G221" s="4">
        <v>5.3744124556325561</v>
      </c>
      <c r="H221" s="4">
        <v>1044.458137485211</v>
      </c>
      <c r="I221" s="4">
        <v>14.460487662680629</v>
      </c>
    </row>
    <row r="222" spans="1:9" x14ac:dyDescent="0.2">
      <c r="A222" s="1">
        <v>44691.168368055063</v>
      </c>
      <c r="B222" s="4">
        <v>13.274557251011029</v>
      </c>
      <c r="C222" s="4">
        <v>4.2034017181181076</v>
      </c>
      <c r="D222" s="4">
        <v>79.131401686308635</v>
      </c>
      <c r="E222" s="4">
        <v>226.98369277837816</v>
      </c>
      <c r="F222" s="4">
        <v>69.98538332028312</v>
      </c>
      <c r="G222" s="4">
        <v>6.5220410308708647</v>
      </c>
      <c r="H222" s="4">
        <v>909.8406803436236</v>
      </c>
      <c r="I222" s="4">
        <v>11.093196563763785</v>
      </c>
    </row>
    <row r="223" spans="1:9" x14ac:dyDescent="0.2">
      <c r="A223" s="1">
        <v>44691.210347221728</v>
      </c>
      <c r="B223" s="4">
        <v>14.868219892285357</v>
      </c>
      <c r="C223" s="4">
        <v>3.6655572197961743</v>
      </c>
      <c r="D223" s="4">
        <v>77.374875005009642</v>
      </c>
      <c r="E223" s="4">
        <v>516.20262244963783</v>
      </c>
      <c r="F223" s="4">
        <v>68.228856638984112</v>
      </c>
      <c r="G223" s="4">
        <v>6.1993343318777043</v>
      </c>
      <c r="H223" s="4">
        <v>912.73311144395927</v>
      </c>
      <c r="I223" s="4">
        <v>12.901997004366887</v>
      </c>
    </row>
    <row r="224" spans="1:9" x14ac:dyDescent="0.2">
      <c r="A224" s="1">
        <v>44691.251828703207</v>
      </c>
      <c r="B224" s="4">
        <v>14.222648346150752</v>
      </c>
      <c r="C224" s="4">
        <v>4.8144597115410388</v>
      </c>
      <c r="D224" s="4">
        <v>82.121222680364838</v>
      </c>
      <c r="E224" s="4">
        <v>1126.5835725006034</v>
      </c>
      <c r="F224" s="4">
        <v>72.975204314339322</v>
      </c>
      <c r="G224" s="4">
        <v>6.888675826924624</v>
      </c>
      <c r="H224" s="4">
        <v>977.96289194230826</v>
      </c>
      <c r="I224" s="4">
        <v>11.796864461534337</v>
      </c>
    </row>
    <row r="225" spans="1:9" x14ac:dyDescent="0.2">
      <c r="A225" s="1">
        <v>44691.293564814318</v>
      </c>
      <c r="B225" s="4">
        <v>17.345911744236314</v>
      </c>
      <c r="C225" s="4">
        <v>2.6540882557636842</v>
      </c>
      <c r="D225" s="4">
        <v>74.741669067516384</v>
      </c>
      <c r="E225" s="4">
        <v>868.35094351954785</v>
      </c>
      <c r="F225" s="4">
        <v>65.595650701490868</v>
      </c>
      <c r="G225" s="4">
        <v>5.5924529534582099</v>
      </c>
      <c r="H225" s="4">
        <v>1002.5308176511527</v>
      </c>
      <c r="I225" s="4">
        <v>15.784276441930841</v>
      </c>
    </row>
    <row r="226" spans="1:9" x14ac:dyDescent="0.2">
      <c r="A226" s="1">
        <v>44691.334837962466</v>
      </c>
      <c r="B226" s="4">
        <v>17.856846413380243</v>
      </c>
      <c r="C226" s="4">
        <v>2.6789419832746963</v>
      </c>
      <c r="D226" s="4">
        <v>74.800430369302276</v>
      </c>
      <c r="E226" s="4">
        <v>1109.0819810757246</v>
      </c>
      <c r="F226" s="4">
        <v>65.654412003276761</v>
      </c>
      <c r="G226" s="4">
        <v>5.6073651899648178</v>
      </c>
      <c r="H226" s="4">
        <v>986.53578839665499</v>
      </c>
      <c r="I226" s="4">
        <v>16.285269620070366</v>
      </c>
    </row>
    <row r="227" spans="1:9" x14ac:dyDescent="0.2">
      <c r="A227" s="1">
        <v>44691.377002314315</v>
      </c>
      <c r="B227" s="4">
        <v>19.854107956035605</v>
      </c>
      <c r="C227" s="4">
        <v>0.24315340660732654</v>
      </c>
      <c r="D227" s="4">
        <v>69.632517064848813</v>
      </c>
      <c r="E227" s="4">
        <v>118.79464931114859</v>
      </c>
      <c r="F227" s="4">
        <v>60.48649869882329</v>
      </c>
      <c r="G227" s="4">
        <v>4.1458920439643956</v>
      </c>
      <c r="H227" s="4">
        <v>905.04863068132147</v>
      </c>
      <c r="I227" s="4">
        <v>19.256846593392673</v>
      </c>
    </row>
    <row r="228" spans="1:9" x14ac:dyDescent="0.2">
      <c r="A228" s="1">
        <v>44691.418217592094</v>
      </c>
      <c r="B228" s="4">
        <v>18.860087526128886</v>
      </c>
      <c r="C228" s="4">
        <v>2.8497811846777847</v>
      </c>
      <c r="D228" s="4">
        <v>75.210544300391149</v>
      </c>
      <c r="E228" s="4">
        <v>1555.3226416314365</v>
      </c>
      <c r="F228" s="4">
        <v>66.064525934365633</v>
      </c>
      <c r="G228" s="4">
        <v>5.7098687108066706</v>
      </c>
      <c r="H228" s="4">
        <v>1040.5699562369355</v>
      </c>
      <c r="I228" s="4">
        <v>17.220175052257773</v>
      </c>
    </row>
    <row r="229" spans="1:9" x14ac:dyDescent="0.2">
      <c r="A229" s="1">
        <v>44691.460370369867</v>
      </c>
      <c r="B229" s="4">
        <v>19.632160257124397</v>
      </c>
      <c r="C229" s="4">
        <v>1.8391987143780097</v>
      </c>
      <c r="D229" s="4">
        <v>72.912866528747514</v>
      </c>
      <c r="E229" s="4">
        <v>1069.9231328067879</v>
      </c>
      <c r="F229" s="4">
        <v>63.766848162721999</v>
      </c>
      <c r="G229" s="4">
        <v>5.1035192286268058</v>
      </c>
      <c r="H229" s="4">
        <v>1040.3678397428755</v>
      </c>
      <c r="I229" s="4">
        <v>18.396480771373191</v>
      </c>
    </row>
    <row r="230" spans="1:9" x14ac:dyDescent="0.2">
      <c r="A230" s="1">
        <v>44691.502546295793</v>
      </c>
      <c r="B230" s="4">
        <v>20</v>
      </c>
      <c r="C230" s="4">
        <v>0.85742312037817014</v>
      </c>
      <c r="D230" s="4">
        <v>70.869382554998424</v>
      </c>
      <c r="E230" s="4">
        <v>509.30933350463306</v>
      </c>
      <c r="F230" s="4">
        <v>61.723364188972901</v>
      </c>
      <c r="G230" s="4">
        <v>4.5144538722269019</v>
      </c>
      <c r="H230" s="4">
        <v>1095.1714846240757</v>
      </c>
      <c r="I230" s="4">
        <v>19.157030751848733</v>
      </c>
    </row>
    <row r="231" spans="1:9" x14ac:dyDescent="0.2">
      <c r="A231" s="1">
        <v>44691.544143518011</v>
      </c>
      <c r="B231" s="4">
        <v>19.291194763040526</v>
      </c>
      <c r="C231" s="4">
        <v>3.5440261847973669</v>
      </c>
      <c r="D231" s="4">
        <v>77.024048732134176</v>
      </c>
      <c r="E231" s="4">
        <v>2061.6780387811609</v>
      </c>
      <c r="F231" s="4">
        <v>67.878030366108661</v>
      </c>
      <c r="G231" s="4">
        <v>6.1264157108784207</v>
      </c>
      <c r="H231" s="4">
        <v>1099.7088052369595</v>
      </c>
      <c r="I231" s="4">
        <v>17.373584289121577</v>
      </c>
    </row>
    <row r="232" spans="1:9" x14ac:dyDescent="0.2">
      <c r="A232" s="1">
        <v>44691.585983795783</v>
      </c>
      <c r="B232" s="4">
        <v>19.129513668829553</v>
      </c>
      <c r="C232" s="4">
        <v>2.1762158279261175</v>
      </c>
      <c r="D232" s="4">
        <v>73.649101858168066</v>
      </c>
      <c r="E232" s="4">
        <v>1187.7114525313602</v>
      </c>
      <c r="F232" s="4">
        <v>64.503083492142551</v>
      </c>
      <c r="G232" s="4">
        <v>5.3057294967556707</v>
      </c>
      <c r="H232" s="4">
        <v>860.43524316558523</v>
      </c>
      <c r="I232" s="4">
        <v>17.759027337659106</v>
      </c>
    </row>
    <row r="233" spans="1:9" x14ac:dyDescent="0.2">
      <c r="A233" s="1">
        <v>44691.627314814301</v>
      </c>
      <c r="B233" s="4">
        <v>17.445006441562285</v>
      </c>
      <c r="C233" s="4">
        <v>4.2583225973961909</v>
      </c>
      <c r="D233" s="4">
        <v>79.337550161385252</v>
      </c>
      <c r="E233" s="4">
        <v>2080.4394504262623</v>
      </c>
      <c r="F233" s="4">
        <v>70.191531795359737</v>
      </c>
      <c r="G233" s="4">
        <v>6.5549935584377153</v>
      </c>
      <c r="H233" s="4">
        <v>885.85166451947919</v>
      </c>
      <c r="I233" s="4">
        <v>15.241677402603809</v>
      </c>
    </row>
    <row r="234" spans="1:9" x14ac:dyDescent="0.2">
      <c r="A234" s="1">
        <v>44691.668506943926</v>
      </c>
      <c r="B234" s="4">
        <v>18.137908851637185</v>
      </c>
      <c r="C234" s="4">
        <v>2.327613935453519</v>
      </c>
      <c r="D234" s="4">
        <v>73.988270520369056</v>
      </c>
      <c r="E234" s="4">
        <v>963.63216927775704</v>
      </c>
      <c r="F234" s="4">
        <v>64.842252154343541</v>
      </c>
      <c r="G234" s="4">
        <v>5.3965683612721111</v>
      </c>
      <c r="H234" s="4">
        <v>1025.4655227870908</v>
      </c>
      <c r="I234" s="4">
        <v>16.706863277455778</v>
      </c>
    </row>
    <row r="235" spans="1:9" x14ac:dyDescent="0.2">
      <c r="A235" s="1">
        <v>44691.710127314291</v>
      </c>
      <c r="B235" s="4">
        <v>19.719425389311844</v>
      </c>
      <c r="C235" s="4">
        <v>0.28057461068815737</v>
      </c>
      <c r="D235" s="4">
        <v>69.707462504503169</v>
      </c>
      <c r="E235" s="4">
        <v>91.796957915624162</v>
      </c>
      <c r="F235" s="4">
        <v>60.561444138477647</v>
      </c>
      <c r="G235" s="4">
        <v>4.1683447664128943</v>
      </c>
      <c r="H235" s="4">
        <v>1094.0561149221376</v>
      </c>
      <c r="I235" s="4">
        <v>19.107195545036582</v>
      </c>
    </row>
    <row r="236" spans="1:9" x14ac:dyDescent="0.2">
      <c r="A236" s="1">
        <v>44691.75229166614</v>
      </c>
      <c r="B236" s="4">
        <v>18.589949151764895</v>
      </c>
      <c r="C236" s="4">
        <v>1.1750423735292532</v>
      </c>
      <c r="D236" s="4">
        <v>71.518291235808846</v>
      </c>
      <c r="E236" s="4">
        <v>274.95991540584527</v>
      </c>
      <c r="F236" s="4">
        <v>62.37227286978333</v>
      </c>
      <c r="G236" s="4">
        <v>4.7050254241175518</v>
      </c>
      <c r="H236" s="4">
        <v>910.23500847470586</v>
      </c>
      <c r="I236" s="4">
        <v>17.619932202353194</v>
      </c>
    </row>
    <row r="237" spans="1:9" x14ac:dyDescent="0.2">
      <c r="A237" s="1">
        <v>44691.794131943912</v>
      </c>
      <c r="B237" s="4">
        <v>18.365360778991548</v>
      </c>
      <c r="C237" s="4">
        <v>1.167599443577465</v>
      </c>
      <c r="D237" s="4">
        <v>71.502979288248994</v>
      </c>
      <c r="E237" s="4">
        <v>164.42735949950332</v>
      </c>
      <c r="F237" s="4">
        <v>62.356960922223479</v>
      </c>
      <c r="G237" s="4">
        <v>4.7005596661464786</v>
      </c>
      <c r="H237" s="4">
        <v>903.23351988871548</v>
      </c>
      <c r="I237" s="4">
        <v>17.398321001560561</v>
      </c>
    </row>
    <row r="238" spans="1:9" x14ac:dyDescent="0.2">
      <c r="A238" s="1">
        <v>44691.83510416613</v>
      </c>
      <c r="B238" s="4">
        <v>18.318213922773317</v>
      </c>
      <c r="C238" s="4">
        <v>1.0511162982666771</v>
      </c>
      <c r="D238" s="4">
        <v>71.264051535399759</v>
      </c>
      <c r="E238" s="4">
        <v>56.760280106400657</v>
      </c>
      <c r="F238" s="4">
        <v>62.118033169374243</v>
      </c>
      <c r="G238" s="4">
        <v>4.630669778960006</v>
      </c>
      <c r="H238" s="4">
        <v>977.21022325965339</v>
      </c>
      <c r="I238" s="4">
        <v>17.397767403466645</v>
      </c>
    </row>
    <row r="239" spans="1:9" x14ac:dyDescent="0.2">
      <c r="A239" s="1">
        <v>44691.877083332794</v>
      </c>
      <c r="B239" s="4">
        <v>18.832412285723606</v>
      </c>
      <c r="C239" s="4">
        <v>0.6486598412646627</v>
      </c>
      <c r="D239" s="4">
        <v>70.44700495359929</v>
      </c>
      <c r="E239" s="4">
        <v>0</v>
      </c>
      <c r="F239" s="4">
        <v>61.300986587573775</v>
      </c>
      <c r="G239" s="4">
        <v>4.3891959047587976</v>
      </c>
      <c r="H239" s="4">
        <v>962.12973196825294</v>
      </c>
      <c r="I239" s="4">
        <v>18.072948349217739</v>
      </c>
    </row>
    <row r="240" spans="1:9" x14ac:dyDescent="0.2">
      <c r="A240" s="1">
        <v>44691.919432869829</v>
      </c>
      <c r="B240" s="4">
        <v>14.69898300897284</v>
      </c>
      <c r="C240" s="4">
        <v>2.6505084955135798</v>
      </c>
      <c r="D240" s="4">
        <v>74.733223349613453</v>
      </c>
      <c r="E240" s="4">
        <v>0</v>
      </c>
      <c r="F240" s="4">
        <v>65.587204983587938</v>
      </c>
      <c r="G240" s="4">
        <v>5.5903050973081481</v>
      </c>
      <c r="H240" s="4">
        <v>985.53010169910272</v>
      </c>
      <c r="I240" s="4">
        <v>13.138779610767408</v>
      </c>
    </row>
    <row r="241" spans="1:9" x14ac:dyDescent="0.2">
      <c r="A241" s="1">
        <v>44691.961481480939</v>
      </c>
      <c r="B241" s="4">
        <v>9.4101779070032538</v>
      </c>
      <c r="C241" s="4">
        <v>4.8135554968167025</v>
      </c>
      <c r="D241" s="4">
        <v>82.114529984309357</v>
      </c>
      <c r="E241" s="4">
        <v>0</v>
      </c>
      <c r="F241" s="4">
        <v>72.968511618283827</v>
      </c>
      <c r="G241" s="4">
        <v>6.8881332980900218</v>
      </c>
      <c r="H241" s="4">
        <v>1088.9627110993633</v>
      </c>
      <c r="I241" s="4">
        <v>6.9847557082765732</v>
      </c>
    </row>
    <row r="242" spans="1:9" x14ac:dyDescent="0.2">
      <c r="A242" s="1">
        <v>44692.003379629088</v>
      </c>
      <c r="B242" s="4">
        <v>19.790197618258311</v>
      </c>
      <c r="C242" s="4">
        <v>8.7417659059036423E-2</v>
      </c>
      <c r="D242" s="4">
        <v>69.320862592467492</v>
      </c>
      <c r="E242" s="4">
        <v>0</v>
      </c>
      <c r="F242" s="4">
        <v>60.174844226441969</v>
      </c>
      <c r="G242" s="4">
        <v>4.0524505954354222</v>
      </c>
      <c r="H242" s="4">
        <v>948.01748353181176</v>
      </c>
      <c r="I242" s="4">
        <v>19.255230554634696</v>
      </c>
    </row>
    <row r="243" spans="1:9" x14ac:dyDescent="0.2">
      <c r="A243" s="1">
        <v>44692.044826388345</v>
      </c>
      <c r="B243" s="4">
        <v>9.3629940632622422</v>
      </c>
      <c r="C243" s="4">
        <v>4.8350026985171626</v>
      </c>
      <c r="D243" s="4">
        <v>82.277838446051149</v>
      </c>
      <c r="E243" s="4">
        <v>0</v>
      </c>
      <c r="F243" s="4">
        <v>73.131820080025634</v>
      </c>
      <c r="G243" s="4">
        <v>6.9010016191102972</v>
      </c>
      <c r="H243" s="4">
        <v>1023.9670005397035</v>
      </c>
      <c r="I243" s="4">
        <v>6.9289929838553768</v>
      </c>
    </row>
    <row r="244" spans="1:9" x14ac:dyDescent="0.2">
      <c r="A244" s="1">
        <v>44692.086655092047</v>
      </c>
      <c r="B244" s="4">
        <v>15.203749523878408</v>
      </c>
      <c r="C244" s="4">
        <v>2.3981252380607962</v>
      </c>
      <c r="D244" s="4">
        <v>74.14829190026596</v>
      </c>
      <c r="E244" s="4">
        <v>0</v>
      </c>
      <c r="F244" s="4">
        <v>65.002273534240445</v>
      </c>
      <c r="G244" s="4">
        <v>5.4388751428364781</v>
      </c>
      <c r="H244" s="4">
        <v>906.4796250476121</v>
      </c>
      <c r="I244" s="4">
        <v>13.744499428654089</v>
      </c>
    </row>
    <row r="245" spans="1:9" x14ac:dyDescent="0.2">
      <c r="A245" s="1">
        <v>44692.127870369826</v>
      </c>
      <c r="B245" s="4">
        <v>11.478531227441289</v>
      </c>
      <c r="C245" s="4">
        <v>4.7341493180881731</v>
      </c>
      <c r="D245" s="4">
        <v>81.578371441149812</v>
      </c>
      <c r="E245" s="4">
        <v>0</v>
      </c>
      <c r="F245" s="4">
        <v>72.432353075124297</v>
      </c>
      <c r="G245" s="4">
        <v>6.8404895908529042</v>
      </c>
      <c r="H245" s="4">
        <v>1085.9468298636177</v>
      </c>
      <c r="I245" s="4">
        <v>9.0848715002060203</v>
      </c>
    </row>
    <row r="246" spans="1:9" x14ac:dyDescent="0.2">
      <c r="A246" s="1">
        <v>44692.168900462413</v>
      </c>
      <c r="B246" s="4">
        <v>15.085637483106236</v>
      </c>
      <c r="C246" s="4">
        <v>3.0714765730586024</v>
      </c>
      <c r="D246" s="4">
        <v>75.760944412141498</v>
      </c>
      <c r="E246" s="4">
        <v>165.8597349451648</v>
      </c>
      <c r="F246" s="4">
        <v>66.614926046115968</v>
      </c>
      <c r="G246" s="4">
        <v>5.8428859438351619</v>
      </c>
      <c r="H246" s="4">
        <v>1053.6142953146118</v>
      </c>
      <c r="I246" s="4">
        <v>13.357046853882796</v>
      </c>
    </row>
    <row r="247" spans="1:9" x14ac:dyDescent="0.2">
      <c r="A247" s="1">
        <v>44692.210821758708</v>
      </c>
      <c r="B247" s="4">
        <v>19.231992818003853</v>
      </c>
      <c r="C247" s="4">
        <v>0.54857655856867749</v>
      </c>
      <c r="D247" s="4">
        <v>70.245384646858483</v>
      </c>
      <c r="E247" s="4">
        <v>77.253372725496547</v>
      </c>
      <c r="F247" s="4">
        <v>61.099366280832967</v>
      </c>
      <c r="G247" s="4">
        <v>4.3291459351412067</v>
      </c>
      <c r="H247" s="4">
        <v>1076.1097153117137</v>
      </c>
      <c r="I247" s="4">
        <v>18.512562194576383</v>
      </c>
    </row>
    <row r="248" spans="1:9" x14ac:dyDescent="0.2">
      <c r="A248" s="1">
        <v>44692.252256943888</v>
      </c>
      <c r="B248" s="4">
        <v>15.638647427514046</v>
      </c>
      <c r="C248" s="4">
        <v>3.6344604770716282</v>
      </c>
      <c r="D248" s="4">
        <v>77.283873664170301</v>
      </c>
      <c r="E248" s="4">
        <v>850.46375163476114</v>
      </c>
      <c r="F248" s="4">
        <v>68.137855298144785</v>
      </c>
      <c r="G248" s="4">
        <v>6.1806762862429769</v>
      </c>
      <c r="H248" s="4">
        <v>972.72689209541431</v>
      </c>
      <c r="I248" s="4">
        <v>13.684863236685395</v>
      </c>
    </row>
    <row r="249" spans="1:9" x14ac:dyDescent="0.2">
      <c r="A249" s="1">
        <v>44692.293240740182</v>
      </c>
      <c r="B249" s="4">
        <v>18.492610653649745</v>
      </c>
      <c r="C249" s="4">
        <v>1.5073893463502541</v>
      </c>
      <c r="D249" s="4">
        <v>72.208440967681881</v>
      </c>
      <c r="E249" s="4">
        <v>493.1798926851904</v>
      </c>
      <c r="F249" s="4">
        <v>63.062422601656358</v>
      </c>
      <c r="G249" s="4">
        <v>4.9044336078101525</v>
      </c>
      <c r="H249" s="4">
        <v>993.30147786927</v>
      </c>
      <c r="I249" s="4">
        <v>17.389654915109645</v>
      </c>
    </row>
    <row r="250" spans="1:9" x14ac:dyDescent="0.2">
      <c r="A250" s="1">
        <v>44692.334733795738</v>
      </c>
      <c r="B250" s="4">
        <v>19.050453233388438</v>
      </c>
      <c r="C250" s="4">
        <v>1.1869334582644537</v>
      </c>
      <c r="D250" s="4">
        <v>71.542765922329934</v>
      </c>
      <c r="E250" s="4">
        <v>491.39045172148388</v>
      </c>
      <c r="F250" s="4">
        <v>62.396747556304419</v>
      </c>
      <c r="G250" s="4">
        <v>4.7121600749586721</v>
      </c>
      <c r="H250" s="4">
        <v>861.23738669165289</v>
      </c>
      <c r="I250" s="4">
        <v>18.075679850082658</v>
      </c>
    </row>
    <row r="251" spans="1:9" x14ac:dyDescent="0.2">
      <c r="A251" s="1">
        <v>44692.376157406849</v>
      </c>
      <c r="B251" s="4">
        <v>19.075593105694228</v>
      </c>
      <c r="C251" s="4">
        <v>1.5406781571762869</v>
      </c>
      <c r="D251" s="4">
        <v>72.278345214721384</v>
      </c>
      <c r="E251" s="4">
        <v>752.7113189027757</v>
      </c>
      <c r="F251" s="4">
        <v>63.132326848695861</v>
      </c>
      <c r="G251" s="4">
        <v>4.9244068943057719</v>
      </c>
      <c r="H251" s="4">
        <v>903.30813563143522</v>
      </c>
      <c r="I251" s="4">
        <v>17.959321842823712</v>
      </c>
    </row>
    <row r="252" spans="1:9" x14ac:dyDescent="0.2">
      <c r="A252" s="1">
        <v>44692.417361110551</v>
      </c>
      <c r="B252" s="4">
        <v>18.68540522723799</v>
      </c>
      <c r="C252" s="4">
        <v>3.2864869319050301</v>
      </c>
      <c r="D252" s="4">
        <v>76.318288421779513</v>
      </c>
      <c r="E252" s="4">
        <v>1793.6631640704975</v>
      </c>
      <c r="F252" s="4">
        <v>67.172270055753998</v>
      </c>
      <c r="G252" s="4">
        <v>5.9718921591430174</v>
      </c>
      <c r="H252" s="4">
        <v>1084.6572973863811</v>
      </c>
      <c r="I252" s="4">
        <v>16.870810454475979</v>
      </c>
    </row>
    <row r="253" spans="1:9" x14ac:dyDescent="0.2">
      <c r="A253" s="1">
        <v>44692.459282406846</v>
      </c>
      <c r="B253" s="4">
        <v>19.791163782986036</v>
      </c>
      <c r="C253" s="4">
        <v>1.0441810850698245</v>
      </c>
      <c r="D253" s="4">
        <v>71.249866226085985</v>
      </c>
      <c r="E253" s="4">
        <v>607.43490576727413</v>
      </c>
      <c r="F253" s="4">
        <v>62.103847860060462</v>
      </c>
      <c r="G253" s="4">
        <v>4.6265086510418945</v>
      </c>
      <c r="H253" s="4">
        <v>1013.208836217014</v>
      </c>
      <c r="I253" s="4">
        <v>18.873491348958105</v>
      </c>
    </row>
    <row r="254" spans="1:9" x14ac:dyDescent="0.2">
      <c r="A254" s="1">
        <v>44692.500347221656</v>
      </c>
      <c r="B254" s="4">
        <v>20</v>
      </c>
      <c r="C254" s="4">
        <v>3.6905790304071004</v>
      </c>
      <c r="D254" s="4">
        <v>77.448751647459773</v>
      </c>
      <c r="E254" s="4">
        <v>2192.2039440618178</v>
      </c>
      <c r="F254" s="4">
        <v>68.302733281434257</v>
      </c>
      <c r="G254" s="4">
        <v>6.2143474182442606</v>
      </c>
      <c r="H254" s="4">
        <v>1036.7381158060814</v>
      </c>
      <c r="I254" s="4">
        <v>18.023768387837158</v>
      </c>
    </row>
    <row r="255" spans="1:9" x14ac:dyDescent="0.2">
      <c r="A255" s="1">
        <v>44692.541412036466</v>
      </c>
      <c r="B255" s="4">
        <v>20</v>
      </c>
      <c r="C255" s="4">
        <v>4.6516165197478916</v>
      </c>
      <c r="D255" s="4">
        <v>81.098952583556709</v>
      </c>
      <c r="E255" s="4">
        <v>2763.0602127302477</v>
      </c>
      <c r="F255" s="4">
        <v>71.952934217531194</v>
      </c>
      <c r="G255" s="4">
        <v>6.7909699118487357</v>
      </c>
      <c r="H255" s="4">
        <v>1035.9303233039495</v>
      </c>
      <c r="I255" s="4">
        <v>17.639353392100844</v>
      </c>
    </row>
    <row r="256" spans="1:9" x14ac:dyDescent="0.2">
      <c r="A256" s="1">
        <v>44692.583495369799</v>
      </c>
      <c r="B256" s="4">
        <v>19.309351732490555</v>
      </c>
      <c r="C256" s="4">
        <v>1.7266206687736163</v>
      </c>
      <c r="D256" s="4">
        <v>72.67185980114732</v>
      </c>
      <c r="E256" s="4">
        <v>942.33628676162857</v>
      </c>
      <c r="F256" s="4">
        <v>63.525841435121805</v>
      </c>
      <c r="G256" s="4">
        <v>5.0359724012641696</v>
      </c>
      <c r="H256" s="4">
        <v>1041.3453241337547</v>
      </c>
      <c r="I256" s="4">
        <v>18.11870346498111</v>
      </c>
    </row>
    <row r="257" spans="1:9" x14ac:dyDescent="0.2">
      <c r="A257" s="1">
        <v>44692.625081017948</v>
      </c>
      <c r="B257" s="4">
        <v>18.145354283317172</v>
      </c>
      <c r="C257" s="4">
        <v>3.0910761944713827</v>
      </c>
      <c r="D257" s="4">
        <v>75.810718437399785</v>
      </c>
      <c r="E257" s="4">
        <v>1510.1713672853116</v>
      </c>
      <c r="F257" s="4">
        <v>66.66470007137427</v>
      </c>
      <c r="G257" s="4">
        <v>5.8546457166828301</v>
      </c>
      <c r="H257" s="4">
        <v>1042.6182152388942</v>
      </c>
      <c r="I257" s="4">
        <v>16.40892380552862</v>
      </c>
    </row>
    <row r="258" spans="1:9" x14ac:dyDescent="0.2">
      <c r="A258" s="1">
        <v>44692.666493054981</v>
      </c>
      <c r="B258" s="4">
        <v>17.316041277620823</v>
      </c>
      <c r="C258" s="4">
        <v>4.4732645372986282</v>
      </c>
      <c r="D258" s="4">
        <v>80.22255526762963</v>
      </c>
      <c r="E258" s="4">
        <v>2185.4511495393381</v>
      </c>
      <c r="F258" s="4">
        <v>71.076536901604115</v>
      </c>
      <c r="G258" s="4">
        <v>6.6839587223791765</v>
      </c>
      <c r="H258" s="4">
        <v>904.89465290745977</v>
      </c>
      <c r="I258" s="4">
        <v>15.026735462701371</v>
      </c>
    </row>
    <row r="259" spans="1:9" x14ac:dyDescent="0.2">
      <c r="A259" s="1">
        <v>44692.708310184607</v>
      </c>
      <c r="B259" s="4">
        <v>17.965310545549968</v>
      </c>
      <c r="C259" s="4">
        <v>2.5433618180625404</v>
      </c>
      <c r="D259" s="4">
        <v>74.482438815970454</v>
      </c>
      <c r="E259" s="4">
        <v>1052.9517926778919</v>
      </c>
      <c r="F259" s="4">
        <v>65.336420449944939</v>
      </c>
      <c r="G259" s="4">
        <v>5.5260170908375246</v>
      </c>
      <c r="H259" s="4">
        <v>877.5086723636125</v>
      </c>
      <c r="I259" s="4">
        <v>16.447965818324953</v>
      </c>
    </row>
    <row r="260" spans="1:9" x14ac:dyDescent="0.2">
      <c r="A260" s="1">
        <v>44692.749884258679</v>
      </c>
      <c r="B260" s="4">
        <v>17.090919557604963</v>
      </c>
      <c r="C260" s="4">
        <v>2.9090804423950365</v>
      </c>
      <c r="D260" s="4">
        <v>75.355616798184457</v>
      </c>
      <c r="E260" s="4">
        <v>951.77797552219533</v>
      </c>
      <c r="F260" s="4">
        <v>66.209598432158941</v>
      </c>
      <c r="G260" s="4">
        <v>5.7454482654370223</v>
      </c>
      <c r="H260" s="4">
        <v>933.58181608847906</v>
      </c>
      <c r="I260" s="4">
        <v>15.427287380646948</v>
      </c>
    </row>
    <row r="261" spans="1:9" x14ac:dyDescent="0.2">
      <c r="A261" s="1">
        <v>44692.791423610528</v>
      </c>
      <c r="B261" s="4">
        <v>19.125974022597482</v>
      </c>
      <c r="C261" s="4">
        <v>0.72835498116876396</v>
      </c>
      <c r="D261" s="4">
        <v>70.60793006159011</v>
      </c>
      <c r="E261" s="4">
        <v>170.4350655934908</v>
      </c>
      <c r="F261" s="4">
        <v>61.461911695564588</v>
      </c>
      <c r="G261" s="4">
        <v>4.4370129887012588</v>
      </c>
      <c r="H261" s="4">
        <v>1005.1456709962338</v>
      </c>
      <c r="I261" s="4">
        <v>18.334632030129978</v>
      </c>
    </row>
    <row r="262" spans="1:9" x14ac:dyDescent="0.2">
      <c r="A262" s="1">
        <v>44692.8329513883</v>
      </c>
      <c r="B262" s="4">
        <v>18.383851459763253</v>
      </c>
      <c r="C262" s="4">
        <v>1.1543918144548193</v>
      </c>
      <c r="D262" s="4">
        <v>71.47582175825616</v>
      </c>
      <c r="E262" s="4">
        <v>162.56739322953715</v>
      </c>
      <c r="F262" s="4">
        <v>62.329803392230644</v>
      </c>
      <c r="G262" s="4">
        <v>4.6926350886728914</v>
      </c>
      <c r="H262" s="4">
        <v>943.23087836289096</v>
      </c>
      <c r="I262" s="4">
        <v>17.422094733981325</v>
      </c>
    </row>
    <row r="263" spans="1:9" x14ac:dyDescent="0.2">
      <c r="A263" s="1">
        <v>44692.874409721633</v>
      </c>
      <c r="B263" s="4">
        <v>19.008167646907786</v>
      </c>
      <c r="C263" s="4">
        <v>0.61989522068263359</v>
      </c>
      <c r="D263" s="4">
        <v>70.389007074981947</v>
      </c>
      <c r="E263" s="4">
        <v>33.474341916862265</v>
      </c>
      <c r="F263" s="4">
        <v>61.242988708956432</v>
      </c>
      <c r="G263" s="4">
        <v>4.3719371324095802</v>
      </c>
      <c r="H263" s="4">
        <v>966.12397904413649</v>
      </c>
      <c r="I263" s="4">
        <v>18.260209558634735</v>
      </c>
    </row>
    <row r="264" spans="1:9" x14ac:dyDescent="0.2">
      <c r="A264" s="1">
        <v>44692.915694443851</v>
      </c>
      <c r="B264" s="4">
        <v>11.966968932767445</v>
      </c>
      <c r="C264" s="4">
        <v>4.4627950373514196</v>
      </c>
      <c r="D264" s="4">
        <v>80.175904633630608</v>
      </c>
      <c r="E264" s="4">
        <v>0</v>
      </c>
      <c r="F264" s="4">
        <v>71.029886267605093</v>
      </c>
      <c r="G264" s="4">
        <v>6.677677022410851</v>
      </c>
      <c r="H264" s="4">
        <v>1059.8925590074703</v>
      </c>
      <c r="I264" s="4">
        <v>9.6818509178268783</v>
      </c>
    </row>
    <row r="265" spans="1:9" x14ac:dyDescent="0.2">
      <c r="A265" s="1">
        <v>44692.956851851253</v>
      </c>
      <c r="B265" s="4">
        <v>14.294031271893271</v>
      </c>
      <c r="C265" s="4">
        <v>2.8529843640533641</v>
      </c>
      <c r="D265" s="4">
        <v>75.218343116578154</v>
      </c>
      <c r="E265" s="4">
        <v>0</v>
      </c>
      <c r="F265" s="4">
        <v>66.072324750552639</v>
      </c>
      <c r="G265" s="4">
        <v>5.7117906184320191</v>
      </c>
      <c r="H265" s="4">
        <v>997.57059687281071</v>
      </c>
      <c r="I265" s="4">
        <v>12.652837526271925</v>
      </c>
    </row>
    <row r="266" spans="1:9" x14ac:dyDescent="0.2">
      <c r="A266" s="1">
        <v>44692.99824074014</v>
      </c>
      <c r="B266" s="4">
        <v>16.145003561493105</v>
      </c>
      <c r="C266" s="4">
        <v>1.7522711084122249</v>
      </c>
      <c r="D266" s="4">
        <v>72.726578753953405</v>
      </c>
      <c r="E266" s="4">
        <v>0</v>
      </c>
      <c r="F266" s="4">
        <v>63.580560387927882</v>
      </c>
      <c r="G266" s="4">
        <v>5.0513626650473356</v>
      </c>
      <c r="H266" s="4">
        <v>964.35045422168241</v>
      </c>
      <c r="I266" s="4">
        <v>14.944095118128216</v>
      </c>
    </row>
    <row r="267" spans="1:9" x14ac:dyDescent="0.2">
      <c r="A267" s="1">
        <v>44693.039687499397</v>
      </c>
      <c r="B267" s="4">
        <v>15.35161197639945</v>
      </c>
      <c r="C267" s="4">
        <v>1.936828343166896</v>
      </c>
      <c r="D267" s="4">
        <v>73.123742868060205</v>
      </c>
      <c r="E267" s="4">
        <v>0</v>
      </c>
      <c r="F267" s="4">
        <v>63.97772450203469</v>
      </c>
      <c r="G267" s="4">
        <v>5.1620970059001374</v>
      </c>
      <c r="H267" s="4">
        <v>945.38736566863338</v>
      </c>
      <c r="I267" s="4">
        <v>14.076880639132693</v>
      </c>
    </row>
    <row r="268" spans="1:9" x14ac:dyDescent="0.2">
      <c r="A268" s="1">
        <v>44693.080694443837</v>
      </c>
      <c r="B268" s="4">
        <v>16.578177757092408</v>
      </c>
      <c r="C268" s="4">
        <v>1.5553737467761775</v>
      </c>
      <c r="D268" s="4">
        <v>72.309255163536506</v>
      </c>
      <c r="E268" s="4">
        <v>0</v>
      </c>
      <c r="F268" s="4">
        <v>63.163236797510983</v>
      </c>
      <c r="G268" s="4">
        <v>4.9332242480657067</v>
      </c>
      <c r="H268" s="4">
        <v>995.31107474935527</v>
      </c>
      <c r="I268" s="4">
        <v>15.456028258381938</v>
      </c>
    </row>
    <row r="269" spans="1:9" x14ac:dyDescent="0.2">
      <c r="A269" s="1">
        <v>44693.121909721616</v>
      </c>
      <c r="B269" s="4">
        <v>15.842283033028847</v>
      </c>
      <c r="C269" s="4">
        <v>2.0788584834855763</v>
      </c>
      <c r="D269" s="4">
        <v>73.433929886226494</v>
      </c>
      <c r="E269" s="4">
        <v>0</v>
      </c>
      <c r="F269" s="4">
        <v>64.287911520200979</v>
      </c>
      <c r="G269" s="4">
        <v>5.2473150900913454</v>
      </c>
      <c r="H269" s="4">
        <v>1024.4157716966972</v>
      </c>
      <c r="I269" s="4">
        <v>14.510739639634616</v>
      </c>
    </row>
    <row r="270" spans="1:9" x14ac:dyDescent="0.2">
      <c r="A270" s="1">
        <v>44693.164131943835</v>
      </c>
      <c r="B270" s="4">
        <v>11.736901607100537</v>
      </c>
      <c r="C270" s="4">
        <v>4.5906102182774795</v>
      </c>
      <c r="D270" s="4">
        <v>80.779172510421503</v>
      </c>
      <c r="E270" s="4">
        <v>0</v>
      </c>
      <c r="F270" s="4">
        <v>71.633154144395988</v>
      </c>
      <c r="G270" s="4">
        <v>6.7543661309664875</v>
      </c>
      <c r="H270" s="4">
        <v>954.91812204365544</v>
      </c>
      <c r="I270" s="4">
        <v>9.4006575197895454</v>
      </c>
    </row>
    <row r="271" spans="1:9" x14ac:dyDescent="0.2">
      <c r="A271" s="1">
        <v>44693.20568286976</v>
      </c>
      <c r="B271" s="4">
        <v>17.578199032623139</v>
      </c>
      <c r="C271" s="4">
        <v>1.5136256046105383</v>
      </c>
      <c r="D271" s="4">
        <v>72.221524818251524</v>
      </c>
      <c r="E271" s="4">
        <v>81.735782648969206</v>
      </c>
      <c r="F271" s="4">
        <v>63.075506452226008</v>
      </c>
      <c r="G271" s="4">
        <v>4.9081753627663227</v>
      </c>
      <c r="H271" s="4">
        <v>964.3027251209221</v>
      </c>
      <c r="I271" s="4">
        <v>16.472748790778923</v>
      </c>
    </row>
    <row r="272" spans="1:9" x14ac:dyDescent="0.2">
      <c r="A272" s="1">
        <v>44693.246886573463</v>
      </c>
      <c r="B272" s="4">
        <v>17.712555383991038</v>
      </c>
      <c r="C272" s="4">
        <v>1.6338890114349742</v>
      </c>
      <c r="D272" s="4">
        <v>72.474940253029416</v>
      </c>
      <c r="E272" s="4">
        <v>230.09265492826731</v>
      </c>
      <c r="F272" s="4">
        <v>63.328921887003894</v>
      </c>
      <c r="G272" s="4">
        <v>4.9803334068609848</v>
      </c>
      <c r="H272" s="4">
        <v>909.32677780228698</v>
      </c>
      <c r="I272" s="4">
        <v>16.55899977941705</v>
      </c>
    </row>
    <row r="273" spans="1:9" x14ac:dyDescent="0.2">
      <c r="A273" s="1">
        <v>44693.288530091981</v>
      </c>
      <c r="B273" s="4">
        <v>18.602325648889028</v>
      </c>
      <c r="C273" s="4">
        <v>1.1647286259258109</v>
      </c>
      <c r="D273" s="4">
        <v>71.497074812886268</v>
      </c>
      <c r="E273" s="4">
        <v>272.54649846663983</v>
      </c>
      <c r="F273" s="4">
        <v>62.351056446860753</v>
      </c>
      <c r="G273" s="4">
        <v>4.6988371755554867</v>
      </c>
      <c r="H273" s="4">
        <v>975.23294572518512</v>
      </c>
      <c r="I273" s="4">
        <v>17.636434198518703</v>
      </c>
    </row>
    <row r="274" spans="1:9" x14ac:dyDescent="0.2">
      <c r="A274" s="1">
        <v>44693.330104166052</v>
      </c>
      <c r="B274" s="4">
        <v>18.541050827492317</v>
      </c>
      <c r="C274" s="4">
        <v>1.4589491725076842</v>
      </c>
      <c r="D274" s="4">
        <v>72.106994090936553</v>
      </c>
      <c r="E274" s="4">
        <v>477.33148577215667</v>
      </c>
      <c r="F274" s="4">
        <v>62.96097572491103</v>
      </c>
      <c r="G274" s="4">
        <v>4.8753695035046105</v>
      </c>
      <c r="H274" s="4">
        <v>1055.2917898345015</v>
      </c>
      <c r="I274" s="4">
        <v>17.457471158489241</v>
      </c>
    </row>
    <row r="275" spans="1:9" x14ac:dyDescent="0.2">
      <c r="A275" s="1">
        <v>44693.371851851232</v>
      </c>
      <c r="B275" s="4">
        <v>18.010509303036155</v>
      </c>
      <c r="C275" s="4">
        <v>2.4868633712048078</v>
      </c>
      <c r="D275" s="4">
        <v>74.351694853580099</v>
      </c>
      <c r="E275" s="4">
        <v>1029.5614356787905</v>
      </c>
      <c r="F275" s="4">
        <v>65.205676487554584</v>
      </c>
      <c r="G275" s="4">
        <v>5.4921180227228845</v>
      </c>
      <c r="H275" s="4">
        <v>993.49737267424098</v>
      </c>
      <c r="I275" s="4">
        <v>16.515763954554231</v>
      </c>
    </row>
    <row r="276" spans="1:9" x14ac:dyDescent="0.2">
      <c r="A276" s="1">
        <v>44693.413622684566</v>
      </c>
      <c r="B276" s="4">
        <v>19.033295880519905</v>
      </c>
      <c r="C276" s="4">
        <v>1.6111735324668242</v>
      </c>
      <c r="D276" s="4">
        <v>72.426910009764768</v>
      </c>
      <c r="E276" s="4">
        <v>787.15242956844406</v>
      </c>
      <c r="F276" s="4">
        <v>63.280891643739253</v>
      </c>
      <c r="G276" s="4">
        <v>4.9667041194800943</v>
      </c>
      <c r="H276" s="4">
        <v>860.32223470649342</v>
      </c>
      <c r="I276" s="4">
        <v>17.888826467533175</v>
      </c>
    </row>
    <row r="277" spans="1:9" x14ac:dyDescent="0.2">
      <c r="A277" s="1">
        <v>44693.45502314753</v>
      </c>
      <c r="B277" s="4">
        <v>19.50738171682563</v>
      </c>
      <c r="C277" s="4">
        <v>1.2315457079359242</v>
      </c>
      <c r="D277" s="4">
        <v>71.634720544039496</v>
      </c>
      <c r="E277" s="4">
        <v>672.13964849491879</v>
      </c>
      <c r="F277" s="4">
        <v>62.48870217801398</v>
      </c>
      <c r="G277" s="4">
        <v>4.7389274247615543</v>
      </c>
      <c r="H277" s="4">
        <v>878.24630914158718</v>
      </c>
      <c r="I277" s="4">
        <v>18.514763433651261</v>
      </c>
    </row>
    <row r="278" spans="1:9" x14ac:dyDescent="0.2">
      <c r="A278" s="1">
        <v>44693.497199073456</v>
      </c>
      <c r="B278" s="4">
        <v>19.592697671027715</v>
      </c>
      <c r="C278" s="4">
        <v>2.0365116448614247</v>
      </c>
      <c r="D278" s="4">
        <v>73.34100162806719</v>
      </c>
      <c r="E278" s="4">
        <v>1184.7066344892025</v>
      </c>
      <c r="F278" s="4">
        <v>64.194983262041674</v>
      </c>
      <c r="G278" s="4">
        <v>5.2219069869168546</v>
      </c>
      <c r="H278" s="4">
        <v>972.40730232897226</v>
      </c>
      <c r="I278" s="4">
        <v>18.278093013083144</v>
      </c>
    </row>
    <row r="279" spans="1:9" x14ac:dyDescent="0.2">
      <c r="A279" s="1">
        <v>44693.539282406789</v>
      </c>
      <c r="B279" s="4">
        <v>20</v>
      </c>
      <c r="C279" s="4">
        <v>4.055778031222725</v>
      </c>
      <c r="D279" s="4">
        <v>78.607272209008386</v>
      </c>
      <c r="E279" s="4">
        <v>2409.1321505462984</v>
      </c>
      <c r="F279" s="4">
        <v>69.46125384298287</v>
      </c>
      <c r="G279" s="4">
        <v>6.4334668187336348</v>
      </c>
      <c r="H279" s="4">
        <v>1073.8111556062445</v>
      </c>
      <c r="I279" s="4">
        <v>17.877688787510909</v>
      </c>
    </row>
    <row r="280" spans="1:9" x14ac:dyDescent="0.2">
      <c r="A280" s="1">
        <v>44693.580636573453</v>
      </c>
      <c r="B280" s="4">
        <v>19.097741280802239</v>
      </c>
      <c r="C280" s="4">
        <v>4.5112935959888114</v>
      </c>
      <c r="D280" s="4">
        <v>80.395812540571939</v>
      </c>
      <c r="E280" s="4">
        <v>2624.3696994230891</v>
      </c>
      <c r="F280" s="4">
        <v>71.249794174546409</v>
      </c>
      <c r="G280" s="4">
        <v>6.7067761575932874</v>
      </c>
      <c r="H280" s="4">
        <v>1094.9022587191978</v>
      </c>
      <c r="I280" s="4">
        <v>16.793223842406714</v>
      </c>
    </row>
    <row r="281" spans="1:9" x14ac:dyDescent="0.2">
      <c r="A281" s="1">
        <v>44693.622326388264</v>
      </c>
      <c r="B281" s="4">
        <v>19.298230692069442</v>
      </c>
      <c r="C281" s="4">
        <v>1.7544232698263951</v>
      </c>
      <c r="D281" s="4">
        <v>72.731174937705248</v>
      </c>
      <c r="E281" s="4">
        <v>957.5100885770554</v>
      </c>
      <c r="F281" s="4">
        <v>63.585156571679725</v>
      </c>
      <c r="G281" s="4">
        <v>5.052653961895837</v>
      </c>
      <c r="H281" s="4">
        <v>1027.3508846539653</v>
      </c>
      <c r="I281" s="4">
        <v>18.096461384138884</v>
      </c>
    </row>
    <row r="282" spans="1:9" x14ac:dyDescent="0.2">
      <c r="A282" s="1">
        <v>44693.663784721597</v>
      </c>
      <c r="B282" s="4">
        <v>17.132763074311221</v>
      </c>
      <c r="C282" s="4">
        <v>4.7787282094812973</v>
      </c>
      <c r="D282" s="4">
        <v>81.867857932481257</v>
      </c>
      <c r="E282" s="4">
        <v>2334.6880050724262</v>
      </c>
      <c r="F282" s="4">
        <v>72.721839566455742</v>
      </c>
      <c r="G282" s="4">
        <v>6.8672369256887782</v>
      </c>
      <c r="H282" s="4">
        <v>1066.9557456418963</v>
      </c>
      <c r="I282" s="4">
        <v>14.721271790518703</v>
      </c>
    </row>
    <row r="283" spans="1:9" x14ac:dyDescent="0.2">
      <c r="A283" s="1">
        <v>44693.705416666038</v>
      </c>
      <c r="B283" s="4">
        <v>19.468866211397092</v>
      </c>
      <c r="C283" s="4">
        <v>0.66391723575363493</v>
      </c>
      <c r="D283" s="4">
        <v>70.477786064783089</v>
      </c>
      <c r="E283" s="4">
        <v>274.86173560200484</v>
      </c>
      <c r="F283" s="4">
        <v>61.331767698757567</v>
      </c>
      <c r="G283" s="4">
        <v>4.398350341452181</v>
      </c>
      <c r="H283" s="4">
        <v>978.1327834471507</v>
      </c>
      <c r="I283" s="4">
        <v>18.703299317095638</v>
      </c>
    </row>
    <row r="284" spans="1:9" x14ac:dyDescent="0.2">
      <c r="A284" s="1">
        <v>44693.747349536403</v>
      </c>
      <c r="B284" s="4">
        <v>18.676125462968685</v>
      </c>
      <c r="C284" s="4">
        <v>1.3238745370313172</v>
      </c>
      <c r="D284" s="4">
        <v>71.825723280210553</v>
      </c>
      <c r="E284" s="4">
        <v>433.1384613289236</v>
      </c>
      <c r="F284" s="4">
        <v>62.679704914185038</v>
      </c>
      <c r="G284" s="4">
        <v>4.7943247222187901</v>
      </c>
      <c r="H284" s="4">
        <v>1033.2647749074063</v>
      </c>
      <c r="I284" s="4">
        <v>17.646575648156158</v>
      </c>
    </row>
    <row r="285" spans="1:9" x14ac:dyDescent="0.2">
      <c r="A285" s="1">
        <v>44693.78900462899</v>
      </c>
      <c r="B285" s="4">
        <v>17.75369405947519</v>
      </c>
      <c r="C285" s="4">
        <v>1.8719216171040076</v>
      </c>
      <c r="D285" s="4">
        <v>72.983345577352964</v>
      </c>
      <c r="E285" s="4">
        <v>438.02965840233787</v>
      </c>
      <c r="F285" s="4">
        <v>63.837327211327441</v>
      </c>
      <c r="G285" s="4">
        <v>5.1231529702624048</v>
      </c>
      <c r="H285" s="4">
        <v>1025.3743843234208</v>
      </c>
      <c r="I285" s="4">
        <v>16.504925412633586</v>
      </c>
    </row>
    <row r="286" spans="1:9" x14ac:dyDescent="0.2">
      <c r="A286" s="1">
        <v>44693.830011573431</v>
      </c>
      <c r="B286" s="4">
        <v>15.546776550049106</v>
      </c>
      <c r="C286" s="4">
        <v>3.1808738928220666</v>
      </c>
      <c r="D286" s="4">
        <v>76.041320339490071</v>
      </c>
      <c r="E286" s="4">
        <v>447.94702324893524</v>
      </c>
      <c r="F286" s="4">
        <v>66.895301973464555</v>
      </c>
      <c r="G286" s="4">
        <v>5.9085243356932402</v>
      </c>
      <c r="H286" s="4">
        <v>954.6361747785644</v>
      </c>
      <c r="I286" s="4">
        <v>13.774426992920279</v>
      </c>
    </row>
    <row r="287" spans="1:9" x14ac:dyDescent="0.2">
      <c r="A287" s="1">
        <v>44693.871018517872</v>
      </c>
      <c r="B287" s="4">
        <v>18.202866525283003</v>
      </c>
      <c r="C287" s="4">
        <v>1.1232084216981235</v>
      </c>
      <c r="D287" s="4">
        <v>71.41177143286491</v>
      </c>
      <c r="E287" s="4">
        <v>60.653254771698784</v>
      </c>
      <c r="F287" s="4">
        <v>62.265753066839395</v>
      </c>
      <c r="G287" s="4">
        <v>4.6739250530188743</v>
      </c>
      <c r="H287" s="4">
        <v>914.22464168433964</v>
      </c>
      <c r="I287" s="4">
        <v>17.253583156603753</v>
      </c>
    </row>
    <row r="288" spans="1:9" x14ac:dyDescent="0.2">
      <c r="A288" s="1">
        <v>44693.912465277128</v>
      </c>
      <c r="B288" s="4">
        <v>14.78572125843273</v>
      </c>
      <c r="C288" s="4">
        <v>2.8968215230929277</v>
      </c>
      <c r="D288" s="4">
        <v>75.325503823054277</v>
      </c>
      <c r="E288" s="4">
        <v>0</v>
      </c>
      <c r="F288" s="4">
        <v>66.179485457028761</v>
      </c>
      <c r="G288" s="4">
        <v>5.7380929138557573</v>
      </c>
      <c r="H288" s="4">
        <v>1064.5793643046186</v>
      </c>
      <c r="I288" s="4">
        <v>13.126992649195559</v>
      </c>
    </row>
    <row r="289" spans="1:9" x14ac:dyDescent="0.2">
      <c r="A289" s="1">
        <v>44693.954131943792</v>
      </c>
      <c r="B289" s="4">
        <v>13.594110362296242</v>
      </c>
      <c r="C289" s="4">
        <v>3.2029448188518792</v>
      </c>
      <c r="D289" s="4">
        <v>76.098668528760655</v>
      </c>
      <c r="E289" s="4">
        <v>0</v>
      </c>
      <c r="F289" s="4">
        <v>66.952650162735125</v>
      </c>
      <c r="G289" s="4">
        <v>5.9217668913111279</v>
      </c>
      <c r="H289" s="4">
        <v>922.64058896377037</v>
      </c>
      <c r="I289" s="4">
        <v>11.81293243475549</v>
      </c>
    </row>
    <row r="290" spans="1:9" x14ac:dyDescent="0.2">
      <c r="A290" s="1">
        <v>44693.995277777125</v>
      </c>
      <c r="B290" s="4">
        <v>9.9875732691381884</v>
      </c>
      <c r="C290" s="4">
        <v>4.5511030594826423</v>
      </c>
      <c r="D290" s="4">
        <v>80.58418306771145</v>
      </c>
      <c r="E290" s="4">
        <v>0</v>
      </c>
      <c r="F290" s="4">
        <v>71.438164701685935</v>
      </c>
      <c r="G290" s="4">
        <v>6.7306618356895846</v>
      </c>
      <c r="H290" s="4">
        <v>983.91022061189653</v>
      </c>
      <c r="I290" s="4">
        <v>7.6671320453451317</v>
      </c>
    </row>
    <row r="291" spans="1:9" x14ac:dyDescent="0.2">
      <c r="A291" s="1">
        <v>44694.036770832681</v>
      </c>
      <c r="B291" s="4">
        <v>19.017184436682687</v>
      </c>
      <c r="C291" s="4">
        <v>0.40950648471554718</v>
      </c>
      <c r="D291" s="4">
        <v>69.965949742659646</v>
      </c>
      <c r="E291" s="4">
        <v>0</v>
      </c>
      <c r="F291" s="4">
        <v>60.819931376634123</v>
      </c>
      <c r="G291" s="4">
        <v>4.2457038908293283</v>
      </c>
      <c r="H291" s="4">
        <v>864.0819012969431</v>
      </c>
      <c r="I291" s="4">
        <v>18.353381842796466</v>
      </c>
    </row>
    <row r="292" spans="1:9" x14ac:dyDescent="0.2">
      <c r="A292" s="1">
        <v>44694.078171295645</v>
      </c>
      <c r="B292" s="4">
        <v>15.133457355055345</v>
      </c>
      <c r="C292" s="4">
        <v>2.2120648386112061</v>
      </c>
      <c r="D292" s="4">
        <v>73.728893375862015</v>
      </c>
      <c r="E292" s="4">
        <v>0</v>
      </c>
      <c r="F292" s="4">
        <v>64.582875009836499</v>
      </c>
      <c r="G292" s="4">
        <v>5.327238903166724</v>
      </c>
      <c r="H292" s="4">
        <v>946.44241296772225</v>
      </c>
      <c r="I292" s="4">
        <v>13.748631419610863</v>
      </c>
    </row>
    <row r="293" spans="1:9" x14ac:dyDescent="0.2">
      <c r="A293" s="1">
        <v>44694.119571758609</v>
      </c>
      <c r="B293" s="4">
        <v>19.167743586589321</v>
      </c>
      <c r="C293" s="4">
        <v>0.41612820670534012</v>
      </c>
      <c r="D293" s="4">
        <v>69.979238558195732</v>
      </c>
      <c r="E293" s="4">
        <v>0</v>
      </c>
      <c r="F293" s="4">
        <v>60.833220192170216</v>
      </c>
      <c r="G293" s="4">
        <v>4.2496769240232037</v>
      </c>
      <c r="H293" s="4">
        <v>1057.083225641341</v>
      </c>
      <c r="I293" s="4">
        <v>18.501292303907185</v>
      </c>
    </row>
    <row r="294" spans="1:9" x14ac:dyDescent="0.2">
      <c r="A294" s="1">
        <v>44694.161747684535</v>
      </c>
      <c r="B294" s="4">
        <v>19.281087792045458</v>
      </c>
      <c r="C294" s="4">
        <v>0.39939567108585761</v>
      </c>
      <c r="D294" s="4">
        <v>69.945661628061146</v>
      </c>
      <c r="E294" s="4">
        <v>0</v>
      </c>
      <c r="F294" s="4">
        <v>60.799643262035637</v>
      </c>
      <c r="G294" s="4">
        <v>4.2396374026515149</v>
      </c>
      <c r="H294" s="4">
        <v>956.07987913421721</v>
      </c>
      <c r="I294" s="4">
        <v>18.621329523611116</v>
      </c>
    </row>
    <row r="295" spans="1:9" x14ac:dyDescent="0.2">
      <c r="A295" s="1">
        <v>44694.203032406753</v>
      </c>
      <c r="B295" s="4">
        <v>13.263360135103984</v>
      </c>
      <c r="C295" s="4">
        <v>4.2103999155600098</v>
      </c>
      <c r="D295" s="4">
        <v>79.1572997152239</v>
      </c>
      <c r="E295" s="4">
        <v>227.3615954402409</v>
      </c>
      <c r="F295" s="4">
        <v>70.011281349198384</v>
      </c>
      <c r="G295" s="4">
        <v>6.5262399493360057</v>
      </c>
      <c r="H295" s="4">
        <v>992.84207998311206</v>
      </c>
      <c r="I295" s="4">
        <v>11.07920016887998</v>
      </c>
    </row>
    <row r="296" spans="1:9" x14ac:dyDescent="0.2">
      <c r="A296" s="1">
        <v>44694.244293980824</v>
      </c>
      <c r="B296" s="4">
        <v>18.128821837775103</v>
      </c>
      <c r="C296" s="4">
        <v>1.3365558301606399</v>
      </c>
      <c r="D296" s="4">
        <v>71.852034086608384</v>
      </c>
      <c r="E296" s="4">
        <v>188.2206669297716</v>
      </c>
      <c r="F296" s="4">
        <v>62.706015720582862</v>
      </c>
      <c r="G296" s="4">
        <v>4.8019334980963837</v>
      </c>
      <c r="H296" s="4">
        <v>904.26731116603207</v>
      </c>
      <c r="I296" s="4">
        <v>17.094199505710847</v>
      </c>
    </row>
    <row r="297" spans="1:9" x14ac:dyDescent="0.2">
      <c r="A297" s="1">
        <v>44694.285902777119</v>
      </c>
      <c r="B297" s="4">
        <v>17.152158075217592</v>
      </c>
      <c r="C297" s="4">
        <v>2.3732016039853399</v>
      </c>
      <c r="D297" s="4">
        <v>74.091571804221857</v>
      </c>
      <c r="E297" s="4">
        <v>555.32917533256966</v>
      </c>
      <c r="F297" s="4">
        <v>64.945553438196328</v>
      </c>
      <c r="G297" s="4">
        <v>5.4239209623912039</v>
      </c>
      <c r="H297" s="4">
        <v>1058.4746403207971</v>
      </c>
      <c r="I297" s="4">
        <v>15.702877433623456</v>
      </c>
    </row>
    <row r="298" spans="1:9" x14ac:dyDescent="0.2">
      <c r="A298" s="1">
        <v>44694.328032406745</v>
      </c>
      <c r="B298" s="4">
        <v>19.361437493900027</v>
      </c>
      <c r="C298" s="4">
        <v>0.63856250609997334</v>
      </c>
      <c r="D298" s="4">
        <v>70.426640864385476</v>
      </c>
      <c r="E298" s="4">
        <v>208.92159613153814</v>
      </c>
      <c r="F298" s="4">
        <v>61.280622498359961</v>
      </c>
      <c r="G298" s="4">
        <v>4.3831375036599844</v>
      </c>
      <c r="H298" s="4">
        <v>968.12771250122</v>
      </c>
      <c r="I298" s="4">
        <v>18.606012491460039</v>
      </c>
    </row>
    <row r="299" spans="1:9" x14ac:dyDescent="0.2">
      <c r="A299" s="1">
        <v>44694.369467591925</v>
      </c>
      <c r="B299" s="4">
        <v>18.530456154750258</v>
      </c>
      <c r="C299" s="4">
        <v>1.8369298065621771</v>
      </c>
      <c r="D299" s="4">
        <v>72.907987046425973</v>
      </c>
      <c r="E299" s="4">
        <v>760.48893991674129</v>
      </c>
      <c r="F299" s="4">
        <v>63.761968680400457</v>
      </c>
      <c r="G299" s="4">
        <v>5.1021578839373056</v>
      </c>
      <c r="H299" s="4">
        <v>1027.3673859613125</v>
      </c>
      <c r="I299" s="4">
        <v>17.295684232125389</v>
      </c>
    </row>
    <row r="300" spans="1:9" x14ac:dyDescent="0.2">
      <c r="A300" s="1">
        <v>44694.410601851181</v>
      </c>
      <c r="B300" s="4">
        <v>19.190972176769183</v>
      </c>
      <c r="C300" s="4">
        <v>1.3483797053846973</v>
      </c>
      <c r="D300" s="4">
        <v>71.876583253426091</v>
      </c>
      <c r="E300" s="4">
        <v>658.76228704508117</v>
      </c>
      <c r="F300" s="4">
        <v>62.730564887400575</v>
      </c>
      <c r="G300" s="4">
        <v>4.8090278232308181</v>
      </c>
      <c r="H300" s="4">
        <v>901.26967594107691</v>
      </c>
      <c r="I300" s="4">
        <v>18.151620294615302</v>
      </c>
    </row>
    <row r="301" spans="1:9" x14ac:dyDescent="0.2">
      <c r="A301" s="1">
        <v>44694.452754628954</v>
      </c>
      <c r="B301" s="4">
        <v>19.890321462256559</v>
      </c>
      <c r="C301" s="4">
        <v>0.27419634435860207</v>
      </c>
      <c r="D301" s="4">
        <v>69.694686295095835</v>
      </c>
      <c r="E301" s="4">
        <v>149.647904522088</v>
      </c>
      <c r="F301" s="4">
        <v>60.548667929070326</v>
      </c>
      <c r="G301" s="4">
        <v>4.1645178066151614</v>
      </c>
      <c r="H301" s="4">
        <v>918.05483926887177</v>
      </c>
      <c r="I301" s="4">
        <v>19.280642924513117</v>
      </c>
    </row>
    <row r="302" spans="1:9" x14ac:dyDescent="0.2">
      <c r="A302" s="1">
        <v>44694.493993054879</v>
      </c>
      <c r="B302" s="4">
        <v>19.602191540325137</v>
      </c>
      <c r="C302" s="4">
        <v>1.9890422983743217</v>
      </c>
      <c r="D302" s="4">
        <v>73.237287602652316</v>
      </c>
      <c r="E302" s="4">
        <v>1157.0921350287961</v>
      </c>
      <c r="F302" s="4">
        <v>64.0912692366268</v>
      </c>
      <c r="G302" s="4">
        <v>5.1934253790245926</v>
      </c>
      <c r="H302" s="4">
        <v>981.39780845967482</v>
      </c>
      <c r="I302" s="4">
        <v>18.306574620975407</v>
      </c>
    </row>
    <row r="303" spans="1:9" x14ac:dyDescent="0.2">
      <c r="A303" s="1">
        <v>44694.536064814136</v>
      </c>
      <c r="B303" s="4">
        <v>20</v>
      </c>
      <c r="C303" s="4">
        <v>3.4048762633565359</v>
      </c>
      <c r="D303" s="4">
        <v>76.636954029442208</v>
      </c>
      <c r="E303" s="4">
        <v>2022.4965004337823</v>
      </c>
      <c r="F303" s="4">
        <v>67.490935663416678</v>
      </c>
      <c r="G303" s="4">
        <v>6.0429257580139222</v>
      </c>
      <c r="H303" s="4">
        <v>876.68097525267126</v>
      </c>
      <c r="I303" s="4">
        <v>18.138049494657384</v>
      </c>
    </row>
    <row r="304" spans="1:9" x14ac:dyDescent="0.2">
      <c r="A304" s="1">
        <v>44694.577604165985</v>
      </c>
      <c r="B304" s="4">
        <v>19.559546317059009</v>
      </c>
      <c r="C304" s="4">
        <v>2.2022684147049483</v>
      </c>
      <c r="D304" s="4">
        <v>73.707057886766364</v>
      </c>
      <c r="E304" s="4">
        <v>1281.1328667872676</v>
      </c>
      <c r="F304" s="4">
        <v>64.561039520740849</v>
      </c>
      <c r="G304" s="4">
        <v>5.3213610488229683</v>
      </c>
      <c r="H304" s="4">
        <v>1020.440453682941</v>
      </c>
      <c r="I304" s="4">
        <v>18.178638951177032</v>
      </c>
    </row>
    <row r="305" spans="1:9" x14ac:dyDescent="0.2">
      <c r="A305" s="1">
        <v>44694.619907406726</v>
      </c>
      <c r="B305" s="4">
        <v>18.620764870104345</v>
      </c>
      <c r="C305" s="4">
        <v>3.4480878247391367</v>
      </c>
      <c r="D305" s="4">
        <v>76.755626579918868</v>
      </c>
      <c r="E305" s="4">
        <v>1881.8599452423682</v>
      </c>
      <c r="F305" s="4">
        <v>67.609608213893338</v>
      </c>
      <c r="G305" s="4">
        <v>6.068852694843482</v>
      </c>
      <c r="H305" s="4">
        <v>1028.6896175649479</v>
      </c>
      <c r="I305" s="4">
        <v>16.741529740208691</v>
      </c>
    </row>
    <row r="306" spans="1:9" x14ac:dyDescent="0.2">
      <c r="A306" s="1">
        <v>44694.66194444376</v>
      </c>
      <c r="B306" s="4">
        <v>19.840077218065847</v>
      </c>
      <c r="C306" s="4">
        <v>0.26653796989025702</v>
      </c>
      <c r="D306" s="4">
        <v>69.679347102819548</v>
      </c>
      <c r="E306" s="4">
        <v>130.21937509743492</v>
      </c>
      <c r="F306" s="4">
        <v>60.533328736794033</v>
      </c>
      <c r="G306" s="4">
        <v>4.1599227819341547</v>
      </c>
      <c r="H306" s="4">
        <v>925.05330759397805</v>
      </c>
      <c r="I306" s="4">
        <v>19.233462030109745</v>
      </c>
    </row>
    <row r="307" spans="1:9" x14ac:dyDescent="0.2">
      <c r="A307" s="1">
        <v>44694.703981480794</v>
      </c>
      <c r="B307" s="4">
        <v>19.867405815268313</v>
      </c>
      <c r="C307" s="4">
        <v>0.16574273091460701</v>
      </c>
      <c r="D307" s="4">
        <v>69.47756456537283</v>
      </c>
      <c r="E307" s="4">
        <v>68.617490598647308</v>
      </c>
      <c r="F307" s="4">
        <v>60.331546199347308</v>
      </c>
      <c r="G307" s="4">
        <v>4.0994456385487643</v>
      </c>
      <c r="H307" s="4">
        <v>867.03314854618293</v>
      </c>
      <c r="I307" s="4">
        <v>19.30110872290247</v>
      </c>
    </row>
    <row r="308" spans="1:9" x14ac:dyDescent="0.2">
      <c r="A308" s="1">
        <v>44694.745925925235</v>
      </c>
      <c r="B308" s="4">
        <v>17.197358027998071</v>
      </c>
      <c r="C308" s="4">
        <v>2.8026419720019309</v>
      </c>
      <c r="D308" s="4">
        <v>75.096255522275811</v>
      </c>
      <c r="E308" s="4">
        <v>916.9539842732546</v>
      </c>
      <c r="F308" s="4">
        <v>65.950237156250296</v>
      </c>
      <c r="G308" s="4">
        <v>5.6815851832011584</v>
      </c>
      <c r="H308" s="4">
        <v>987.56052839440042</v>
      </c>
      <c r="I308" s="4">
        <v>15.576301239197299</v>
      </c>
    </row>
    <row r="309" spans="1:9" x14ac:dyDescent="0.2">
      <c r="A309" s="1">
        <v>44694.787152777084</v>
      </c>
      <c r="B309" s="4">
        <v>14.996357164928668</v>
      </c>
      <c r="C309" s="4">
        <v>4.1697023625594429</v>
      </c>
      <c r="D309" s="4">
        <v>79.008118871190035</v>
      </c>
      <c r="E309" s="4">
        <v>975.71035283890967</v>
      </c>
      <c r="F309" s="4">
        <v>69.86210050516452</v>
      </c>
      <c r="G309" s="4">
        <v>6.5018214175356661</v>
      </c>
      <c r="H309" s="4">
        <v>866.83394047251193</v>
      </c>
      <c r="I309" s="4">
        <v>12.828476219904891</v>
      </c>
    </row>
    <row r="310" spans="1:9" x14ac:dyDescent="0.2">
      <c r="A310" s="1">
        <v>44694.828761573379</v>
      </c>
      <c r="B310" s="4">
        <v>18.200756152095309</v>
      </c>
      <c r="C310" s="4">
        <v>1.2851741770747798</v>
      </c>
      <c r="D310" s="4">
        <v>71.745545304522466</v>
      </c>
      <c r="E310" s="4">
        <v>180.98483824716999</v>
      </c>
      <c r="F310" s="4">
        <v>62.599526938496943</v>
      </c>
      <c r="G310" s="4">
        <v>4.7711045062448676</v>
      </c>
      <c r="H310" s="4">
        <v>983.25703483541497</v>
      </c>
      <c r="I310" s="4">
        <v>17.186686481265397</v>
      </c>
    </row>
    <row r="311" spans="1:9" x14ac:dyDescent="0.2">
      <c r="A311" s="1">
        <v>44694.87043981412</v>
      </c>
      <c r="B311" s="4">
        <v>19.061335929564866</v>
      </c>
      <c r="C311" s="4">
        <v>0.5866650440219584</v>
      </c>
      <c r="D311" s="4">
        <v>70.322057483466139</v>
      </c>
      <c r="E311" s="4">
        <v>31.679912377185804</v>
      </c>
      <c r="F311" s="4">
        <v>61.176039117440617</v>
      </c>
      <c r="G311" s="4">
        <v>4.3519990264131749</v>
      </c>
      <c r="H311" s="4">
        <v>1070.1173330088043</v>
      </c>
      <c r="I311" s="4">
        <v>18.326669911956081</v>
      </c>
    </row>
    <row r="312" spans="1:9" x14ac:dyDescent="0.2">
      <c r="A312" s="1">
        <v>44694.91149305486</v>
      </c>
      <c r="B312" s="4">
        <v>17.108799131516744</v>
      </c>
      <c r="C312" s="4">
        <v>1.6062227047129203</v>
      </c>
      <c r="D312" s="4">
        <v>72.416452298156997</v>
      </c>
      <c r="E312" s="4">
        <v>0</v>
      </c>
      <c r="F312" s="4">
        <v>63.270433932131475</v>
      </c>
      <c r="G312" s="4">
        <v>4.9637336228277524</v>
      </c>
      <c r="H312" s="4">
        <v>994.32124454094253</v>
      </c>
      <c r="I312" s="4">
        <v>15.966310049631575</v>
      </c>
    </row>
    <row r="313" spans="1:9" x14ac:dyDescent="0.2">
      <c r="A313" s="1">
        <v>44694.95361111041</v>
      </c>
      <c r="B313" s="4">
        <v>16.8912858637954</v>
      </c>
      <c r="C313" s="4">
        <v>1.5543570681023007</v>
      </c>
      <c r="D313" s="4">
        <v>72.30711573034678</v>
      </c>
      <c r="E313" s="4">
        <v>0</v>
      </c>
      <c r="F313" s="4">
        <v>63.161097364321257</v>
      </c>
      <c r="G313" s="4">
        <v>4.9326142408613807</v>
      </c>
      <c r="H313" s="4">
        <v>926.31087141362048</v>
      </c>
      <c r="I313" s="4">
        <v>15.769543036554479</v>
      </c>
    </row>
    <row r="314" spans="1:9" x14ac:dyDescent="0.2">
      <c r="A314" s="1">
        <v>44694.995729165959</v>
      </c>
      <c r="B314" s="4">
        <v>11.647429131573048</v>
      </c>
      <c r="C314" s="4">
        <v>3.7966231220122504</v>
      </c>
      <c r="D314" s="4">
        <v>77.768764196761794</v>
      </c>
      <c r="E314" s="4">
        <v>0</v>
      </c>
      <c r="F314" s="4">
        <v>68.622745830736278</v>
      </c>
      <c r="G314" s="4">
        <v>6.2779738732073502</v>
      </c>
      <c r="H314" s="4">
        <v>1023.7593246244024</v>
      </c>
      <c r="I314" s="4">
        <v>9.6287798827681481</v>
      </c>
    </row>
    <row r="315" spans="1:9" x14ac:dyDescent="0.2">
      <c r="A315" s="1">
        <v>44695.03809027707</v>
      </c>
      <c r="B315" s="4">
        <v>8.6928714994711473</v>
      </c>
      <c r="C315" s="4">
        <v>4.7113035418870215</v>
      </c>
      <c r="D315" s="4">
        <v>81.439200627878563</v>
      </c>
      <c r="E315" s="4">
        <v>0</v>
      </c>
      <c r="F315" s="4">
        <v>72.293182261853048</v>
      </c>
      <c r="G315" s="4">
        <v>6.8267821251322136</v>
      </c>
      <c r="H315" s="4">
        <v>934.94226070837738</v>
      </c>
      <c r="I315" s="4">
        <v>6.3083500827163386</v>
      </c>
    </row>
    <row r="316" spans="1:9" x14ac:dyDescent="0.2">
      <c r="A316" s="1">
        <v>44695.07915509188</v>
      </c>
      <c r="B316" s="4">
        <v>18.452852937375134</v>
      </c>
      <c r="C316" s="4">
        <v>0.70324866482948445</v>
      </c>
      <c r="D316" s="4">
        <v>70.557194773086053</v>
      </c>
      <c r="E316" s="4">
        <v>0</v>
      </c>
      <c r="F316" s="4">
        <v>61.411176407060537</v>
      </c>
      <c r="G316" s="4">
        <v>4.4219491988976909</v>
      </c>
      <c r="H316" s="4">
        <v>1075.1406497329658</v>
      </c>
      <c r="I316" s="4">
        <v>17.671553471443339</v>
      </c>
    </row>
    <row r="317" spans="1:9" x14ac:dyDescent="0.2">
      <c r="A317" s="1">
        <v>44695.120416665952</v>
      </c>
      <c r="B317" s="4">
        <v>19.242194580834273</v>
      </c>
      <c r="C317" s="4">
        <v>0.37890270958286454</v>
      </c>
      <c r="D317" s="4">
        <v>69.904550972970654</v>
      </c>
      <c r="E317" s="4">
        <v>0</v>
      </c>
      <c r="F317" s="4">
        <v>60.758532606945138</v>
      </c>
      <c r="G317" s="4">
        <v>4.2273416257497187</v>
      </c>
      <c r="H317" s="4">
        <v>982.07578054191663</v>
      </c>
      <c r="I317" s="4">
        <v>18.590633497001129</v>
      </c>
    </row>
    <row r="318" spans="1:9" x14ac:dyDescent="0.2">
      <c r="A318" s="1">
        <v>44695.162476851132</v>
      </c>
      <c r="B318" s="4">
        <v>18.573010148815722</v>
      </c>
      <c r="C318" s="4">
        <v>0.79277213954682069</v>
      </c>
      <c r="D318" s="4">
        <v>70.738282243656627</v>
      </c>
      <c r="E318" s="4">
        <v>0</v>
      </c>
      <c r="F318" s="4">
        <v>61.592263877631105</v>
      </c>
      <c r="G318" s="4">
        <v>4.4756632837280925</v>
      </c>
      <c r="H318" s="4">
        <v>910.15855442790939</v>
      </c>
      <c r="I318" s="4">
        <v>17.755901292996995</v>
      </c>
    </row>
    <row r="319" spans="1:9" x14ac:dyDescent="0.2">
      <c r="A319" s="1">
        <v>44695.204282406688</v>
      </c>
      <c r="B319" s="4">
        <v>16.183759502486808</v>
      </c>
      <c r="C319" s="4">
        <v>2.3851503109457455</v>
      </c>
      <c r="D319" s="4">
        <v>74.118742345852667</v>
      </c>
      <c r="E319" s="4">
        <v>128.79811679107047</v>
      </c>
      <c r="F319" s="4">
        <v>64.972723979827151</v>
      </c>
      <c r="G319" s="4">
        <v>5.431090186567447</v>
      </c>
      <c r="H319" s="4">
        <v>1022.4770300621891</v>
      </c>
      <c r="I319" s="4">
        <v>14.72969937810851</v>
      </c>
    </row>
    <row r="320" spans="1:9" x14ac:dyDescent="0.2">
      <c r="A320" s="1">
        <v>44695.245335647429</v>
      </c>
      <c r="B320" s="4">
        <v>17.788283636176633</v>
      </c>
      <c r="C320" s="4">
        <v>1.5797974027309758</v>
      </c>
      <c r="D320" s="4">
        <v>72.360696066064733</v>
      </c>
      <c r="E320" s="4">
        <v>222.47519635614981</v>
      </c>
      <c r="F320" s="4">
        <v>63.214677700039218</v>
      </c>
      <c r="G320" s="4">
        <v>4.9478784416385855</v>
      </c>
      <c r="H320" s="4">
        <v>919.31595948054621</v>
      </c>
      <c r="I320" s="4">
        <v>16.656364675084241</v>
      </c>
    </row>
    <row r="321" spans="1:9" x14ac:dyDescent="0.2">
      <c r="A321" s="1">
        <v>44695.286979165947</v>
      </c>
      <c r="B321" s="4">
        <v>18.151244740042134</v>
      </c>
      <c r="C321" s="4">
        <v>1.5406293832982225</v>
      </c>
      <c r="D321" s="4">
        <v>72.278242677937214</v>
      </c>
      <c r="E321" s="4">
        <v>360.50727569178417</v>
      </c>
      <c r="F321" s="4">
        <v>63.132224311911692</v>
      </c>
      <c r="G321" s="4">
        <v>4.9243776299789337</v>
      </c>
      <c r="H321" s="4">
        <v>1063.3081258766597</v>
      </c>
      <c r="I321" s="4">
        <v>17.034992986722845</v>
      </c>
    </row>
    <row r="322" spans="1:9" x14ac:dyDescent="0.2">
      <c r="A322" s="1">
        <v>44695.328506943719</v>
      </c>
      <c r="B322" s="4">
        <v>18.936637199762757</v>
      </c>
      <c r="C322" s="4">
        <v>1.0633628002372437</v>
      </c>
      <c r="D322" s="4">
        <v>71.289111163174439</v>
      </c>
      <c r="E322" s="4">
        <v>347.90557129529554</v>
      </c>
      <c r="F322" s="4">
        <v>62.143092797148917</v>
      </c>
      <c r="G322" s="4">
        <v>4.6380176801423465</v>
      </c>
      <c r="H322" s="4">
        <v>988.21267256004739</v>
      </c>
      <c r="I322" s="4">
        <v>18.011292079667861</v>
      </c>
    </row>
    <row r="323" spans="1:9" x14ac:dyDescent="0.2">
      <c r="A323" s="1">
        <v>44695.370601851122</v>
      </c>
      <c r="B323" s="4">
        <v>18.380782003141107</v>
      </c>
      <c r="C323" s="4">
        <v>2.024022496073616</v>
      </c>
      <c r="D323" s="4">
        <v>73.313668556046096</v>
      </c>
      <c r="E323" s="4">
        <v>837.945313374477</v>
      </c>
      <c r="F323" s="4">
        <v>64.167650190020581</v>
      </c>
      <c r="G323" s="4">
        <v>5.2144134976441698</v>
      </c>
      <c r="H323" s="4">
        <v>1038.4048044992148</v>
      </c>
      <c r="I323" s="4">
        <v>17.07117300471166</v>
      </c>
    </row>
    <row r="324" spans="1:9" x14ac:dyDescent="0.2">
      <c r="A324" s="1">
        <v>44695.412824073341</v>
      </c>
      <c r="B324" s="4">
        <v>18.059833765679812</v>
      </c>
      <c r="C324" s="4">
        <v>3.233610390533646</v>
      </c>
      <c r="D324" s="4">
        <v>76.178807593677362</v>
      </c>
      <c r="E324" s="4">
        <v>1579.8076519350568</v>
      </c>
      <c r="F324" s="4">
        <v>67.032789227651847</v>
      </c>
      <c r="G324" s="4">
        <v>5.9401662343201878</v>
      </c>
      <c r="H324" s="4">
        <v>1083.6467220781067</v>
      </c>
      <c r="I324" s="4">
        <v>16.266389609466355</v>
      </c>
    </row>
    <row r="325" spans="1:9" x14ac:dyDescent="0.2">
      <c r="A325" s="1">
        <v>44695.454062499266</v>
      </c>
      <c r="B325" s="4">
        <v>19.689573237391354</v>
      </c>
      <c r="C325" s="4">
        <v>0.77606690652161525</v>
      </c>
      <c r="D325" s="4">
        <v>70.704452852865671</v>
      </c>
      <c r="E325" s="4">
        <v>423.55337231634189</v>
      </c>
      <c r="F325" s="4">
        <v>61.558434486840149</v>
      </c>
      <c r="G325" s="4">
        <v>4.4656401439129692</v>
      </c>
      <c r="H325" s="4">
        <v>1075.1552133813043</v>
      </c>
      <c r="I325" s="4">
        <v>18.879146474782708</v>
      </c>
    </row>
    <row r="326" spans="1:9" x14ac:dyDescent="0.2">
      <c r="A326" s="1">
        <v>44695.495266202968</v>
      </c>
      <c r="B326" s="4">
        <v>19.120316461726446</v>
      </c>
      <c r="C326" s="4">
        <v>4.3984176913677695</v>
      </c>
      <c r="D326" s="4">
        <v>79.897981756049091</v>
      </c>
      <c r="E326" s="4">
        <v>2558.7060272236508</v>
      </c>
      <c r="F326" s="4">
        <v>70.751963390023576</v>
      </c>
      <c r="G326" s="4">
        <v>6.6390506148206621</v>
      </c>
      <c r="H326" s="4">
        <v>1066.8796835382736</v>
      </c>
      <c r="I326" s="4">
        <v>16.860949385179339</v>
      </c>
    </row>
    <row r="327" spans="1:9" x14ac:dyDescent="0.2">
      <c r="A327" s="1">
        <v>44695.536701388148</v>
      </c>
      <c r="B327" s="4">
        <v>20</v>
      </c>
      <c r="C327" s="4">
        <v>1.9437722224231091</v>
      </c>
      <c r="D327" s="4">
        <v>73.138811495298739</v>
      </c>
      <c r="E327" s="4">
        <v>1154.6007001193268</v>
      </c>
      <c r="F327" s="4">
        <v>63.992793129273217</v>
      </c>
      <c r="G327" s="4">
        <v>5.1662633334538652</v>
      </c>
      <c r="H327" s="4">
        <v>980.38875444448468</v>
      </c>
      <c r="I327" s="4">
        <v>18.722491111030756</v>
      </c>
    </row>
    <row r="328" spans="1:9" x14ac:dyDescent="0.2">
      <c r="A328" s="1">
        <v>44695.57822916592</v>
      </c>
      <c r="B328" s="4">
        <v>19.997982677789832</v>
      </c>
      <c r="C328" s="4">
        <v>1.0086611050837413E-2</v>
      </c>
      <c r="D328" s="4">
        <v>69.166191601809999</v>
      </c>
      <c r="E328" s="4">
        <v>5.8677175068411218</v>
      </c>
      <c r="F328" s="4">
        <v>60.020173235784483</v>
      </c>
      <c r="G328" s="4">
        <v>4.0060519666305021</v>
      </c>
      <c r="H328" s="4">
        <v>995.00201732221012</v>
      </c>
      <c r="I328" s="4">
        <v>19.493948033369495</v>
      </c>
    </row>
    <row r="329" spans="1:9" x14ac:dyDescent="0.2">
      <c r="A329" s="1">
        <v>44695.620451388138</v>
      </c>
      <c r="B329" s="4">
        <v>18.677341987131904</v>
      </c>
      <c r="C329" s="4">
        <v>3.3066450321702412</v>
      </c>
      <c r="D329" s="4">
        <v>76.371909985881246</v>
      </c>
      <c r="E329" s="4">
        <v>1804.6648332243713</v>
      </c>
      <c r="F329" s="4">
        <v>67.22589161985573</v>
      </c>
      <c r="G329" s="4">
        <v>5.9839870193021447</v>
      </c>
      <c r="H329" s="4">
        <v>900.66132900643402</v>
      </c>
      <c r="I329" s="4">
        <v>16.854683974263807</v>
      </c>
    </row>
    <row r="330" spans="1:9" x14ac:dyDescent="0.2">
      <c r="A330" s="1">
        <v>44695.662291665911</v>
      </c>
      <c r="B330" s="4">
        <v>17.436122947350082</v>
      </c>
      <c r="C330" s="4">
        <v>4.2731284210831948</v>
      </c>
      <c r="D330" s="4">
        <v>79.394313626513522</v>
      </c>
      <c r="E330" s="4">
        <v>2087.6729605678684</v>
      </c>
      <c r="F330" s="4">
        <v>70.248295260488007</v>
      </c>
      <c r="G330" s="4">
        <v>6.5638770526499162</v>
      </c>
      <c r="H330" s="4">
        <v>935.85462568421667</v>
      </c>
      <c r="I330" s="4">
        <v>15.226871578916803</v>
      </c>
    </row>
    <row r="331" spans="1:9" x14ac:dyDescent="0.2">
      <c r="A331" s="1">
        <v>44695.70445601776</v>
      </c>
      <c r="B331" s="4">
        <v>19.97965025258042</v>
      </c>
      <c r="C331" s="4">
        <v>2.5437184274477165E-2</v>
      </c>
      <c r="D331" s="4">
        <v>69.196892954032208</v>
      </c>
      <c r="E331" s="4">
        <v>10.530994289633547</v>
      </c>
      <c r="F331" s="4">
        <v>60.050874588006693</v>
      </c>
      <c r="G331" s="4">
        <v>4.0152623105646867</v>
      </c>
      <c r="H331" s="4">
        <v>970.00508743685486</v>
      </c>
      <c r="I331" s="4">
        <v>19.46947537887063</v>
      </c>
    </row>
    <row r="332" spans="1:9" x14ac:dyDescent="0.2">
      <c r="A332" s="1">
        <v>44695.746157406647</v>
      </c>
      <c r="B332" s="4">
        <v>19.181701097549219</v>
      </c>
      <c r="C332" s="4">
        <v>0.81829890245078085</v>
      </c>
      <c r="D332" s="4">
        <v>70.790011574887046</v>
      </c>
      <c r="E332" s="4">
        <v>267.72682576815339</v>
      </c>
      <c r="F332" s="4">
        <v>61.643993208861524</v>
      </c>
      <c r="G332" s="4">
        <v>4.4909793414704682</v>
      </c>
      <c r="H332" s="4">
        <v>864.16365978049021</v>
      </c>
      <c r="I332" s="4">
        <v>18.354381536568905</v>
      </c>
    </row>
    <row r="333" spans="1:9" x14ac:dyDescent="0.2">
      <c r="A333" s="1">
        <v>44695.787233795534</v>
      </c>
      <c r="B333" s="4">
        <v>16.535279077390875</v>
      </c>
      <c r="C333" s="4">
        <v>2.8872674355076056</v>
      </c>
      <c r="D333" s="4">
        <v>75.302079665321145</v>
      </c>
      <c r="E333" s="4">
        <v>675.62057990877986</v>
      </c>
      <c r="F333" s="4">
        <v>66.156061299295629</v>
      </c>
      <c r="G333" s="4">
        <v>5.7323604613045633</v>
      </c>
      <c r="H333" s="4">
        <v>862.57745348710148</v>
      </c>
      <c r="I333" s="4">
        <v>14.880372103187833</v>
      </c>
    </row>
    <row r="334" spans="1:9" x14ac:dyDescent="0.2">
      <c r="A334" s="1">
        <v>44695.829340277014</v>
      </c>
      <c r="B334" s="4">
        <v>17.746752031917872</v>
      </c>
      <c r="C334" s="4">
        <v>1.6094628343443762</v>
      </c>
      <c r="D334" s="4">
        <v>72.423296054828825</v>
      </c>
      <c r="E334" s="4">
        <v>226.65283502790112</v>
      </c>
      <c r="F334" s="4">
        <v>63.277277688803309</v>
      </c>
      <c r="G334" s="4">
        <v>4.9656777006066255</v>
      </c>
      <c r="H334" s="4">
        <v>1046.3218925668689</v>
      </c>
      <c r="I334" s="4">
        <v>16.602966898180121</v>
      </c>
    </row>
    <row r="335" spans="1:9" x14ac:dyDescent="0.2">
      <c r="A335" s="1">
        <v>44695.871585647379</v>
      </c>
      <c r="B335" s="4">
        <v>12.580739232634286</v>
      </c>
      <c r="C335" s="4">
        <v>4.6370379796035719</v>
      </c>
      <c r="D335" s="4">
        <v>81.020234403163272</v>
      </c>
      <c r="E335" s="4">
        <v>250.40005089859326</v>
      </c>
      <c r="F335" s="4">
        <v>71.874216037137757</v>
      </c>
      <c r="G335" s="4">
        <v>6.7822227877621426</v>
      </c>
      <c r="H335" s="4">
        <v>961.92740759592073</v>
      </c>
      <c r="I335" s="4">
        <v>10.225924040792858</v>
      </c>
    </row>
    <row r="336" spans="1:9" x14ac:dyDescent="0.2">
      <c r="A336" s="1">
        <v>44695.913414351082</v>
      </c>
      <c r="B336" s="4">
        <v>18.517583179215038</v>
      </c>
      <c r="C336" s="4">
        <v>0.82356490043609065</v>
      </c>
      <c r="D336" s="4">
        <v>70.800688463885606</v>
      </c>
      <c r="E336" s="4">
        <v>0</v>
      </c>
      <c r="F336" s="4">
        <v>61.654670097860091</v>
      </c>
      <c r="G336" s="4">
        <v>4.4941389402616547</v>
      </c>
      <c r="H336" s="4">
        <v>888.16471298008719</v>
      </c>
      <c r="I336" s="4">
        <v>17.688157219040601</v>
      </c>
    </row>
    <row r="337" spans="1:9" x14ac:dyDescent="0.2">
      <c r="A337" s="1">
        <v>44695.954768517746</v>
      </c>
      <c r="B337" s="4">
        <v>15.113595771716195</v>
      </c>
      <c r="C337" s="4">
        <v>2.4432021141419025</v>
      </c>
      <c r="D337" s="4">
        <v>74.25132627380853</v>
      </c>
      <c r="E337" s="4">
        <v>0</v>
      </c>
      <c r="F337" s="4">
        <v>65.105307907783015</v>
      </c>
      <c r="G337" s="4">
        <v>5.4659212684851415</v>
      </c>
      <c r="H337" s="4">
        <v>935.48864042282833</v>
      </c>
      <c r="I337" s="4">
        <v>13.636314926059434</v>
      </c>
    </row>
    <row r="338" spans="1:9" x14ac:dyDescent="0.2">
      <c r="A338" s="1">
        <v>44695.996423610333</v>
      </c>
      <c r="B338" s="4">
        <v>10.274077388327505</v>
      </c>
      <c r="C338" s="4">
        <v>4.4208739143965881</v>
      </c>
      <c r="D338" s="4">
        <v>79.99326414627032</v>
      </c>
      <c r="E338" s="4">
        <v>0</v>
      </c>
      <c r="F338" s="4">
        <v>70.847245780244805</v>
      </c>
      <c r="G338" s="4">
        <v>6.6525243486379528</v>
      </c>
      <c r="H338" s="4">
        <v>884.88417478287931</v>
      </c>
      <c r="I338" s="4">
        <v>8.0057278225688702</v>
      </c>
    </row>
    <row r="339" spans="1:9" x14ac:dyDescent="0.2">
      <c r="A339" s="1">
        <v>44696.038634258482</v>
      </c>
      <c r="B339" s="4">
        <v>8.7463935469051002</v>
      </c>
      <c r="C339" s="4">
        <v>4.6890026887895413</v>
      </c>
      <c r="D339" s="4">
        <v>81.308416197033637</v>
      </c>
      <c r="E339" s="4">
        <v>0</v>
      </c>
      <c r="F339" s="4">
        <v>72.162397831008121</v>
      </c>
      <c r="G339" s="4">
        <v>6.813401613273725</v>
      </c>
      <c r="H339" s="4">
        <v>884.93780053775788</v>
      </c>
      <c r="I339" s="4">
        <v>6.3707924713892838</v>
      </c>
    </row>
    <row r="340" spans="1:9" x14ac:dyDescent="0.2">
      <c r="A340" s="1">
        <v>44696.08028935107</v>
      </c>
      <c r="B340" s="4">
        <v>19.931476144831006</v>
      </c>
      <c r="C340" s="4">
        <v>3.1147206894997503E-2</v>
      </c>
      <c r="D340" s="4">
        <v>69.208313182721426</v>
      </c>
      <c r="E340" s="4">
        <v>0</v>
      </c>
      <c r="F340" s="4">
        <v>60.062294816695911</v>
      </c>
      <c r="G340" s="4">
        <v>4.0186883241369982</v>
      </c>
      <c r="H340" s="4">
        <v>1011.006229441379</v>
      </c>
      <c r="I340" s="4">
        <v>19.419017262073005</v>
      </c>
    </row>
    <row r="341" spans="1:9" x14ac:dyDescent="0.2">
      <c r="A341" s="1">
        <v>44696.122361110327</v>
      </c>
      <c r="B341" s="4">
        <v>16.547853737446378</v>
      </c>
      <c r="C341" s="4">
        <v>1.7260731312768107</v>
      </c>
      <c r="D341" s="4">
        <v>72.670692970285259</v>
      </c>
      <c r="E341" s="4">
        <v>0</v>
      </c>
      <c r="F341" s="4">
        <v>63.524674604259744</v>
      </c>
      <c r="G341" s="4">
        <v>5.035643878766086</v>
      </c>
      <c r="H341" s="4">
        <v>1014.3452146262554</v>
      </c>
      <c r="I341" s="4">
        <v>15.357424484935652</v>
      </c>
    </row>
    <row r="342" spans="1:9" x14ac:dyDescent="0.2">
      <c r="A342" s="1">
        <v>44696.163437499214</v>
      </c>
      <c r="B342" s="4">
        <v>16.728739224965402</v>
      </c>
      <c r="C342" s="4">
        <v>1.8173670972414442</v>
      </c>
      <c r="D342" s="4">
        <v>72.865954575639009</v>
      </c>
      <c r="E342" s="4">
        <v>0</v>
      </c>
      <c r="F342" s="4">
        <v>63.719936209613486</v>
      </c>
      <c r="G342" s="4">
        <v>5.0904202583448663</v>
      </c>
      <c r="H342" s="4">
        <v>921.36347341944827</v>
      </c>
      <c r="I342" s="4">
        <v>15.501792386068825</v>
      </c>
    </row>
    <row r="343" spans="1:9" x14ac:dyDescent="0.2">
      <c r="A343" s="1">
        <v>44696.205115739955</v>
      </c>
      <c r="B343" s="4">
        <v>17.631949222109149</v>
      </c>
      <c r="C343" s="4">
        <v>1.4800317361817821</v>
      </c>
      <c r="D343" s="4">
        <v>72.151107451071567</v>
      </c>
      <c r="E343" s="4">
        <v>79.921713753816377</v>
      </c>
      <c r="F343" s="4">
        <v>63.005089085046052</v>
      </c>
      <c r="G343" s="4">
        <v>4.888019041709069</v>
      </c>
      <c r="H343" s="4">
        <v>1057.2960063472362</v>
      </c>
      <c r="I343" s="4">
        <v>16.539936527636435</v>
      </c>
    </row>
    <row r="344" spans="1:9" x14ac:dyDescent="0.2">
      <c r="A344" s="1">
        <v>44696.247210647358</v>
      </c>
      <c r="B344" s="4">
        <v>17.801142059753168</v>
      </c>
      <c r="C344" s="4">
        <v>1.5706128144620213</v>
      </c>
      <c r="D344" s="4">
        <v>72.341341303561748</v>
      </c>
      <c r="E344" s="4">
        <v>221.18177539276948</v>
      </c>
      <c r="F344" s="4">
        <v>63.195322937536233</v>
      </c>
      <c r="G344" s="4">
        <v>4.942367688677213</v>
      </c>
      <c r="H344" s="4">
        <v>937.31412256289241</v>
      </c>
      <c r="I344" s="4">
        <v>16.67289693396836</v>
      </c>
    </row>
    <row r="345" spans="1:9" x14ac:dyDescent="0.2">
      <c r="A345" s="1">
        <v>44696.288356480691</v>
      </c>
      <c r="B345" s="4">
        <v>15.606103814446678</v>
      </c>
      <c r="C345" s="4">
        <v>3.6615801546277682</v>
      </c>
      <c r="D345" s="4">
        <v>77.363186981262785</v>
      </c>
      <c r="E345" s="4">
        <v>856.8097561828979</v>
      </c>
      <c r="F345" s="4">
        <v>68.217168615237256</v>
      </c>
      <c r="G345" s="4">
        <v>6.1969480927766609</v>
      </c>
      <c r="H345" s="4">
        <v>902.73231603092552</v>
      </c>
      <c r="I345" s="4">
        <v>13.641471752595571</v>
      </c>
    </row>
    <row r="346" spans="1:9" x14ac:dyDescent="0.2">
      <c r="A346" s="1">
        <v>44696.32957175847</v>
      </c>
      <c r="B346" s="4">
        <v>19.460690248462036</v>
      </c>
      <c r="C346" s="4">
        <v>0.53930975153796246</v>
      </c>
      <c r="D346" s="4">
        <v>70.226740374473536</v>
      </c>
      <c r="E346" s="4">
        <v>176.44859042659516</v>
      </c>
      <c r="F346" s="4">
        <v>61.080722008448014</v>
      </c>
      <c r="G346" s="4">
        <v>4.3235858509227771</v>
      </c>
      <c r="H346" s="4">
        <v>1080.1078619503076</v>
      </c>
      <c r="I346" s="4">
        <v>18.744966347846852</v>
      </c>
    </row>
    <row r="347" spans="1:9" x14ac:dyDescent="0.2">
      <c r="A347" s="1">
        <v>44696.371157406618</v>
      </c>
      <c r="B347" s="4">
        <v>19.683806163291749</v>
      </c>
      <c r="C347" s="4">
        <v>0.39524229588531634</v>
      </c>
      <c r="D347" s="4">
        <v>69.937328526085111</v>
      </c>
      <c r="E347" s="4">
        <v>163.63031049652096</v>
      </c>
      <c r="F347" s="4">
        <v>60.791310160059595</v>
      </c>
      <c r="G347" s="4">
        <v>4.2371453775311902</v>
      </c>
      <c r="H347" s="4">
        <v>1069.0790484591771</v>
      </c>
      <c r="I347" s="4">
        <v>19.025709244937623</v>
      </c>
    </row>
    <row r="348" spans="1:9" x14ac:dyDescent="0.2">
      <c r="A348" s="1">
        <v>44696.412928239952</v>
      </c>
      <c r="B348" s="4">
        <v>18.608898922980021</v>
      </c>
      <c r="C348" s="4">
        <v>2.3185017950333004</v>
      </c>
      <c r="D348" s="4">
        <v>73.967690072624293</v>
      </c>
      <c r="E348" s="4">
        <v>1132.7236229638349</v>
      </c>
      <c r="F348" s="4">
        <v>64.821671706598778</v>
      </c>
      <c r="G348" s="4">
        <v>5.3911010770199805</v>
      </c>
      <c r="H348" s="4">
        <v>968.46370035900668</v>
      </c>
      <c r="I348" s="4">
        <v>17.181498204966701</v>
      </c>
    </row>
    <row r="349" spans="1:9" x14ac:dyDescent="0.2">
      <c r="A349" s="1">
        <v>44696.455104165878</v>
      </c>
      <c r="B349" s="4">
        <v>19.600894561888193</v>
      </c>
      <c r="C349" s="4">
        <v>0.99776359527951552</v>
      </c>
      <c r="D349" s="4">
        <v>71.155032744424233</v>
      </c>
      <c r="E349" s="4">
        <v>544.54858466941471</v>
      </c>
      <c r="F349" s="4">
        <v>62.009014378398717</v>
      </c>
      <c r="G349" s="4">
        <v>4.5986581571677094</v>
      </c>
      <c r="H349" s="4">
        <v>950.19955271905587</v>
      </c>
      <c r="I349" s="4">
        <v>18.701789123776386</v>
      </c>
    </row>
    <row r="350" spans="1:9" x14ac:dyDescent="0.2">
      <c r="A350" s="1">
        <v>44696.496759258465</v>
      </c>
      <c r="B350" s="4">
        <v>19.859146572335483</v>
      </c>
      <c r="C350" s="4">
        <v>0.70426713832259347</v>
      </c>
      <c r="D350" s="4">
        <v>70.559252201893514</v>
      </c>
      <c r="E350" s="4">
        <v>409.69564467198279</v>
      </c>
      <c r="F350" s="4">
        <v>61.413233835867999</v>
      </c>
      <c r="G350" s="4">
        <v>4.4225602829935564</v>
      </c>
      <c r="H350" s="4">
        <v>1065.1408534276645</v>
      </c>
      <c r="I350" s="4">
        <v>19.077439717006445</v>
      </c>
    </row>
    <row r="351" spans="1:9" x14ac:dyDescent="0.2">
      <c r="A351" s="1">
        <v>44696.538124999206</v>
      </c>
      <c r="B351" s="4">
        <v>20</v>
      </c>
      <c r="C351" s="4">
        <v>2.9827333761252102</v>
      </c>
      <c r="D351" s="4">
        <v>75.537932411567709</v>
      </c>
      <c r="E351" s="4">
        <v>1771.7436254183747</v>
      </c>
      <c r="F351" s="4">
        <v>66.391914045542194</v>
      </c>
      <c r="G351" s="4">
        <v>5.7896400256751264</v>
      </c>
      <c r="H351" s="4">
        <v>964.596546675225</v>
      </c>
      <c r="I351" s="4">
        <v>18.306906649549916</v>
      </c>
    </row>
    <row r="352" spans="1:9" x14ac:dyDescent="0.2">
      <c r="A352" s="1">
        <v>44696.579247684385</v>
      </c>
      <c r="B352" s="4">
        <v>19.628199444111615</v>
      </c>
      <c r="C352" s="4">
        <v>1.8590027794419139</v>
      </c>
      <c r="D352" s="4">
        <v>72.955497064810643</v>
      </c>
      <c r="E352" s="4">
        <v>1081.4438168796057</v>
      </c>
      <c r="F352" s="4">
        <v>63.809478698785121</v>
      </c>
      <c r="G352" s="4">
        <v>5.1154016676651484</v>
      </c>
      <c r="H352" s="4">
        <v>875.3718005558884</v>
      </c>
      <c r="I352" s="4">
        <v>18.38459833233485</v>
      </c>
    </row>
    <row r="353" spans="1:9" x14ac:dyDescent="0.2">
      <c r="A353" s="1">
        <v>44696.620335647349</v>
      </c>
      <c r="B353" s="4">
        <v>18.96313295475813</v>
      </c>
      <c r="C353" s="4">
        <v>2.5921676131046767</v>
      </c>
      <c r="D353" s="4">
        <v>74.596198832735041</v>
      </c>
      <c r="E353" s="4">
        <v>1414.7251028402266</v>
      </c>
      <c r="F353" s="4">
        <v>65.450180466709526</v>
      </c>
      <c r="G353" s="4">
        <v>5.5553005678628065</v>
      </c>
      <c r="H353" s="4">
        <v>1074.5184335226209</v>
      </c>
      <c r="I353" s="4">
        <v>17.42626590951626</v>
      </c>
    </row>
    <row r="354" spans="1:9" x14ac:dyDescent="0.2">
      <c r="A354" s="1">
        <v>44696.662407406606</v>
      </c>
      <c r="B354" s="4">
        <v>19.864070550240093</v>
      </c>
      <c r="C354" s="4">
        <v>0.22654908293317955</v>
      </c>
      <c r="D354" s="4">
        <v>69.599271708832873</v>
      </c>
      <c r="E354" s="4">
        <v>110.68246681927616</v>
      </c>
      <c r="F354" s="4">
        <v>60.453253342807358</v>
      </c>
      <c r="G354" s="4">
        <v>4.1359294497599075</v>
      </c>
      <c r="H354" s="4">
        <v>947.04530981658661</v>
      </c>
      <c r="I354" s="4">
        <v>19.273450917066821</v>
      </c>
    </row>
    <row r="355" spans="1:9" x14ac:dyDescent="0.2">
      <c r="A355" s="1">
        <v>44696.70412036957</v>
      </c>
      <c r="B355" s="4">
        <v>18.690640399590052</v>
      </c>
      <c r="C355" s="4">
        <v>1.636699500512433</v>
      </c>
      <c r="D355" s="4">
        <v>72.480888353176823</v>
      </c>
      <c r="E355" s="4">
        <v>677.59359321214731</v>
      </c>
      <c r="F355" s="4">
        <v>63.334869987151315</v>
      </c>
      <c r="G355" s="4">
        <v>4.9820197003074593</v>
      </c>
      <c r="H355" s="4">
        <v>897.32733990010252</v>
      </c>
      <c r="I355" s="4">
        <v>17.535960599385078</v>
      </c>
    </row>
    <row r="356" spans="1:9" x14ac:dyDescent="0.2">
      <c r="A356" s="1">
        <v>44696.745949073273</v>
      </c>
      <c r="B356" s="4">
        <v>16.287564442860315</v>
      </c>
      <c r="C356" s="4">
        <v>3.7124355571396848</v>
      </c>
      <c r="D356" s="4">
        <v>77.513774751124942</v>
      </c>
      <c r="E356" s="4">
        <v>1214.6155696959599</v>
      </c>
      <c r="F356" s="4">
        <v>68.367756385099426</v>
      </c>
      <c r="G356" s="4">
        <v>6.2274613342838112</v>
      </c>
      <c r="H356" s="4">
        <v>911.74248711142798</v>
      </c>
      <c r="I356" s="4">
        <v>14.302590220004442</v>
      </c>
    </row>
    <row r="357" spans="1:9" x14ac:dyDescent="0.2">
      <c r="A357" s="1">
        <v>44696.787407406606</v>
      </c>
      <c r="B357" s="4">
        <v>19.172054948076838</v>
      </c>
      <c r="C357" s="4">
        <v>0.68995420993596901</v>
      </c>
      <c r="D357" s="4">
        <v>70.530343989126422</v>
      </c>
      <c r="E357" s="4">
        <v>161.44928512501679</v>
      </c>
      <c r="F357" s="4">
        <v>61.384325623100899</v>
      </c>
      <c r="G357" s="4">
        <v>4.4139725259615812</v>
      </c>
      <c r="H357" s="4">
        <v>1084.1379908419872</v>
      </c>
      <c r="I357" s="4">
        <v>18.396073264102451</v>
      </c>
    </row>
    <row r="358" spans="1:9" x14ac:dyDescent="0.2">
      <c r="A358" s="1">
        <v>44696.828749999193</v>
      </c>
      <c r="B358" s="4">
        <v>13.971039946410151</v>
      </c>
      <c r="C358" s="4">
        <v>4.3064000382784631</v>
      </c>
      <c r="D358" s="4">
        <v>79.52385208946005</v>
      </c>
      <c r="E358" s="4">
        <v>606.44940449195155</v>
      </c>
      <c r="F358" s="4">
        <v>70.377833723434534</v>
      </c>
      <c r="G358" s="4">
        <v>6.5838400229670775</v>
      </c>
      <c r="H358" s="4">
        <v>890.86128000765564</v>
      </c>
      <c r="I358" s="4">
        <v>11.748479931098766</v>
      </c>
    </row>
    <row r="359" spans="1:9" x14ac:dyDescent="0.2">
      <c r="A359" s="1">
        <v>44696.870729165857</v>
      </c>
      <c r="B359" s="4">
        <v>19.509720945723991</v>
      </c>
      <c r="C359" s="4">
        <v>0.306424408922506</v>
      </c>
      <c r="D359" s="4">
        <v>69.759251460385286</v>
      </c>
      <c r="E359" s="4">
        <v>16.546918081815349</v>
      </c>
      <c r="F359" s="4">
        <v>60.613233094359764</v>
      </c>
      <c r="G359" s="4">
        <v>4.1838546453535033</v>
      </c>
      <c r="H359" s="4">
        <v>877.06128488178445</v>
      </c>
      <c r="I359" s="4">
        <v>18.887151182154987</v>
      </c>
    </row>
    <row r="360" spans="1:9" x14ac:dyDescent="0.2">
      <c r="A360" s="1">
        <v>44696.911759258444</v>
      </c>
      <c r="B360" s="4">
        <v>16.988200278207842</v>
      </c>
      <c r="C360" s="4">
        <v>1.6732220676623111</v>
      </c>
      <c r="D360" s="4">
        <v>72.558296990731307</v>
      </c>
      <c r="E360" s="4">
        <v>0</v>
      </c>
      <c r="F360" s="4">
        <v>63.412278624705799</v>
      </c>
      <c r="G360" s="4">
        <v>5.0039332405973864</v>
      </c>
      <c r="H360" s="4">
        <v>901.33464441353249</v>
      </c>
      <c r="I360" s="4">
        <v>15.818911451142917</v>
      </c>
    </row>
    <row r="361" spans="1:9" x14ac:dyDescent="0.2">
      <c r="A361" s="1">
        <v>44696.952754628815</v>
      </c>
      <c r="B361" s="4">
        <v>11.423728797854162</v>
      </c>
      <c r="C361" s="4">
        <v>4.288135601072919</v>
      </c>
      <c r="D361" s="4">
        <v>79.452395470755008</v>
      </c>
      <c r="E361" s="4">
        <v>0</v>
      </c>
      <c r="F361" s="4">
        <v>70.306377104729492</v>
      </c>
      <c r="G361" s="4">
        <v>6.5728813606437519</v>
      </c>
      <c r="H361" s="4">
        <v>1060.8576271202146</v>
      </c>
      <c r="I361" s="4">
        <v>9.208474557424994</v>
      </c>
    </row>
    <row r="362" spans="1:9" x14ac:dyDescent="0.2">
      <c r="A362" s="1">
        <v>44696.995011573257</v>
      </c>
      <c r="B362" s="4">
        <v>14.799881237876674</v>
      </c>
      <c r="C362" s="4">
        <v>2.3636903464196934</v>
      </c>
      <c r="D362" s="4">
        <v>74.069972289036173</v>
      </c>
      <c r="E362" s="4">
        <v>0</v>
      </c>
      <c r="F362" s="4">
        <v>64.923953923010643</v>
      </c>
      <c r="G362" s="4">
        <v>5.4182142078518165</v>
      </c>
      <c r="H362" s="4">
        <v>896.47273806928399</v>
      </c>
      <c r="I362" s="4">
        <v>13.354405099308796</v>
      </c>
    </row>
    <row r="363" spans="1:9" x14ac:dyDescent="0.2">
      <c r="A363" s="1">
        <v>44697.036736110291</v>
      </c>
      <c r="B363" s="4">
        <v>13.985675725740204</v>
      </c>
      <c r="C363" s="4">
        <v>2.5059684476082476</v>
      </c>
      <c r="D363" s="4">
        <v>74.395795154504839</v>
      </c>
      <c r="E363" s="4">
        <v>0</v>
      </c>
      <c r="F363" s="4">
        <v>65.249776788479323</v>
      </c>
      <c r="G363" s="4">
        <v>5.5035810685649489</v>
      </c>
      <c r="H363" s="4">
        <v>1048.5011936895216</v>
      </c>
      <c r="I363" s="4">
        <v>12.483288346696906</v>
      </c>
    </row>
    <row r="364" spans="1:9" x14ac:dyDescent="0.2">
      <c r="A364" s="1">
        <v>44697.077824073254</v>
      </c>
      <c r="B364" s="4">
        <v>11.715919858578054</v>
      </c>
      <c r="C364" s="4">
        <v>3.7654909733736113</v>
      </c>
      <c r="D364" s="4">
        <v>77.67360468385256</v>
      </c>
      <c r="E364" s="4">
        <v>0</v>
      </c>
      <c r="F364" s="4">
        <v>68.527586317827044</v>
      </c>
      <c r="G364" s="4">
        <v>6.2592945840241665</v>
      </c>
      <c r="H364" s="4">
        <v>981.75309819467475</v>
      </c>
      <c r="I364" s="4">
        <v>9.7097234692286101</v>
      </c>
    </row>
    <row r="365" spans="1:9" x14ac:dyDescent="0.2">
      <c r="A365" s="1">
        <v>44697.120150462142</v>
      </c>
      <c r="B365" s="4">
        <v>17.878476844658053</v>
      </c>
      <c r="C365" s="4">
        <v>1.0607615776709727</v>
      </c>
      <c r="D365" s="4">
        <v>71.283787226287359</v>
      </c>
      <c r="E365" s="4">
        <v>0</v>
      </c>
      <c r="F365" s="4">
        <v>62.137768860261836</v>
      </c>
      <c r="G365" s="4">
        <v>4.6364569466025838</v>
      </c>
      <c r="H365" s="4">
        <v>1044.2121523155342</v>
      </c>
      <c r="I365" s="4">
        <v>16.954172213589665</v>
      </c>
    </row>
    <row r="366" spans="1:9" x14ac:dyDescent="0.2">
      <c r="A366" s="1">
        <v>44697.161400462137</v>
      </c>
      <c r="B366" s="4">
        <v>18.830243005436319</v>
      </c>
      <c r="C366" s="4">
        <v>0.64986499697982258</v>
      </c>
      <c r="D366" s="4">
        <v>70.449435846619636</v>
      </c>
      <c r="E366" s="4">
        <v>0</v>
      </c>
      <c r="F366" s="4">
        <v>61.303417480594121</v>
      </c>
      <c r="G366" s="4">
        <v>4.3899189981878939</v>
      </c>
      <c r="H366" s="4">
        <v>876.12997299939593</v>
      </c>
      <c r="I366" s="4">
        <v>18.070297006644392</v>
      </c>
    </row>
    <row r="367" spans="1:9" x14ac:dyDescent="0.2">
      <c r="A367" s="1">
        <v>44697.202673610285</v>
      </c>
      <c r="B367" s="4">
        <v>12.002872648975284</v>
      </c>
      <c r="C367" s="4">
        <v>4.9982045943904474</v>
      </c>
      <c r="D367" s="4">
        <v>84.585988121424691</v>
      </c>
      <c r="E367" s="4">
        <v>269.90304809708459</v>
      </c>
      <c r="F367" s="4">
        <v>75.439969755399176</v>
      </c>
      <c r="G367" s="4">
        <v>6.9989227566342684</v>
      </c>
      <c r="H367" s="4">
        <v>891.99964091887807</v>
      </c>
      <c r="I367" s="4">
        <v>9.5035908112191052</v>
      </c>
    </row>
    <row r="368" spans="1:9" x14ac:dyDescent="0.2">
      <c r="A368" s="1">
        <v>44697.244756943619</v>
      </c>
      <c r="B368" s="4">
        <v>15.63855515599943</v>
      </c>
      <c r="C368" s="4">
        <v>3.1153177457146919</v>
      </c>
      <c r="D368" s="4">
        <v>75.872551831270997</v>
      </c>
      <c r="E368" s="4">
        <v>438.71506940798474</v>
      </c>
      <c r="F368" s="4">
        <v>66.726533465245467</v>
      </c>
      <c r="G368" s="4">
        <v>5.8691906474288151</v>
      </c>
      <c r="H368" s="4">
        <v>977.6230635491429</v>
      </c>
      <c r="I368" s="4">
        <v>13.892428057713554</v>
      </c>
    </row>
    <row r="369" spans="1:9" x14ac:dyDescent="0.2">
      <c r="A369" s="1">
        <v>44697.286655091768</v>
      </c>
      <c r="B369" s="4">
        <v>18.87795445656139</v>
      </c>
      <c r="C369" s="4">
        <v>0.93503795286550839</v>
      </c>
      <c r="D369" s="4">
        <v>71.027169465548326</v>
      </c>
      <c r="E369" s="4">
        <v>218.79888097052901</v>
      </c>
      <c r="F369" s="4">
        <v>61.88115109952281</v>
      </c>
      <c r="G369" s="4">
        <v>4.5610227717193048</v>
      </c>
      <c r="H369" s="4">
        <v>1013.1870075905731</v>
      </c>
      <c r="I369" s="4">
        <v>18.003939275415188</v>
      </c>
    </row>
    <row r="370" spans="1:9" x14ac:dyDescent="0.2">
      <c r="A370" s="1">
        <v>44697.327731480655</v>
      </c>
      <c r="B370" s="4">
        <v>17.103863682201641</v>
      </c>
      <c r="C370" s="4">
        <v>2.8961363177983603</v>
      </c>
      <c r="D370" s="4">
        <v>75.323822579869116</v>
      </c>
      <c r="E370" s="4">
        <v>947.54298341816502</v>
      </c>
      <c r="F370" s="4">
        <v>66.177804213843601</v>
      </c>
      <c r="G370" s="4">
        <v>5.7376817906790158</v>
      </c>
      <c r="H370" s="4">
        <v>957.57922726355969</v>
      </c>
      <c r="I370" s="4">
        <v>15.445409155082297</v>
      </c>
    </row>
    <row r="371" spans="1:9" x14ac:dyDescent="0.2">
      <c r="A371" s="1">
        <v>44697.369317128803</v>
      </c>
      <c r="B371" s="4">
        <v>18.069064327955601</v>
      </c>
      <c r="C371" s="4">
        <v>2.4136695900554983</v>
      </c>
      <c r="D371" s="4">
        <v>74.183756138533838</v>
      </c>
      <c r="E371" s="4">
        <v>999.25921028297637</v>
      </c>
      <c r="F371" s="4">
        <v>65.037737772508322</v>
      </c>
      <c r="G371" s="4">
        <v>5.448201754033299</v>
      </c>
      <c r="H371" s="4">
        <v>881.48273391801115</v>
      </c>
      <c r="I371" s="4">
        <v>16.603596491933402</v>
      </c>
    </row>
    <row r="372" spans="1:9" x14ac:dyDescent="0.2">
      <c r="A372" s="1">
        <v>44697.410567128798</v>
      </c>
      <c r="B372" s="4">
        <v>18.711548410633661</v>
      </c>
      <c r="C372" s="4">
        <v>2.1474193156105632</v>
      </c>
      <c r="D372" s="4">
        <v>73.585230028330329</v>
      </c>
      <c r="E372" s="4">
        <v>1049.1398334957853</v>
      </c>
      <c r="F372" s="4">
        <v>64.4392116623048</v>
      </c>
      <c r="G372" s="4">
        <v>5.2884515893663373</v>
      </c>
      <c r="H372" s="4">
        <v>891.42948386312207</v>
      </c>
      <c r="I372" s="4">
        <v>17.352580684389437</v>
      </c>
    </row>
    <row r="373" spans="1:9" x14ac:dyDescent="0.2">
      <c r="A373" s="1">
        <v>44697.452592591755</v>
      </c>
      <c r="B373" s="4">
        <v>19.742897651028866</v>
      </c>
      <c r="C373" s="4">
        <v>0.64275587242783594</v>
      </c>
      <c r="D373" s="4">
        <v>70.435097302507657</v>
      </c>
      <c r="E373" s="4">
        <v>350.79632317160252</v>
      </c>
      <c r="F373" s="4">
        <v>61.289078936482134</v>
      </c>
      <c r="G373" s="4">
        <v>4.3856535234567016</v>
      </c>
      <c r="H373" s="4">
        <v>862.12855117448555</v>
      </c>
      <c r="I373" s="4">
        <v>18.985795302057731</v>
      </c>
    </row>
    <row r="374" spans="1:9" x14ac:dyDescent="0.2">
      <c r="A374" s="1">
        <v>44697.494942128789</v>
      </c>
      <c r="B374" s="4">
        <v>19.839738046204793</v>
      </c>
      <c r="C374" s="4">
        <v>0.80130976897603678</v>
      </c>
      <c r="D374" s="4">
        <v>70.755578678515917</v>
      </c>
      <c r="E374" s="4">
        <v>466.14857419659762</v>
      </c>
      <c r="F374" s="4">
        <v>61.609560312490402</v>
      </c>
      <c r="G374" s="4">
        <v>4.4807858613856224</v>
      </c>
      <c r="H374" s="4">
        <v>991.16026195379516</v>
      </c>
      <c r="I374" s="4">
        <v>19.01921413861438</v>
      </c>
    </row>
    <row r="375" spans="1:9" x14ac:dyDescent="0.2">
      <c r="A375" s="1">
        <v>44697.536192128784</v>
      </c>
      <c r="B375" s="4">
        <v>20</v>
      </c>
      <c r="C375" s="4">
        <v>0.38180271131795396</v>
      </c>
      <c r="D375" s="4">
        <v>69.910367831229266</v>
      </c>
      <c r="E375" s="4">
        <v>226.79081052286466</v>
      </c>
      <c r="F375" s="4">
        <v>60.76434946520375</v>
      </c>
      <c r="G375" s="4">
        <v>4.229081626790772</v>
      </c>
      <c r="H375" s="4">
        <v>896.07636054226361</v>
      </c>
      <c r="I375" s="4">
        <v>19.347278915472817</v>
      </c>
    </row>
    <row r="376" spans="1:9" x14ac:dyDescent="0.2">
      <c r="A376" s="1">
        <v>44697.577453702856</v>
      </c>
      <c r="B376" s="4">
        <v>19.183579938245149</v>
      </c>
      <c r="C376" s="4">
        <v>4.0821003087742564</v>
      </c>
      <c r="D376" s="4">
        <v>78.697859320498935</v>
      </c>
      <c r="E376" s="4">
        <v>2374.6936732023241</v>
      </c>
      <c r="F376" s="4">
        <v>69.55184095447342</v>
      </c>
      <c r="G376" s="4">
        <v>6.4492601852645537</v>
      </c>
      <c r="H376" s="4">
        <v>1019.8164200617548</v>
      </c>
      <c r="I376" s="4">
        <v>17.050739814735447</v>
      </c>
    </row>
    <row r="377" spans="1:9" x14ac:dyDescent="0.2">
      <c r="A377" s="1">
        <v>44697.61906249915</v>
      </c>
      <c r="B377" s="4">
        <v>19.281716625873656</v>
      </c>
      <c r="C377" s="4">
        <v>1.7957084353158619</v>
      </c>
      <c r="D377" s="4">
        <v>72.819498965620895</v>
      </c>
      <c r="E377" s="4">
        <v>980.04225806238685</v>
      </c>
      <c r="F377" s="4">
        <v>63.673480599595379</v>
      </c>
      <c r="G377" s="4">
        <v>5.0774250611895173</v>
      </c>
      <c r="H377" s="4">
        <v>942.35914168706313</v>
      </c>
      <c r="I377" s="4">
        <v>18.063433251747313</v>
      </c>
    </row>
    <row r="378" spans="1:9" x14ac:dyDescent="0.2">
      <c r="A378" s="1">
        <v>44697.660081017668</v>
      </c>
      <c r="B378" s="4">
        <v>19.043663056709693</v>
      </c>
      <c r="C378" s="4">
        <v>1.5938949054838469</v>
      </c>
      <c r="D378" s="4">
        <v>72.390428174611344</v>
      </c>
      <c r="E378" s="4">
        <v>778.71081050309522</v>
      </c>
      <c r="F378" s="4">
        <v>63.244409808585829</v>
      </c>
      <c r="G378" s="4">
        <v>4.9563369432903084</v>
      </c>
      <c r="H378" s="4">
        <v>1036.3187789810968</v>
      </c>
      <c r="I378" s="4">
        <v>17.906105094516153</v>
      </c>
    </row>
    <row r="379" spans="1:9" x14ac:dyDescent="0.2">
      <c r="A379" s="1">
        <v>44697.701828702848</v>
      </c>
      <c r="B379" s="4">
        <v>19.832757200224922</v>
      </c>
      <c r="C379" s="4">
        <v>0.20905349971884812</v>
      </c>
      <c r="D379" s="4">
        <v>69.564247279279826</v>
      </c>
      <c r="E379" s="4">
        <v>86.548148883603133</v>
      </c>
      <c r="F379" s="4">
        <v>60.41822891325431</v>
      </c>
      <c r="G379" s="4">
        <v>4.1254320998313085</v>
      </c>
      <c r="H379" s="4">
        <v>1079.0418106999439</v>
      </c>
      <c r="I379" s="4">
        <v>19.249135800337381</v>
      </c>
    </row>
    <row r="380" spans="1:9" x14ac:dyDescent="0.2">
      <c r="A380" s="1">
        <v>44697.743761573212</v>
      </c>
      <c r="B380" s="4">
        <v>16.875358143531955</v>
      </c>
      <c r="C380" s="4">
        <v>3.1246418564680449</v>
      </c>
      <c r="D380" s="4">
        <v>75.896416147296193</v>
      </c>
      <c r="E380" s="4">
        <v>1022.3042501817564</v>
      </c>
      <c r="F380" s="4">
        <v>66.750397781270678</v>
      </c>
      <c r="G380" s="4">
        <v>5.8747851138808276</v>
      </c>
      <c r="H380" s="4">
        <v>998.62492837129366</v>
      </c>
      <c r="I380" s="4">
        <v>15.125501400944737</v>
      </c>
    </row>
    <row r="381" spans="1:9" x14ac:dyDescent="0.2">
      <c r="A381" s="1">
        <v>44697.784999999138</v>
      </c>
      <c r="B381" s="4">
        <v>16.375599964049488</v>
      </c>
      <c r="C381" s="4">
        <v>3.0203333632920932</v>
      </c>
      <c r="D381" s="4">
        <v>75.631960355543242</v>
      </c>
      <c r="E381" s="4">
        <v>706.75800701034996</v>
      </c>
      <c r="F381" s="4">
        <v>66.485941989517727</v>
      </c>
      <c r="G381" s="4">
        <v>5.8122000179752558</v>
      </c>
      <c r="H381" s="4">
        <v>1075.6040666726585</v>
      </c>
      <c r="I381" s="4">
        <v>14.667466618732652</v>
      </c>
    </row>
    <row r="382" spans="1:9" x14ac:dyDescent="0.2">
      <c r="A382" s="1">
        <v>44697.827326388026</v>
      </c>
      <c r="B382" s="4">
        <v>18.090556035339798</v>
      </c>
      <c r="C382" s="4">
        <v>1.3638885461858574</v>
      </c>
      <c r="D382" s="4">
        <v>71.908808915801345</v>
      </c>
      <c r="E382" s="4">
        <v>192.06980059345858</v>
      </c>
      <c r="F382" s="4">
        <v>62.762790549775822</v>
      </c>
      <c r="G382" s="4">
        <v>4.8183331277115142</v>
      </c>
      <c r="H382" s="4">
        <v>920.27277770923718</v>
      </c>
      <c r="I382" s="4">
        <v>17.045000616865455</v>
      </c>
    </row>
    <row r="383" spans="1:9" x14ac:dyDescent="0.2">
      <c r="A383" s="1">
        <v>44697.868611110243</v>
      </c>
      <c r="B383" s="4">
        <v>16.9380753826551</v>
      </c>
      <c r="C383" s="4">
        <v>1.9137028858405614</v>
      </c>
      <c r="D383" s="4">
        <v>73.073627721827648</v>
      </c>
      <c r="E383" s="4">
        <v>103.33995583539048</v>
      </c>
      <c r="F383" s="4">
        <v>63.927609355802126</v>
      </c>
      <c r="G383" s="4">
        <v>5.1482217315043366</v>
      </c>
      <c r="H383" s="4">
        <v>1089.3827405771681</v>
      </c>
      <c r="I383" s="4">
        <v>15.672594228318875</v>
      </c>
    </row>
    <row r="384" spans="1:9" x14ac:dyDescent="0.2">
      <c r="A384" s="1">
        <v>44697.910937499131</v>
      </c>
      <c r="B384" s="4">
        <v>14.609263720399953</v>
      </c>
      <c r="C384" s="4">
        <v>2.9948534886666929</v>
      </c>
      <c r="D384" s="4">
        <v>75.568169373891763</v>
      </c>
      <c r="E384" s="4">
        <v>0</v>
      </c>
      <c r="F384" s="4">
        <v>66.422151007866248</v>
      </c>
      <c r="G384" s="4">
        <v>5.7969120932000155</v>
      </c>
      <c r="H384" s="4">
        <v>891.59897069773331</v>
      </c>
      <c r="I384" s="4">
        <v>12.911322324933277</v>
      </c>
    </row>
    <row r="385" spans="1:9" x14ac:dyDescent="0.2">
      <c r="A385" s="1">
        <v>44697.952662036165</v>
      </c>
      <c r="B385" s="4">
        <v>12.074135109322443</v>
      </c>
      <c r="C385" s="4">
        <v>3.9629324453387786</v>
      </c>
      <c r="D385" s="4">
        <v>78.296410349810799</v>
      </c>
      <c r="E385" s="4">
        <v>0</v>
      </c>
      <c r="F385" s="4">
        <v>69.150391983785283</v>
      </c>
      <c r="G385" s="4">
        <v>6.3777594672032674</v>
      </c>
      <c r="H385" s="4">
        <v>862.79258648906773</v>
      </c>
      <c r="I385" s="4">
        <v>9.9889621311869305</v>
      </c>
    </row>
    <row r="386" spans="1:9" x14ac:dyDescent="0.2">
      <c r="A386" s="1">
        <v>44697.994317128752</v>
      </c>
      <c r="B386" s="4">
        <v>10.04166882792375</v>
      </c>
      <c r="C386" s="4">
        <v>4.5265141691255684</v>
      </c>
      <c r="D386" s="4">
        <v>80.466939586509866</v>
      </c>
      <c r="E386" s="4">
        <v>0</v>
      </c>
      <c r="F386" s="4">
        <v>71.320921220484337</v>
      </c>
      <c r="G386" s="4">
        <v>6.715908501475341</v>
      </c>
      <c r="H386" s="4">
        <v>970.90530283382509</v>
      </c>
      <c r="I386" s="4">
        <v>7.7310631602735231</v>
      </c>
    </row>
    <row r="387" spans="1:9" x14ac:dyDescent="0.2">
      <c r="A387" s="1">
        <v>44698.035833332455</v>
      </c>
      <c r="B387" s="4">
        <v>10.70434376133834</v>
      </c>
      <c r="C387" s="4">
        <v>3.8731900994423585</v>
      </c>
      <c r="D387" s="4">
        <v>78.007443441267256</v>
      </c>
      <c r="E387" s="4">
        <v>0</v>
      </c>
      <c r="F387" s="4">
        <v>68.861425075241741</v>
      </c>
      <c r="G387" s="4">
        <v>6.3239140596654151</v>
      </c>
      <c r="H387" s="4">
        <v>935.77463801988847</v>
      </c>
      <c r="I387" s="4">
        <v>8.6550677215613963</v>
      </c>
    </row>
    <row r="388" spans="1:9" x14ac:dyDescent="0.2">
      <c r="A388" s="1">
        <v>44698.077731480604</v>
      </c>
      <c r="B388" s="4">
        <v>18.373509522506151</v>
      </c>
      <c r="C388" s="4">
        <v>0.73931385340629541</v>
      </c>
      <c r="D388" s="4">
        <v>70.630087754092628</v>
      </c>
      <c r="E388" s="4">
        <v>0</v>
      </c>
      <c r="F388" s="4">
        <v>61.484069388067113</v>
      </c>
      <c r="G388" s="4">
        <v>4.4435883120437776</v>
      </c>
      <c r="H388" s="4">
        <v>939.14786277068129</v>
      </c>
      <c r="I388" s="4">
        <v>17.577783981143632</v>
      </c>
    </row>
    <row r="389" spans="1:9" x14ac:dyDescent="0.2">
      <c r="A389" s="1">
        <v>44698.119456017637</v>
      </c>
      <c r="B389" s="4">
        <v>10.545664684965402</v>
      </c>
      <c r="C389" s="4">
        <v>4.7271676575172989</v>
      </c>
      <c r="D389" s="4">
        <v>81.53524487035105</v>
      </c>
      <c r="E389" s="4">
        <v>0</v>
      </c>
      <c r="F389" s="4">
        <v>72.389226504325535</v>
      </c>
      <c r="G389" s="4">
        <v>6.8363005945103792</v>
      </c>
      <c r="H389" s="4">
        <v>1080.9454335315036</v>
      </c>
      <c r="I389" s="4">
        <v>8.1547976219584832</v>
      </c>
    </row>
    <row r="390" spans="1:9" x14ac:dyDescent="0.2">
      <c r="A390" s="1">
        <v>44698.160833332448</v>
      </c>
      <c r="B390" s="4">
        <v>19.285677010605546</v>
      </c>
      <c r="C390" s="4">
        <v>0.39684610521914077</v>
      </c>
      <c r="D390" s="4">
        <v>69.940546254729071</v>
      </c>
      <c r="E390" s="4">
        <v>0</v>
      </c>
      <c r="F390" s="4">
        <v>60.794527888703549</v>
      </c>
      <c r="G390" s="4">
        <v>4.2381076631314842</v>
      </c>
      <c r="H390" s="4">
        <v>1083.0793692210439</v>
      </c>
      <c r="I390" s="4">
        <v>18.62693856851789</v>
      </c>
    </row>
    <row r="391" spans="1:9" x14ac:dyDescent="0.2">
      <c r="A391" s="1">
        <v>44698.202604165781</v>
      </c>
      <c r="B391" s="4">
        <v>16.453219301058489</v>
      </c>
      <c r="C391" s="4">
        <v>2.2167379368384434</v>
      </c>
      <c r="D391" s="4">
        <v>73.739317642811656</v>
      </c>
      <c r="E391" s="4">
        <v>119.70384858927612</v>
      </c>
      <c r="F391" s="4">
        <v>64.593299276786141</v>
      </c>
      <c r="G391" s="4">
        <v>5.3300427621030657</v>
      </c>
      <c r="H391" s="4">
        <v>1064.4433475873677</v>
      </c>
      <c r="I391" s="4">
        <v>15.066524126323111</v>
      </c>
    </row>
    <row r="392" spans="1:9" x14ac:dyDescent="0.2">
      <c r="A392" s="1">
        <v>44698.244247684299</v>
      </c>
      <c r="B392" s="4">
        <v>13.727338338852441</v>
      </c>
      <c r="C392" s="4">
        <v>4.4804726151053984</v>
      </c>
      <c r="D392" s="4">
        <v>80.254928355236103</v>
      </c>
      <c r="E392" s="4">
        <v>630.96320014881678</v>
      </c>
      <c r="F392" s="4">
        <v>71.108909989210588</v>
      </c>
      <c r="G392" s="4">
        <v>6.6882835690632394</v>
      </c>
      <c r="H392" s="4">
        <v>1003.8960945230211</v>
      </c>
      <c r="I392" s="4">
        <v>11.435149292810282</v>
      </c>
    </row>
    <row r="393" spans="1:9" x14ac:dyDescent="0.2">
      <c r="A393" s="1">
        <v>44698.286365739848</v>
      </c>
      <c r="B393" s="4">
        <v>17.985072985132682</v>
      </c>
      <c r="C393" s="4">
        <v>1.6791058457227663</v>
      </c>
      <c r="D393" s="4">
        <v>72.570787295288412</v>
      </c>
      <c r="E393" s="4">
        <v>392.91076789912745</v>
      </c>
      <c r="F393" s="4">
        <v>63.424768929262889</v>
      </c>
      <c r="G393" s="4">
        <v>5.00746350743366</v>
      </c>
      <c r="H393" s="4">
        <v>1040.3358211691445</v>
      </c>
      <c r="I393" s="4">
        <v>16.813430646843575</v>
      </c>
    </row>
    <row r="394" spans="1:9" x14ac:dyDescent="0.2">
      <c r="A394" s="1">
        <v>44698.328599536144</v>
      </c>
      <c r="B394" s="4">
        <v>16.973793115557825</v>
      </c>
      <c r="C394" s="4">
        <v>3.0262068844421748</v>
      </c>
      <c r="D394" s="4">
        <v>75.64670890382358</v>
      </c>
      <c r="E394" s="4">
        <v>990.0988023605081</v>
      </c>
      <c r="F394" s="4">
        <v>66.50069053779805</v>
      </c>
      <c r="G394" s="4">
        <v>5.8157241306653047</v>
      </c>
      <c r="H394" s="4">
        <v>964.60524137688844</v>
      </c>
      <c r="I394" s="4">
        <v>15.263310361780956</v>
      </c>
    </row>
    <row r="395" spans="1:9" x14ac:dyDescent="0.2">
      <c r="A395" s="1">
        <v>44698.370844906509</v>
      </c>
      <c r="B395" s="4">
        <v>18.08200665043961</v>
      </c>
      <c r="C395" s="4">
        <v>2.3974916869504863</v>
      </c>
      <c r="D395" s="4">
        <v>74.146847922568185</v>
      </c>
      <c r="E395" s="4">
        <v>992.56155839750147</v>
      </c>
      <c r="F395" s="4">
        <v>65.000829556542669</v>
      </c>
      <c r="G395" s="4">
        <v>5.438495012170292</v>
      </c>
      <c r="H395" s="4">
        <v>959.47949833739005</v>
      </c>
      <c r="I395" s="4">
        <v>16.623009975659414</v>
      </c>
    </row>
    <row r="396" spans="1:9" x14ac:dyDescent="0.2">
      <c r="A396" s="1">
        <v>44698.412233795396</v>
      </c>
      <c r="B396" s="4">
        <v>17.862113554207191</v>
      </c>
      <c r="C396" s="4">
        <v>3.5631440763213478</v>
      </c>
      <c r="D396" s="4">
        <v>77.078401496196022</v>
      </c>
      <c r="E396" s="4">
        <v>1740.8041157953364</v>
      </c>
      <c r="F396" s="4">
        <v>67.932383130170507</v>
      </c>
      <c r="G396" s="4">
        <v>6.1378864457928088</v>
      </c>
      <c r="H396" s="4">
        <v>957.71262881526422</v>
      </c>
      <c r="I396" s="4">
        <v>15.936855923678651</v>
      </c>
    </row>
    <row r="397" spans="1:9" x14ac:dyDescent="0.2">
      <c r="A397" s="1">
        <v>44698.454386573168</v>
      </c>
      <c r="B397" s="4">
        <v>19.887157760649522</v>
      </c>
      <c r="C397" s="4">
        <v>0.28210559837619553</v>
      </c>
      <c r="D397" s="4">
        <v>69.71052933867702</v>
      </c>
      <c r="E397" s="4">
        <v>153.96453132772413</v>
      </c>
      <c r="F397" s="4">
        <v>60.564510972651505</v>
      </c>
      <c r="G397" s="4">
        <v>4.1692633590257175</v>
      </c>
      <c r="H397" s="4">
        <v>1090.0564211196752</v>
      </c>
      <c r="I397" s="4">
        <v>19.274315521299044</v>
      </c>
    </row>
    <row r="398" spans="1:9" x14ac:dyDescent="0.2">
      <c r="A398" s="1">
        <v>44698.495729165756</v>
      </c>
      <c r="B398" s="4">
        <v>19.029088091507408</v>
      </c>
      <c r="C398" s="4">
        <v>4.8545595424629555</v>
      </c>
      <c r="D398" s="4">
        <v>82.436122447977453</v>
      </c>
      <c r="E398" s="4">
        <v>2824.058930372616</v>
      </c>
      <c r="F398" s="4">
        <v>73.290104081951938</v>
      </c>
      <c r="G398" s="4">
        <v>6.9127357254777735</v>
      </c>
      <c r="H398" s="4">
        <v>1083.9709119084926</v>
      </c>
      <c r="I398" s="4">
        <v>16.587264274522227</v>
      </c>
    </row>
    <row r="399" spans="1:9" x14ac:dyDescent="0.2">
      <c r="A399" s="1">
        <v>44698.538032406497</v>
      </c>
      <c r="B399" s="4">
        <v>20</v>
      </c>
      <c r="C399" s="4">
        <v>1.8187470384390836</v>
      </c>
      <c r="D399" s="4">
        <v>72.868917251054427</v>
      </c>
      <c r="E399" s="4">
        <v>1080.3357408328156</v>
      </c>
      <c r="F399" s="4">
        <v>63.722898885028904</v>
      </c>
      <c r="G399" s="4">
        <v>5.0912482230634506</v>
      </c>
      <c r="H399" s="4">
        <v>920.36374940768781</v>
      </c>
      <c r="I399" s="4">
        <v>18.772501184624367</v>
      </c>
    </row>
    <row r="400" spans="1:9" x14ac:dyDescent="0.2">
      <c r="A400" s="1">
        <v>44698.579074073161</v>
      </c>
      <c r="B400" s="4">
        <v>19.028970048878801</v>
      </c>
      <c r="C400" s="4">
        <v>4.8551497556060017</v>
      </c>
      <c r="D400" s="4">
        <v>82.441057394172844</v>
      </c>
      <c r="E400" s="4">
        <v>2824.4022770105266</v>
      </c>
      <c r="F400" s="4">
        <v>73.295039028147329</v>
      </c>
      <c r="G400" s="4">
        <v>6.9130898533636014</v>
      </c>
      <c r="H400" s="4">
        <v>935.97102995112118</v>
      </c>
      <c r="I400" s="4">
        <v>16.586910146636399</v>
      </c>
    </row>
    <row r="401" spans="1:9" x14ac:dyDescent="0.2">
      <c r="A401" s="1">
        <v>44698.621226850933</v>
      </c>
      <c r="B401" s="4">
        <v>19.808087364247541</v>
      </c>
      <c r="C401" s="4">
        <v>0.47978158938114968</v>
      </c>
      <c r="D401" s="4">
        <v>70.10706022787727</v>
      </c>
      <c r="E401" s="4">
        <v>261.849987997163</v>
      </c>
      <c r="F401" s="4">
        <v>60.961041861851747</v>
      </c>
      <c r="G401" s="4">
        <v>4.2878689536286902</v>
      </c>
      <c r="H401" s="4">
        <v>921.09595631787624</v>
      </c>
      <c r="I401" s="4">
        <v>19.116174728495082</v>
      </c>
    </row>
    <row r="402" spans="1:9" x14ac:dyDescent="0.2">
      <c r="A402" s="1">
        <v>44698.662546295374</v>
      </c>
      <c r="B402" s="4">
        <v>18.153761856718823</v>
      </c>
      <c r="C402" s="4">
        <v>3.0770635721352968</v>
      </c>
      <c r="D402" s="4">
        <v>75.775113091636243</v>
      </c>
      <c r="E402" s="4">
        <v>1503.3253823592886</v>
      </c>
      <c r="F402" s="4">
        <v>66.629094725610727</v>
      </c>
      <c r="G402" s="4">
        <v>5.8462381432811785</v>
      </c>
      <c r="H402" s="4">
        <v>977.61541271442707</v>
      </c>
      <c r="I402" s="4">
        <v>16.422936427864705</v>
      </c>
    </row>
    <row r="403" spans="1:9" x14ac:dyDescent="0.2">
      <c r="A403" s="1">
        <v>44698.703946758338</v>
      </c>
      <c r="B403" s="4">
        <v>18.754149091905283</v>
      </c>
      <c r="C403" s="4">
        <v>1.5573136351183969</v>
      </c>
      <c r="D403" s="4">
        <v>72.313337755543813</v>
      </c>
      <c r="E403" s="4">
        <v>644.72784493901634</v>
      </c>
      <c r="F403" s="4">
        <v>63.167319389518291</v>
      </c>
      <c r="G403" s="4">
        <v>4.9343881810710384</v>
      </c>
      <c r="H403" s="4">
        <v>871.3114627270237</v>
      </c>
      <c r="I403" s="4">
        <v>17.631223637857925</v>
      </c>
    </row>
    <row r="404" spans="1:9" x14ac:dyDescent="0.2">
      <c r="A404" s="1">
        <v>44698.746307869449</v>
      </c>
      <c r="B404" s="4">
        <v>16.418942570681587</v>
      </c>
      <c r="C404" s="4">
        <v>3.5810574293184114</v>
      </c>
      <c r="D404" s="4">
        <v>77.129603437380055</v>
      </c>
      <c r="E404" s="4">
        <v>1171.6319496133606</v>
      </c>
      <c r="F404" s="4">
        <v>67.98358507135454</v>
      </c>
      <c r="G404" s="4">
        <v>6.1486344575910472</v>
      </c>
      <c r="H404" s="4">
        <v>1084.7162114858636</v>
      </c>
      <c r="I404" s="4">
        <v>14.486519598954223</v>
      </c>
    </row>
    <row r="405" spans="1:9" x14ac:dyDescent="0.2">
      <c r="A405" s="1">
        <v>44698.788206017598</v>
      </c>
      <c r="B405" s="4">
        <v>16.489028780402375</v>
      </c>
      <c r="C405" s="4">
        <v>2.9258093496646884</v>
      </c>
      <c r="D405" s="4">
        <v>75.396814935527615</v>
      </c>
      <c r="E405" s="4">
        <v>684.6393878215373</v>
      </c>
      <c r="F405" s="4">
        <v>66.2507965695021</v>
      </c>
      <c r="G405" s="4">
        <v>5.7554856097988134</v>
      </c>
      <c r="H405" s="4">
        <v>890.5851618699329</v>
      </c>
      <c r="I405" s="4">
        <v>14.8187050405365</v>
      </c>
    </row>
    <row r="406" spans="1:9" x14ac:dyDescent="0.2">
      <c r="A406" s="1">
        <v>44698.829629628708</v>
      </c>
      <c r="B406" s="4">
        <v>18.841804947278007</v>
      </c>
      <c r="C406" s="4">
        <v>0.82728218051571045</v>
      </c>
      <c r="D406" s="4">
        <v>70.808226449987814</v>
      </c>
      <c r="E406" s="4">
        <v>116.50213200376957</v>
      </c>
      <c r="F406" s="4">
        <v>61.662208083962298</v>
      </c>
      <c r="G406" s="4">
        <v>4.4963693083094265</v>
      </c>
      <c r="H406" s="4">
        <v>972.16545643610311</v>
      </c>
      <c r="I406" s="4">
        <v>18.010892075071723</v>
      </c>
    </row>
    <row r="407" spans="1:9" x14ac:dyDescent="0.2">
      <c r="A407" s="1">
        <v>44698.871527776857</v>
      </c>
      <c r="B407" s="4">
        <v>15.932103194356397</v>
      </c>
      <c r="C407" s="4">
        <v>2.5424355035272521</v>
      </c>
      <c r="D407" s="4">
        <v>74.480287135342891</v>
      </c>
      <c r="E407" s="4">
        <v>137.29151719047184</v>
      </c>
      <c r="F407" s="4">
        <v>65.334268769317376</v>
      </c>
      <c r="G407" s="4">
        <v>5.5254613021163514</v>
      </c>
      <c r="H407" s="4">
        <v>961.50848710070545</v>
      </c>
      <c r="I407" s="4">
        <v>14.415128992945496</v>
      </c>
    </row>
    <row r="408" spans="1:9" x14ac:dyDescent="0.2">
      <c r="A408" s="1">
        <v>44698.912546295374</v>
      </c>
      <c r="B408" s="4">
        <v>13.476370599694871</v>
      </c>
      <c r="C408" s="4">
        <v>3.6242385557250714</v>
      </c>
      <c r="D408" s="4">
        <v>77.2541514720414</v>
      </c>
      <c r="E408" s="4">
        <v>0</v>
      </c>
      <c r="F408" s="4">
        <v>68.10813310601587</v>
      </c>
      <c r="G408" s="4">
        <v>6.1745431334350425</v>
      </c>
      <c r="H408" s="4">
        <v>1090.724847711145</v>
      </c>
      <c r="I408" s="4">
        <v>11.526675177404842</v>
      </c>
    </row>
    <row r="409" spans="1:9" x14ac:dyDescent="0.2">
      <c r="A409" s="1">
        <v>44698.953668980554</v>
      </c>
      <c r="B409" s="4">
        <v>16.24328538393733</v>
      </c>
      <c r="C409" s="4">
        <v>1.8783573080313349</v>
      </c>
      <c r="D409" s="4">
        <v>72.997230362220591</v>
      </c>
      <c r="E409" s="4">
        <v>0</v>
      </c>
      <c r="F409" s="4">
        <v>63.851211996195076</v>
      </c>
      <c r="G409" s="4">
        <v>5.1270143848188008</v>
      </c>
      <c r="H409" s="4">
        <v>920.37567146160632</v>
      </c>
      <c r="I409" s="4">
        <v>14.991942460724797</v>
      </c>
    </row>
    <row r="410" spans="1:9" x14ac:dyDescent="0.2">
      <c r="A410" s="1">
        <v>44698.995810184257</v>
      </c>
      <c r="B410" s="4">
        <v>11.397900276700206</v>
      </c>
      <c r="C410" s="4">
        <v>3.9100453287726338</v>
      </c>
      <c r="D410" s="4">
        <v>78.124846099902996</v>
      </c>
      <c r="E410" s="4">
        <v>0</v>
      </c>
      <c r="F410" s="4">
        <v>68.97882773387748</v>
      </c>
      <c r="G410" s="4">
        <v>6.3460271972635809</v>
      </c>
      <c r="H410" s="4">
        <v>885.78200906575455</v>
      </c>
      <c r="I410" s="4">
        <v>9.3338821451911524</v>
      </c>
    </row>
    <row r="411" spans="1:9" x14ac:dyDescent="0.2">
      <c r="A411" s="1">
        <v>44699.037499999067</v>
      </c>
      <c r="B411" s="4">
        <v>19.25696272101117</v>
      </c>
      <c r="C411" s="4">
        <v>0.30959886624534583</v>
      </c>
      <c r="D411" s="4">
        <v>69.765612456113487</v>
      </c>
      <c r="E411" s="4">
        <v>0</v>
      </c>
      <c r="F411" s="4">
        <v>60.619594090087965</v>
      </c>
      <c r="G411" s="4">
        <v>4.1857593197472074</v>
      </c>
      <c r="H411" s="4">
        <v>997.06191977324909</v>
      </c>
      <c r="I411" s="4">
        <v>18.633123174513031</v>
      </c>
    </row>
    <row r="412" spans="1:9" x14ac:dyDescent="0.2">
      <c r="A412" s="1">
        <v>44699.078831017585</v>
      </c>
      <c r="B412" s="4">
        <v>19.083838693042036</v>
      </c>
      <c r="C412" s="4">
        <v>0.41643695770816558</v>
      </c>
      <c r="D412" s="4">
        <v>69.979858211545363</v>
      </c>
      <c r="E412" s="4">
        <v>0</v>
      </c>
      <c r="F412" s="4">
        <v>60.833839845519847</v>
      </c>
      <c r="G412" s="4">
        <v>4.2498621746248997</v>
      </c>
      <c r="H412" s="4">
        <v>927.0832873915416</v>
      </c>
      <c r="I412" s="4">
        <v>18.41726390995877</v>
      </c>
    </row>
    <row r="413" spans="1:9" x14ac:dyDescent="0.2">
      <c r="A413" s="1">
        <v>44699.120150462026</v>
      </c>
      <c r="B413" s="4">
        <v>12.004305470422478</v>
      </c>
      <c r="C413" s="4">
        <v>3.9978472647887608</v>
      </c>
      <c r="D413" s="4">
        <v>78.411798190900967</v>
      </c>
      <c r="E413" s="4">
        <v>0</v>
      </c>
      <c r="F413" s="4">
        <v>69.265779824875452</v>
      </c>
      <c r="G413" s="4">
        <v>6.3987083588732565</v>
      </c>
      <c r="H413" s="4">
        <v>887.79956945295771</v>
      </c>
      <c r="I413" s="4">
        <v>9.905166564506974</v>
      </c>
    </row>
    <row r="414" spans="1:9" x14ac:dyDescent="0.2">
      <c r="A414" s="1">
        <v>44699.161631943505</v>
      </c>
      <c r="B414" s="4">
        <v>11.92468874311173</v>
      </c>
      <c r="C414" s="4">
        <v>4.4862840316045949</v>
      </c>
      <c r="D414" s="4">
        <v>80.281183584302909</v>
      </c>
      <c r="E414" s="4">
        <v>0</v>
      </c>
      <c r="F414" s="4">
        <v>71.135165218277393</v>
      </c>
      <c r="G414" s="4">
        <v>6.6917704189627569</v>
      </c>
      <c r="H414" s="4">
        <v>1020.8972568063209</v>
      </c>
      <c r="I414" s="4">
        <v>9.6301751304698922</v>
      </c>
    </row>
    <row r="415" spans="1:9" x14ac:dyDescent="0.2">
      <c r="A415" s="1">
        <v>44699.202673610169</v>
      </c>
      <c r="B415" s="4">
        <v>15.539518505902379</v>
      </c>
      <c r="C415" s="4">
        <v>2.7878009338110132</v>
      </c>
      <c r="D415" s="4">
        <v>75.060456751470284</v>
      </c>
      <c r="E415" s="4">
        <v>150.54125042579497</v>
      </c>
      <c r="F415" s="4">
        <v>65.914438385444768</v>
      </c>
      <c r="G415" s="4">
        <v>5.6726805602866079</v>
      </c>
      <c r="H415" s="4">
        <v>1052.5575601867622</v>
      </c>
      <c r="I415" s="4">
        <v>13.924398132377974</v>
      </c>
    </row>
    <row r="416" spans="1:9" x14ac:dyDescent="0.2">
      <c r="A416" s="1">
        <v>44699.244895832388</v>
      </c>
      <c r="B416" s="4">
        <v>19.963934607387749</v>
      </c>
      <c r="C416" s="4">
        <v>2.5760994723035835E-2</v>
      </c>
      <c r="D416" s="4">
        <v>69.197540583417506</v>
      </c>
      <c r="E416" s="4">
        <v>3.6277957853517888</v>
      </c>
      <c r="F416" s="4">
        <v>60.051522217391984</v>
      </c>
      <c r="G416" s="4">
        <v>4.0154565968338218</v>
      </c>
      <c r="H416" s="4">
        <v>941.00515219894464</v>
      </c>
      <c r="I416" s="4">
        <v>19.453630209498534</v>
      </c>
    </row>
    <row r="417" spans="1:9" x14ac:dyDescent="0.2">
      <c r="A417" s="1">
        <v>44699.28672453609</v>
      </c>
      <c r="B417" s="4">
        <v>17.976014989727123</v>
      </c>
      <c r="C417" s="4">
        <v>1.6866541752273974</v>
      </c>
      <c r="D417" s="4">
        <v>72.586819324365223</v>
      </c>
      <c r="E417" s="4">
        <v>394.67707700321102</v>
      </c>
      <c r="F417" s="4">
        <v>63.440800958339707</v>
      </c>
      <c r="G417" s="4">
        <v>5.0119925051364387</v>
      </c>
      <c r="H417" s="4">
        <v>1000.3373308350455</v>
      </c>
      <c r="I417" s="4">
        <v>16.801353319636164</v>
      </c>
    </row>
    <row r="418" spans="1:9" x14ac:dyDescent="0.2">
      <c r="A418" s="1">
        <v>44699.328287036085</v>
      </c>
      <c r="B418" s="4">
        <v>19.49361143090632</v>
      </c>
      <c r="C418" s="4">
        <v>0.50638856909368035</v>
      </c>
      <c r="D418" s="4">
        <v>70.160534917002877</v>
      </c>
      <c r="E418" s="4">
        <v>165.67760729323814</v>
      </c>
      <c r="F418" s="4">
        <v>61.014516550977355</v>
      </c>
      <c r="G418" s="4">
        <v>4.3038331414562085</v>
      </c>
      <c r="H418" s="4">
        <v>873.10127771381872</v>
      </c>
      <c r="I418" s="4">
        <v>18.791056003268849</v>
      </c>
    </row>
    <row r="419" spans="1:9" x14ac:dyDescent="0.2">
      <c r="A419" s="1">
        <v>44699.369872684234</v>
      </c>
      <c r="B419" s="4">
        <v>17.620704473327361</v>
      </c>
      <c r="C419" s="4">
        <v>2.9741194083407985</v>
      </c>
      <c r="D419" s="4">
        <v>75.516483756605041</v>
      </c>
      <c r="E419" s="4">
        <v>1231.2854350530909</v>
      </c>
      <c r="F419" s="4">
        <v>66.370465390579525</v>
      </c>
      <c r="G419" s="4">
        <v>5.7844716450044791</v>
      </c>
      <c r="H419" s="4">
        <v>993.59482388166816</v>
      </c>
      <c r="I419" s="4">
        <v>15.931056709991042</v>
      </c>
    </row>
    <row r="420" spans="1:9" x14ac:dyDescent="0.2">
      <c r="A420" s="1">
        <v>44699.411944443491</v>
      </c>
      <c r="B420" s="4">
        <v>19.22460912214833</v>
      </c>
      <c r="C420" s="4">
        <v>1.292318129752783</v>
      </c>
      <c r="D420" s="4">
        <v>71.760332855486553</v>
      </c>
      <c r="E420" s="4">
        <v>631.37293104161461</v>
      </c>
      <c r="F420" s="4">
        <v>62.614314489461044</v>
      </c>
      <c r="G420" s="4">
        <v>4.7753908778516703</v>
      </c>
      <c r="H420" s="4">
        <v>870.25846362595053</v>
      </c>
      <c r="I420" s="4">
        <v>18.207681870247217</v>
      </c>
    </row>
    <row r="421" spans="1:9" x14ac:dyDescent="0.2">
      <c r="A421" s="1">
        <v>44699.453252313862</v>
      </c>
      <c r="B421" s="4">
        <v>18.546822448750724</v>
      </c>
      <c r="C421" s="4">
        <v>3.6329438781231884</v>
      </c>
      <c r="D421" s="4">
        <v>77.279457964311831</v>
      </c>
      <c r="E421" s="4">
        <v>1982.7486755128477</v>
      </c>
      <c r="F421" s="4">
        <v>68.133439598286316</v>
      </c>
      <c r="G421" s="4">
        <v>6.1797663268739127</v>
      </c>
      <c r="H421" s="4">
        <v>1051.7265887756246</v>
      </c>
      <c r="I421" s="4">
        <v>16.593644897501449</v>
      </c>
    </row>
    <row r="422" spans="1:9" x14ac:dyDescent="0.2">
      <c r="A422" s="1">
        <v>44699.495347221266</v>
      </c>
      <c r="B422" s="4">
        <v>19.941372099452195</v>
      </c>
      <c r="C422" s="4">
        <v>0.29313950273903044</v>
      </c>
      <c r="D422" s="4">
        <v>69.732633754767477</v>
      </c>
      <c r="E422" s="4">
        <v>170.52900954535238</v>
      </c>
      <c r="F422" s="4">
        <v>60.586615388741961</v>
      </c>
      <c r="G422" s="4">
        <v>4.1758837016434178</v>
      </c>
      <c r="H422" s="4">
        <v>945.05862790054778</v>
      </c>
      <c r="I422" s="4">
        <v>19.324116298356582</v>
      </c>
    </row>
    <row r="423" spans="1:9" x14ac:dyDescent="0.2">
      <c r="A423" s="1">
        <v>44699.537499999038</v>
      </c>
      <c r="B423" s="4">
        <v>20</v>
      </c>
      <c r="C423" s="4">
        <v>3.3703830346955326</v>
      </c>
      <c r="D423" s="4">
        <v>76.543157349225481</v>
      </c>
      <c r="E423" s="4">
        <v>2002.0075226091465</v>
      </c>
      <c r="F423" s="4">
        <v>67.397138983199966</v>
      </c>
      <c r="G423" s="4">
        <v>6.0222298208173193</v>
      </c>
      <c r="H423" s="4">
        <v>1001.6740766069391</v>
      </c>
      <c r="I423" s="4">
        <v>18.151846786121787</v>
      </c>
    </row>
    <row r="424" spans="1:9" x14ac:dyDescent="0.2">
      <c r="A424" s="1">
        <v>44699.579363424964</v>
      </c>
      <c r="B424" s="4">
        <v>19.3611238599518</v>
      </c>
      <c r="C424" s="4">
        <v>3.1943807002410054</v>
      </c>
      <c r="D424" s="4">
        <v>76.07638346274112</v>
      </c>
      <c r="E424" s="4">
        <v>1858.2776181067675</v>
      </c>
      <c r="F424" s="4">
        <v>66.930365096715605</v>
      </c>
      <c r="G424" s="4">
        <v>5.9166284201446029</v>
      </c>
      <c r="H424" s="4">
        <v>899.63887614004818</v>
      </c>
      <c r="I424" s="4">
        <v>17.583371579855399</v>
      </c>
    </row>
    <row r="425" spans="1:9" x14ac:dyDescent="0.2">
      <c r="A425" s="1">
        <v>44699.620821758297</v>
      </c>
      <c r="B425" s="4">
        <v>19.739779297857552</v>
      </c>
      <c r="C425" s="4">
        <v>0.65055175535612186</v>
      </c>
      <c r="D425" s="4">
        <v>70.450821126437049</v>
      </c>
      <c r="E425" s="4">
        <v>355.05107553471839</v>
      </c>
      <c r="F425" s="4">
        <v>61.304802760411533</v>
      </c>
      <c r="G425" s="4">
        <v>4.3903310532136732</v>
      </c>
      <c r="H425" s="4">
        <v>968.13011035107127</v>
      </c>
      <c r="I425" s="4">
        <v>18.979558595715105</v>
      </c>
    </row>
    <row r="426" spans="1:9" x14ac:dyDescent="0.2">
      <c r="A426" s="1">
        <v>44699.663067128662</v>
      </c>
      <c r="B426" s="4">
        <v>19.260666985441571</v>
      </c>
      <c r="C426" s="4">
        <v>1.2322216909307138</v>
      </c>
      <c r="D426" s="4">
        <v>71.636115511097984</v>
      </c>
      <c r="E426" s="4">
        <v>602.01230856740131</v>
      </c>
      <c r="F426" s="4">
        <v>62.490097145072468</v>
      </c>
      <c r="G426" s="4">
        <v>4.7393330145584285</v>
      </c>
      <c r="H426" s="4">
        <v>963.24644433818617</v>
      </c>
      <c r="I426" s="4">
        <v>18.267778309069286</v>
      </c>
    </row>
    <row r="427" spans="1:9" x14ac:dyDescent="0.2">
      <c r="A427" s="1">
        <v>44699.705115739773</v>
      </c>
      <c r="B427" s="4">
        <v>19.00404395816097</v>
      </c>
      <c r="C427" s="4">
        <v>1.2449450522987893</v>
      </c>
      <c r="D427" s="4">
        <v>71.662380867590969</v>
      </c>
      <c r="E427" s="4">
        <v>515.40725165169886</v>
      </c>
      <c r="F427" s="4">
        <v>62.516362501565446</v>
      </c>
      <c r="G427" s="4">
        <v>4.746967031379274</v>
      </c>
      <c r="H427" s="4">
        <v>1006.2489890104598</v>
      </c>
      <c r="I427" s="4">
        <v>18.006065937241456</v>
      </c>
    </row>
    <row r="428" spans="1:9" x14ac:dyDescent="0.2">
      <c r="A428" s="1">
        <v>44699.74650462866</v>
      </c>
      <c r="B428" s="4">
        <v>19.723584270900833</v>
      </c>
      <c r="C428" s="4">
        <v>0.27641572909916534</v>
      </c>
      <c r="D428" s="4">
        <v>69.699131808541992</v>
      </c>
      <c r="E428" s="4">
        <v>90.436276429639378</v>
      </c>
      <c r="F428" s="4">
        <v>60.553113442516477</v>
      </c>
      <c r="G428" s="4">
        <v>4.1658494374594994</v>
      </c>
      <c r="H428" s="4">
        <v>863.05528314581989</v>
      </c>
      <c r="I428" s="4">
        <v>19.113017979261166</v>
      </c>
    </row>
    <row r="429" spans="1:9" x14ac:dyDescent="0.2">
      <c r="A429" s="1">
        <v>44699.787743054585</v>
      </c>
      <c r="B429" s="4">
        <v>16.917122235099349</v>
      </c>
      <c r="C429" s="4">
        <v>2.5690648040838777</v>
      </c>
      <c r="D429" s="4">
        <v>74.542252584054495</v>
      </c>
      <c r="E429" s="4">
        <v>601.16116415562749</v>
      </c>
      <c r="F429" s="4">
        <v>65.39623421802898</v>
      </c>
      <c r="G429" s="4">
        <v>5.5414388824503265</v>
      </c>
      <c r="H429" s="4">
        <v>884.51381296081672</v>
      </c>
      <c r="I429" s="4">
        <v>15.389496313465798</v>
      </c>
    </row>
    <row r="430" spans="1:9" x14ac:dyDescent="0.2">
      <c r="A430" s="1">
        <v>44699.830057869396</v>
      </c>
      <c r="B430" s="4">
        <v>13.564784171746243</v>
      </c>
      <c r="C430" s="4">
        <v>4.5965827344669687</v>
      </c>
      <c r="D430" s="4">
        <v>80.809420097333458</v>
      </c>
      <c r="E430" s="4">
        <v>647.31442440025967</v>
      </c>
      <c r="F430" s="4">
        <v>71.663401731307943</v>
      </c>
      <c r="G430" s="4">
        <v>6.7579496406801809</v>
      </c>
      <c r="H430" s="4">
        <v>872.91931654689336</v>
      </c>
      <c r="I430" s="4">
        <v>11.226151077959456</v>
      </c>
    </row>
    <row r="431" spans="1:9" x14ac:dyDescent="0.2">
      <c r="A431" s="1">
        <v>44699.871423610137</v>
      </c>
      <c r="B431" s="4">
        <v>16.069697127845508</v>
      </c>
      <c r="C431" s="4">
        <v>2.4564392950965583</v>
      </c>
      <c r="D431" s="4">
        <v>74.281695768283583</v>
      </c>
      <c r="E431" s="4">
        <v>132.64772193521438</v>
      </c>
      <c r="F431" s="4">
        <v>65.135677402258068</v>
      </c>
      <c r="G431" s="4">
        <v>5.4738635770579354</v>
      </c>
      <c r="H431" s="4">
        <v>1029.4912878590194</v>
      </c>
      <c r="I431" s="4">
        <v>14.587121409806885</v>
      </c>
    </row>
    <row r="432" spans="1:9" x14ac:dyDescent="0.2">
      <c r="A432" s="1">
        <v>44699.912465276801</v>
      </c>
      <c r="B432" s="4">
        <v>11.940975238885828</v>
      </c>
      <c r="C432" s="4">
        <v>4.4772359783967621</v>
      </c>
      <c r="D432" s="4">
        <v>80.240365821087551</v>
      </c>
      <c r="E432" s="4">
        <v>0</v>
      </c>
      <c r="F432" s="4">
        <v>71.094347455062035</v>
      </c>
      <c r="G432" s="4">
        <v>6.6863415870380569</v>
      </c>
      <c r="H432" s="4">
        <v>1091.8954471956793</v>
      </c>
      <c r="I432" s="4">
        <v>9.6500808475271231</v>
      </c>
    </row>
    <row r="433" spans="1:9" x14ac:dyDescent="0.2">
      <c r="A433" s="1">
        <v>44699.953773147172</v>
      </c>
      <c r="B433" s="4">
        <v>12.675935303219587</v>
      </c>
      <c r="C433" s="4">
        <v>3.6620323483902064</v>
      </c>
      <c r="D433" s="4">
        <v>77.364515173195016</v>
      </c>
      <c r="E433" s="4">
        <v>0</v>
      </c>
      <c r="F433" s="4">
        <v>68.218496807169501</v>
      </c>
      <c r="G433" s="4">
        <v>6.1972194090341235</v>
      </c>
      <c r="H433" s="4">
        <v>946.73240646967804</v>
      </c>
      <c r="I433" s="4">
        <v>10.711122363863504</v>
      </c>
    </row>
    <row r="434" spans="1:9" x14ac:dyDescent="0.2">
      <c r="A434" s="1">
        <v>44699.995173610136</v>
      </c>
      <c r="B434" s="4">
        <v>9.2882058594047017</v>
      </c>
      <c r="C434" s="4">
        <v>4.8689973366342265</v>
      </c>
      <c r="D434" s="4">
        <v>82.559826009035504</v>
      </c>
      <c r="E434" s="4">
        <v>0</v>
      </c>
      <c r="F434" s="4">
        <v>73.413807643009989</v>
      </c>
      <c r="G434" s="4">
        <v>6.9213984019805359</v>
      </c>
      <c r="H434" s="4">
        <v>936.9737994673269</v>
      </c>
      <c r="I434" s="4">
        <v>6.8406069247510111</v>
      </c>
    </row>
    <row r="435" spans="1:9" x14ac:dyDescent="0.2">
      <c r="A435" s="1">
        <v>44700.037488424947</v>
      </c>
      <c r="B435" s="4">
        <v>9.2074541134100514</v>
      </c>
      <c r="C435" s="4">
        <v>4.4968941194124792</v>
      </c>
      <c r="D435" s="4">
        <v>80.329483658078374</v>
      </c>
      <c r="E435" s="4">
        <v>0</v>
      </c>
      <c r="F435" s="4">
        <v>71.183465292052858</v>
      </c>
      <c r="G435" s="4">
        <v>6.6981364716474872</v>
      </c>
      <c r="H435" s="4">
        <v>995.89937882388244</v>
      </c>
      <c r="I435" s="4">
        <v>6.9086964656450593</v>
      </c>
    </row>
    <row r="436" spans="1:9" x14ac:dyDescent="0.2">
      <c r="A436" s="1">
        <v>44700.078715276795</v>
      </c>
      <c r="B436" s="4">
        <v>17.628215983232021</v>
      </c>
      <c r="C436" s="4">
        <v>1.0780836439854447</v>
      </c>
      <c r="D436" s="4">
        <v>71.31925207343005</v>
      </c>
      <c r="E436" s="4">
        <v>0</v>
      </c>
      <c r="F436" s="4">
        <v>62.173233707404528</v>
      </c>
      <c r="G436" s="4">
        <v>4.6468501863912666</v>
      </c>
      <c r="H436" s="4">
        <v>1027.2156167287972</v>
      </c>
      <c r="I436" s="4">
        <v>16.696982525637843</v>
      </c>
    </row>
    <row r="437" spans="1:9" x14ac:dyDescent="0.2">
      <c r="A437" s="1">
        <v>44700.120162036052</v>
      </c>
      <c r="B437" s="4">
        <v>16.141762434597805</v>
      </c>
      <c r="C437" s="4">
        <v>1.929118782701098</v>
      </c>
      <c r="D437" s="4">
        <v>73.10702383469922</v>
      </c>
      <c r="E437" s="4">
        <v>0</v>
      </c>
      <c r="F437" s="4">
        <v>63.961005468673697</v>
      </c>
      <c r="G437" s="4">
        <v>5.1574712696206593</v>
      </c>
      <c r="H437" s="4">
        <v>1058.3858237565403</v>
      </c>
      <c r="I437" s="4">
        <v>14.870114921517366</v>
      </c>
    </row>
    <row r="438" spans="1:9" x14ac:dyDescent="0.2">
      <c r="A438" s="1">
        <v>44700.161643517531</v>
      </c>
      <c r="B438" s="4">
        <v>12.535390504605708</v>
      </c>
      <c r="C438" s="4">
        <v>4.147005275219052</v>
      </c>
      <c r="D438" s="4">
        <v>78.926365439702607</v>
      </c>
      <c r="E438" s="4">
        <v>0</v>
      </c>
      <c r="F438" s="4">
        <v>69.780347073677092</v>
      </c>
      <c r="G438" s="4">
        <v>6.4882031651314307</v>
      </c>
      <c r="H438" s="4">
        <v>1026.8294010550437</v>
      </c>
      <c r="I438" s="4">
        <v>10.376588394518087</v>
      </c>
    </row>
    <row r="439" spans="1:9" x14ac:dyDescent="0.2">
      <c r="A439" s="1">
        <v>44700.203715276788</v>
      </c>
      <c r="B439" s="4">
        <v>18.315424732531682</v>
      </c>
      <c r="C439" s="4">
        <v>1.0528595421676994</v>
      </c>
      <c r="D439" s="4">
        <v>71.267617851994274</v>
      </c>
      <c r="E439" s="4">
        <v>56.854415277055864</v>
      </c>
      <c r="F439" s="4">
        <v>62.121599485968751</v>
      </c>
      <c r="G439" s="4">
        <v>4.6317157253006194</v>
      </c>
      <c r="H439" s="4">
        <v>900.21057190843351</v>
      </c>
      <c r="I439" s="4">
        <v>17.394280915664602</v>
      </c>
    </row>
    <row r="440" spans="1:9" x14ac:dyDescent="0.2">
      <c r="A440" s="1">
        <v>44700.245266202714</v>
      </c>
      <c r="B440" s="4">
        <v>15.270195598000729</v>
      </c>
      <c r="C440" s="4">
        <v>3.3784317157137651</v>
      </c>
      <c r="D440" s="4">
        <v>76.564971691160011</v>
      </c>
      <c r="E440" s="4">
        <v>475.76813205918222</v>
      </c>
      <c r="F440" s="4">
        <v>67.418953325134495</v>
      </c>
      <c r="G440" s="4">
        <v>6.0270590294282584</v>
      </c>
      <c r="H440" s="4">
        <v>1086.6756863431428</v>
      </c>
      <c r="I440" s="4">
        <v>13.418822911715223</v>
      </c>
    </row>
    <row r="441" spans="1:9" x14ac:dyDescent="0.2">
      <c r="A441" s="1">
        <v>44700.287280091601</v>
      </c>
      <c r="B441" s="4">
        <v>15.366376228293591</v>
      </c>
      <c r="C441" s="4">
        <v>3.8613531430886745</v>
      </c>
      <c r="D441" s="4">
        <v>77.970094049847447</v>
      </c>
      <c r="E441" s="4">
        <v>903.55663548274993</v>
      </c>
      <c r="F441" s="4">
        <v>68.824075683821931</v>
      </c>
      <c r="G441" s="4">
        <v>6.3168118858532045</v>
      </c>
      <c r="H441" s="4">
        <v>1024.7722706286177</v>
      </c>
      <c r="I441" s="4">
        <v>13.321834971058122</v>
      </c>
    </row>
    <row r="442" spans="1:9" x14ac:dyDescent="0.2">
      <c r="A442" s="1">
        <v>44700.32917823975</v>
      </c>
      <c r="B442" s="4">
        <v>15.244996289736168</v>
      </c>
      <c r="C442" s="4">
        <v>4.7550037102638312</v>
      </c>
      <c r="D442" s="4">
        <v>81.710584588997762</v>
      </c>
      <c r="E442" s="4">
        <v>1555.7176553115307</v>
      </c>
      <c r="F442" s="4">
        <v>72.564566222972246</v>
      </c>
      <c r="G442" s="4">
        <v>6.8530022261582992</v>
      </c>
      <c r="H442" s="4">
        <v>935.95100074205277</v>
      </c>
      <c r="I442" s="4">
        <v>12.842994805630635</v>
      </c>
    </row>
    <row r="443" spans="1:9" x14ac:dyDescent="0.2">
      <c r="A443" s="1">
        <v>44700.371087961968</v>
      </c>
      <c r="B443" s="4">
        <v>17.390458287776575</v>
      </c>
      <c r="C443" s="4">
        <v>3.2619271402792824</v>
      </c>
      <c r="D443" s="4">
        <v>76.253294966682049</v>
      </c>
      <c r="E443" s="4">
        <v>1350.4378360756232</v>
      </c>
      <c r="F443" s="4">
        <v>67.107276600656533</v>
      </c>
      <c r="G443" s="4">
        <v>5.9571562841675698</v>
      </c>
      <c r="H443" s="4">
        <v>954.65238542805582</v>
      </c>
      <c r="I443" s="4">
        <v>15.585687431664862</v>
      </c>
    </row>
    <row r="444" spans="1:9" x14ac:dyDescent="0.2">
      <c r="A444" s="1">
        <v>44700.412916665671</v>
      </c>
      <c r="B444" s="4">
        <v>18.625204300776726</v>
      </c>
      <c r="C444" s="4">
        <v>2.2913261653721206</v>
      </c>
      <c r="D444" s="4">
        <v>73.906442768828697</v>
      </c>
      <c r="E444" s="4">
        <v>1119.4467396972025</v>
      </c>
      <c r="F444" s="4">
        <v>64.760424402803181</v>
      </c>
      <c r="G444" s="4">
        <v>5.3747956992232719</v>
      </c>
      <c r="H444" s="4">
        <v>900.45826523307437</v>
      </c>
      <c r="I444" s="4">
        <v>17.208673834627877</v>
      </c>
    </row>
    <row r="445" spans="1:9" x14ac:dyDescent="0.2">
      <c r="A445" s="1">
        <v>44700.453981480481</v>
      </c>
      <c r="B445" s="4">
        <v>18.668177520039638</v>
      </c>
      <c r="C445" s="4">
        <v>3.3295561999009045</v>
      </c>
      <c r="D445" s="4">
        <v>76.433164403666638</v>
      </c>
      <c r="E445" s="4">
        <v>1817.16904165599</v>
      </c>
      <c r="F445" s="4">
        <v>67.287146037641122</v>
      </c>
      <c r="G445" s="4">
        <v>5.9977337199405429</v>
      </c>
      <c r="H445" s="4">
        <v>1097.6659112399802</v>
      </c>
      <c r="I445" s="4">
        <v>16.836355040079276</v>
      </c>
    </row>
    <row r="446" spans="1:9" x14ac:dyDescent="0.2">
      <c r="A446" s="1">
        <v>44700.495347221222</v>
      </c>
      <c r="B446" s="4">
        <v>19.84661477893146</v>
      </c>
      <c r="C446" s="4">
        <v>0.76692610534270289</v>
      </c>
      <c r="D446" s="4">
        <v>70.685949656245583</v>
      </c>
      <c r="E446" s="4">
        <v>446.14645217228315</v>
      </c>
      <c r="F446" s="4">
        <v>61.539931290220061</v>
      </c>
      <c r="G446" s="4">
        <v>4.4601556632056214</v>
      </c>
      <c r="H446" s="4">
        <v>980.15338522106856</v>
      </c>
      <c r="I446" s="4">
        <v>19.039844336794378</v>
      </c>
    </row>
    <row r="447" spans="1:9" x14ac:dyDescent="0.2">
      <c r="A447" s="1">
        <v>44700.536828702701</v>
      </c>
      <c r="B447" s="4">
        <v>20</v>
      </c>
      <c r="C447" s="4">
        <v>3.7923643225441013</v>
      </c>
      <c r="D447" s="4">
        <v>77.755684514667109</v>
      </c>
      <c r="E447" s="4">
        <v>2252.6644075911959</v>
      </c>
      <c r="F447" s="4">
        <v>68.609666148641594</v>
      </c>
      <c r="G447" s="4">
        <v>6.2754185935264601</v>
      </c>
      <c r="H447" s="4">
        <v>947.7584728645088</v>
      </c>
      <c r="I447" s="4">
        <v>17.983054270982361</v>
      </c>
    </row>
    <row r="448" spans="1:9" x14ac:dyDescent="0.2">
      <c r="A448" s="1">
        <v>44700.579155091589</v>
      </c>
      <c r="B448" s="4">
        <v>19.734847337888457</v>
      </c>
      <c r="C448" s="4">
        <v>1.3257633105577153</v>
      </c>
      <c r="D448" s="4">
        <v>71.829640847558693</v>
      </c>
      <c r="E448" s="4">
        <v>771.24066230761457</v>
      </c>
      <c r="F448" s="4">
        <v>62.68362248153317</v>
      </c>
      <c r="G448" s="4">
        <v>4.7954579863346289</v>
      </c>
      <c r="H448" s="4">
        <v>877.26515266211152</v>
      </c>
      <c r="I448" s="4">
        <v>18.704542013665371</v>
      </c>
    </row>
    <row r="449" spans="1:9" x14ac:dyDescent="0.2">
      <c r="A449" s="1">
        <v>44700.6215162027</v>
      </c>
      <c r="B449" s="4">
        <v>19.39456985385652</v>
      </c>
      <c r="C449" s="4">
        <v>1.5135753653586959</v>
      </c>
      <c r="D449" s="4">
        <v>72.221419393149887</v>
      </c>
      <c r="E449" s="4">
        <v>826.06273359339468</v>
      </c>
      <c r="F449" s="4">
        <v>63.075401027124364</v>
      </c>
      <c r="G449" s="4">
        <v>4.9081452192152177</v>
      </c>
      <c r="H449" s="4">
        <v>1015.3027150730718</v>
      </c>
      <c r="I449" s="4">
        <v>18.289139707713041</v>
      </c>
    </row>
    <row r="450" spans="1:9" x14ac:dyDescent="0.2">
      <c r="A450" s="1">
        <v>44700.663692128626</v>
      </c>
      <c r="B450" s="4">
        <v>19.308269387757541</v>
      </c>
      <c r="C450" s="4">
        <v>1.1528843537374294</v>
      </c>
      <c r="D450" s="4">
        <v>71.472723233590642</v>
      </c>
      <c r="E450" s="4">
        <v>563.251382777137</v>
      </c>
      <c r="F450" s="4">
        <v>62.326704867565127</v>
      </c>
      <c r="G450" s="4">
        <v>4.6917306122424574</v>
      </c>
      <c r="H450" s="4">
        <v>915.23057687074754</v>
      </c>
      <c r="I450" s="4">
        <v>18.347115646262569</v>
      </c>
    </row>
    <row r="451" spans="1:9" x14ac:dyDescent="0.2">
      <c r="A451" s="1">
        <v>44700.705613424921</v>
      </c>
      <c r="B451" s="4">
        <v>17.966134054665915</v>
      </c>
      <c r="C451" s="4">
        <v>2.5423324316676044</v>
      </c>
      <c r="D451" s="4">
        <v>74.480047732790027</v>
      </c>
      <c r="E451" s="4">
        <v>1052.5256267103885</v>
      </c>
      <c r="F451" s="4">
        <v>65.334029366764511</v>
      </c>
      <c r="G451" s="4">
        <v>5.5253994590005622</v>
      </c>
      <c r="H451" s="4">
        <v>920.50846648633353</v>
      </c>
      <c r="I451" s="4">
        <v>16.449201081998872</v>
      </c>
    </row>
    <row r="452" spans="1:9" x14ac:dyDescent="0.2">
      <c r="A452" s="1">
        <v>44700.747777776771</v>
      </c>
      <c r="B452" s="4">
        <v>16.00612185673727</v>
      </c>
      <c r="C452" s="4">
        <v>3.9938781432627302</v>
      </c>
      <c r="D452" s="4">
        <v>78.398592028401794</v>
      </c>
      <c r="E452" s="4">
        <v>1306.6965073497108</v>
      </c>
      <c r="F452" s="4">
        <v>69.252573662376278</v>
      </c>
      <c r="G452" s="4">
        <v>6.3963268859576381</v>
      </c>
      <c r="H452" s="4">
        <v>1059.7987756286525</v>
      </c>
      <c r="I452" s="4">
        <v>13.908570599432178</v>
      </c>
    </row>
    <row r="453" spans="1:9" x14ac:dyDescent="0.2">
      <c r="A453" s="1">
        <v>44700.790104165659</v>
      </c>
      <c r="B453" s="4">
        <v>16.524455159995789</v>
      </c>
      <c r="C453" s="4">
        <v>2.8962873666701743</v>
      </c>
      <c r="D453" s="4">
        <v>75.324193181296138</v>
      </c>
      <c r="E453" s="4">
        <v>677.73124380082095</v>
      </c>
      <c r="F453" s="4">
        <v>66.178174815270623</v>
      </c>
      <c r="G453" s="4">
        <v>5.7377724200021047</v>
      </c>
      <c r="H453" s="4">
        <v>913.579257473334</v>
      </c>
      <c r="I453" s="4">
        <v>14.865940213327718</v>
      </c>
    </row>
    <row r="454" spans="1:9" x14ac:dyDescent="0.2">
      <c r="A454" s="1">
        <v>44700.831562498992</v>
      </c>
      <c r="B454" s="4">
        <v>18.740535271574501</v>
      </c>
      <c r="C454" s="4">
        <v>0.89961766316107084</v>
      </c>
      <c r="D454" s="4">
        <v>70.955105513241392</v>
      </c>
      <c r="E454" s="4">
        <v>126.68878674647512</v>
      </c>
      <c r="F454" s="4">
        <v>61.80908714721587</v>
      </c>
      <c r="G454" s="4">
        <v>4.5397705978966423</v>
      </c>
      <c r="H454" s="4">
        <v>871.17992353263219</v>
      </c>
      <c r="I454" s="4">
        <v>17.880688206310072</v>
      </c>
    </row>
    <row r="455" spans="1:9" x14ac:dyDescent="0.2">
      <c r="A455" s="1">
        <v>44700.87315972121</v>
      </c>
      <c r="B455" s="4">
        <v>12.831593527123669</v>
      </c>
      <c r="C455" s="4">
        <v>4.4802540455477065</v>
      </c>
      <c r="D455" s="4">
        <v>80.253943602288416</v>
      </c>
      <c r="E455" s="4">
        <v>241.93371845957654</v>
      </c>
      <c r="F455" s="4">
        <v>71.107925236262901</v>
      </c>
      <c r="G455" s="4">
        <v>6.6881524273286246</v>
      </c>
      <c r="H455" s="4">
        <v>1017.8960508091095</v>
      </c>
      <c r="I455" s="4">
        <v>10.539491908904587</v>
      </c>
    </row>
    <row r="456" spans="1:9" x14ac:dyDescent="0.2">
      <c r="A456" s="1">
        <v>44700.914247684173</v>
      </c>
      <c r="B456" s="4">
        <v>12.574825274412575</v>
      </c>
      <c r="C456" s="4">
        <v>4.1250970697707912</v>
      </c>
      <c r="D456" s="4">
        <v>78.848383903035867</v>
      </c>
      <c r="E456" s="4">
        <v>0</v>
      </c>
      <c r="F456" s="4">
        <v>69.702365537010351</v>
      </c>
      <c r="G456" s="4">
        <v>6.4750582418624747</v>
      </c>
      <c r="H456" s="4">
        <v>875.82501941395412</v>
      </c>
      <c r="I456" s="4">
        <v>10.424786446504259</v>
      </c>
    </row>
    <row r="457" spans="1:9" x14ac:dyDescent="0.2">
      <c r="A457" s="1">
        <v>44700.955868054538</v>
      </c>
      <c r="B457" s="4">
        <v>13.647675292276332</v>
      </c>
      <c r="C457" s="4">
        <v>3.1761623538618338</v>
      </c>
      <c r="D457" s="4">
        <v>76.029113221816274</v>
      </c>
      <c r="E457" s="4">
        <v>0</v>
      </c>
      <c r="F457" s="4">
        <v>66.883094855790759</v>
      </c>
      <c r="G457" s="4">
        <v>5.9056974123171004</v>
      </c>
      <c r="H457" s="4">
        <v>869.63523247077239</v>
      </c>
      <c r="I457" s="4">
        <v>11.877210350731598</v>
      </c>
    </row>
    <row r="458" spans="1:9" x14ac:dyDescent="0.2">
      <c r="A458" s="1">
        <v>44700.997349536017</v>
      </c>
      <c r="B458" s="4">
        <v>15.052164932016124</v>
      </c>
      <c r="C458" s="4">
        <v>2.2490159399926708</v>
      </c>
      <c r="D458" s="4">
        <v>73.811468007527452</v>
      </c>
      <c r="E458" s="4">
        <v>0</v>
      </c>
      <c r="F458" s="4">
        <v>64.665449641501937</v>
      </c>
      <c r="G458" s="4">
        <v>5.3494095639956019</v>
      </c>
      <c r="H458" s="4">
        <v>1083.4498031879984</v>
      </c>
      <c r="I458" s="4">
        <v>13.652558556019056</v>
      </c>
    </row>
    <row r="459" spans="1:9" x14ac:dyDescent="0.2">
      <c r="A459" s="1">
        <v>44701.039293980459</v>
      </c>
      <c r="B459" s="4">
        <v>12.412966867539936</v>
      </c>
      <c r="C459" s="4">
        <v>3.1612638051916928</v>
      </c>
      <c r="D459" s="4">
        <v>75.990592913424692</v>
      </c>
      <c r="E459" s="4">
        <v>0</v>
      </c>
      <c r="F459" s="4">
        <v>66.844574547399176</v>
      </c>
      <c r="G459" s="4">
        <v>5.896758283115016</v>
      </c>
      <c r="H459" s="4">
        <v>1052.6322527610384</v>
      </c>
      <c r="I459" s="4">
        <v>10.648461345463259</v>
      </c>
    </row>
    <row r="460" spans="1:9" x14ac:dyDescent="0.2">
      <c r="A460" s="1">
        <v>44701.080312498976</v>
      </c>
      <c r="B460" s="4">
        <v>15.424933349172035</v>
      </c>
      <c r="C460" s="4">
        <v>2.0795757503763479</v>
      </c>
      <c r="D460" s="4">
        <v>73.435507274222076</v>
      </c>
      <c r="E460" s="4">
        <v>0</v>
      </c>
      <c r="F460" s="4">
        <v>64.28948890819656</v>
      </c>
      <c r="G460" s="4">
        <v>5.2477454502258087</v>
      </c>
      <c r="H460" s="4">
        <v>1030.4159151500753</v>
      </c>
      <c r="I460" s="4">
        <v>14.093103049021495</v>
      </c>
    </row>
    <row r="461" spans="1:9" x14ac:dyDescent="0.2">
      <c r="A461" s="1">
        <v>44701.121759258232</v>
      </c>
      <c r="B461" s="4">
        <v>16.43641005470451</v>
      </c>
      <c r="C461" s="4">
        <v>1.7817949726477444</v>
      </c>
      <c r="D461" s="4">
        <v>72.789699837824884</v>
      </c>
      <c r="E461" s="4">
        <v>0</v>
      </c>
      <c r="F461" s="4">
        <v>63.643681471799368</v>
      </c>
      <c r="G461" s="4">
        <v>5.0690769835886469</v>
      </c>
      <c r="H461" s="4">
        <v>883.3563589945295</v>
      </c>
      <c r="I461" s="4">
        <v>15.223692065645412</v>
      </c>
    </row>
    <row r="462" spans="1:9" x14ac:dyDescent="0.2">
      <c r="A462" s="1">
        <v>44701.163634258228</v>
      </c>
      <c r="B462" s="4">
        <v>12.791823174478605</v>
      </c>
      <c r="C462" s="4">
        <v>4.0045426808452191</v>
      </c>
      <c r="D462" s="4">
        <v>78.434128138166869</v>
      </c>
      <c r="E462" s="4">
        <v>0</v>
      </c>
      <c r="F462" s="4">
        <v>69.288109772141354</v>
      </c>
      <c r="G462" s="4">
        <v>6.4027256085071311</v>
      </c>
      <c r="H462" s="4">
        <v>885.800908536169</v>
      </c>
      <c r="I462" s="4">
        <v>10.690006102140517</v>
      </c>
    </row>
    <row r="463" spans="1:9" x14ac:dyDescent="0.2">
      <c r="A463" s="1">
        <v>44701.204699073038</v>
      </c>
      <c r="B463" s="4">
        <v>18.906347611667865</v>
      </c>
      <c r="C463" s="4">
        <v>0.68353274270758435</v>
      </c>
      <c r="D463" s="4">
        <v>70.517378173558015</v>
      </c>
      <c r="E463" s="4">
        <v>36.910768106209616</v>
      </c>
      <c r="F463" s="4">
        <v>61.3713598075325</v>
      </c>
      <c r="G463" s="4">
        <v>4.4101196456245511</v>
      </c>
      <c r="H463" s="4">
        <v>941.1367065485415</v>
      </c>
      <c r="I463" s="4">
        <v>18.132934514584832</v>
      </c>
    </row>
    <row r="464" spans="1:9" x14ac:dyDescent="0.2">
      <c r="A464" s="1">
        <v>44701.247025461926</v>
      </c>
      <c r="B464" s="4">
        <v>13.095679376469938</v>
      </c>
      <c r="C464" s="4">
        <v>4.9316575882357592</v>
      </c>
      <c r="D464" s="4">
        <v>83.198703152812655</v>
      </c>
      <c r="E464" s="4">
        <v>694.50138885364674</v>
      </c>
      <c r="F464" s="4">
        <v>74.05268478678714</v>
      </c>
      <c r="G464" s="4">
        <v>6.958994552941455</v>
      </c>
      <c r="H464" s="4">
        <v>1093.9863315176472</v>
      </c>
      <c r="I464" s="4">
        <v>10.623016341175635</v>
      </c>
    </row>
    <row r="465" spans="1:9" x14ac:dyDescent="0.2">
      <c r="A465" s="1">
        <v>44701.289351850814</v>
      </c>
      <c r="B465" s="4">
        <v>17.994178096622516</v>
      </c>
      <c r="C465" s="4">
        <v>1.6715182528145689</v>
      </c>
      <c r="D465" s="4">
        <v>72.554681103888313</v>
      </c>
      <c r="E465" s="4">
        <v>391.13527115860921</v>
      </c>
      <c r="F465" s="4">
        <v>63.408662737862798</v>
      </c>
      <c r="G465" s="4">
        <v>5.0029109516887411</v>
      </c>
      <c r="H465" s="4">
        <v>1073.334303650563</v>
      </c>
      <c r="I465" s="4">
        <v>16.825570795496688</v>
      </c>
    </row>
    <row r="466" spans="1:9" x14ac:dyDescent="0.2">
      <c r="A466" s="1">
        <v>44701.330358795254</v>
      </c>
      <c r="B466" s="4">
        <v>19.187370564791852</v>
      </c>
      <c r="C466" s="4">
        <v>0.81262943520814757</v>
      </c>
      <c r="D466" s="4">
        <v>70.778518759286456</v>
      </c>
      <c r="E466" s="4">
        <v>265.871918638105</v>
      </c>
      <c r="F466" s="4">
        <v>61.632500393260933</v>
      </c>
      <c r="G466" s="4">
        <v>4.4875776611248881</v>
      </c>
      <c r="H466" s="4">
        <v>914.16252588704162</v>
      </c>
      <c r="I466" s="4">
        <v>18.362318790708592</v>
      </c>
    </row>
    <row r="467" spans="1:9" x14ac:dyDescent="0.2">
      <c r="A467" s="1">
        <v>44701.372337961919</v>
      </c>
      <c r="B467" s="4">
        <v>16.057287758031077</v>
      </c>
      <c r="C467" s="4">
        <v>4.9283903024611524</v>
      </c>
      <c r="D467" s="4">
        <v>83.159504900527395</v>
      </c>
      <c r="E467" s="4">
        <v>2040.3535852189173</v>
      </c>
      <c r="F467" s="4">
        <v>74.01348653450188</v>
      </c>
      <c r="G467" s="4">
        <v>6.9570341814766916</v>
      </c>
      <c r="H467" s="4">
        <v>916.98567806049221</v>
      </c>
      <c r="I467" s="4">
        <v>13.585931637046615</v>
      </c>
    </row>
    <row r="468" spans="1:9" x14ac:dyDescent="0.2">
      <c r="A468" s="1">
        <v>44701.414120369322</v>
      </c>
      <c r="B468" s="4">
        <v>18.89295930899085</v>
      </c>
      <c r="C468" s="4">
        <v>1.8450678183485851</v>
      </c>
      <c r="D468" s="4">
        <v>72.925492918236699</v>
      </c>
      <c r="E468" s="4">
        <v>901.42345729077635</v>
      </c>
      <c r="F468" s="4">
        <v>63.779474552211184</v>
      </c>
      <c r="G468" s="4">
        <v>5.1070406910091517</v>
      </c>
      <c r="H468" s="4">
        <v>931.36901356366968</v>
      </c>
      <c r="I468" s="4">
        <v>17.654932181651414</v>
      </c>
    </row>
    <row r="469" spans="1:9" x14ac:dyDescent="0.2">
      <c r="A469" s="1">
        <v>44701.455972221171</v>
      </c>
      <c r="B469" s="4">
        <v>18.330330732562516</v>
      </c>
      <c r="C469" s="4">
        <v>4.1741731685937111</v>
      </c>
      <c r="D469" s="4">
        <v>79.024341609580603</v>
      </c>
      <c r="E469" s="4">
        <v>2278.1349228180425</v>
      </c>
      <c r="F469" s="4">
        <v>69.878323243555087</v>
      </c>
      <c r="G469" s="4">
        <v>6.5045039011562267</v>
      </c>
      <c r="H469" s="4">
        <v>1063.8348346337189</v>
      </c>
      <c r="I469" s="4">
        <v>16.160661465125031</v>
      </c>
    </row>
    <row r="470" spans="1:9" x14ac:dyDescent="0.2">
      <c r="A470" s="1">
        <v>44701.496967591542</v>
      </c>
      <c r="B470" s="4">
        <v>19.732426740651508</v>
      </c>
      <c r="C470" s="4">
        <v>1.3378662967424537</v>
      </c>
      <c r="D470" s="4">
        <v>71.85475409923076</v>
      </c>
      <c r="E470" s="4">
        <v>778.28137237002443</v>
      </c>
      <c r="F470" s="4">
        <v>62.708735733205245</v>
      </c>
      <c r="G470" s="4">
        <v>4.8027197780454722</v>
      </c>
      <c r="H470" s="4">
        <v>1028.2675732593484</v>
      </c>
      <c r="I470" s="4">
        <v>18.697280221954529</v>
      </c>
    </row>
    <row r="471" spans="1:9" x14ac:dyDescent="0.2">
      <c r="A471" s="1">
        <v>44701.539120369314</v>
      </c>
      <c r="B471" s="4">
        <v>20</v>
      </c>
      <c r="C471" s="4">
        <v>1.6704762308873362</v>
      </c>
      <c r="D471" s="4">
        <v>72.552469922342837</v>
      </c>
      <c r="E471" s="4">
        <v>992.26288114707756</v>
      </c>
      <c r="F471" s="4">
        <v>63.406451556317322</v>
      </c>
      <c r="G471" s="4">
        <v>5.002285738532402</v>
      </c>
      <c r="H471" s="4">
        <v>994.33409524617741</v>
      </c>
      <c r="I471" s="4">
        <v>18.831809507645065</v>
      </c>
    </row>
    <row r="472" spans="1:9" x14ac:dyDescent="0.2">
      <c r="A472" s="1">
        <v>44701.580520832278</v>
      </c>
      <c r="B472" s="4">
        <v>19.427556136867544</v>
      </c>
      <c r="C472" s="4">
        <v>2.8622193156622737</v>
      </c>
      <c r="D472" s="4">
        <v>75.240851263771049</v>
      </c>
      <c r="E472" s="4">
        <v>1665.0482805655529</v>
      </c>
      <c r="F472" s="4">
        <v>66.094832897745533</v>
      </c>
      <c r="G472" s="4">
        <v>5.7173315893973644</v>
      </c>
      <c r="H472" s="4">
        <v>907.57244386313243</v>
      </c>
      <c r="I472" s="4">
        <v>17.782668410602636</v>
      </c>
    </row>
    <row r="473" spans="1:9" x14ac:dyDescent="0.2">
      <c r="A473" s="1">
        <v>44701.622106480427</v>
      </c>
      <c r="B473" s="4">
        <v>19.06885847077486</v>
      </c>
      <c r="C473" s="4">
        <v>2.3278538230628518</v>
      </c>
      <c r="D473" s="4">
        <v>73.988812625002524</v>
      </c>
      <c r="E473" s="4">
        <v>1270.4707915416034</v>
      </c>
      <c r="F473" s="4">
        <v>64.842794258977008</v>
      </c>
      <c r="G473" s="4">
        <v>5.3967122938377114</v>
      </c>
      <c r="H473" s="4">
        <v>1063.4655707646125</v>
      </c>
      <c r="I473" s="4">
        <v>17.637716941549719</v>
      </c>
    </row>
    <row r="474" spans="1:9" x14ac:dyDescent="0.2">
      <c r="A474" s="1">
        <v>44701.663645832276</v>
      </c>
      <c r="B474" s="4">
        <v>18.80105478335118</v>
      </c>
      <c r="C474" s="4">
        <v>1.9982420277480344</v>
      </c>
      <c r="D474" s="4">
        <v>73.257350937733918</v>
      </c>
      <c r="E474" s="4">
        <v>976.25801027117348</v>
      </c>
      <c r="F474" s="4">
        <v>64.111332571708402</v>
      </c>
      <c r="G474" s="4">
        <v>5.1989452166488208</v>
      </c>
      <c r="H474" s="4">
        <v>950.39964840554956</v>
      </c>
      <c r="I474" s="4">
        <v>17.501757972251966</v>
      </c>
    </row>
    <row r="475" spans="1:9" x14ac:dyDescent="0.2">
      <c r="A475" s="1">
        <v>44701.704641202647</v>
      </c>
      <c r="B475" s="4">
        <v>19.729558619751181</v>
      </c>
      <c r="C475" s="4">
        <v>0.33805172531102323</v>
      </c>
      <c r="D475" s="4">
        <v>69.82263797513825</v>
      </c>
      <c r="E475" s="4">
        <v>139.95341427876363</v>
      </c>
      <c r="F475" s="4">
        <v>60.676619609112727</v>
      </c>
      <c r="G475" s="4">
        <v>4.2028310351866143</v>
      </c>
      <c r="H475" s="4">
        <v>993.06761034506223</v>
      </c>
      <c r="I475" s="4">
        <v>19.094337929626771</v>
      </c>
    </row>
    <row r="476" spans="1:9" x14ac:dyDescent="0.2">
      <c r="A476" s="1">
        <v>44701.746747684127</v>
      </c>
      <c r="B476" s="4">
        <v>17.31948897216558</v>
      </c>
      <c r="C476" s="4">
        <v>2.6805110278344202</v>
      </c>
      <c r="D476" s="4">
        <v>74.804147371488071</v>
      </c>
      <c r="E476" s="4">
        <v>876.99581017317155</v>
      </c>
      <c r="F476" s="4">
        <v>65.658129005462555</v>
      </c>
      <c r="G476" s="4">
        <v>5.6083066167006521</v>
      </c>
      <c r="H476" s="4">
        <v>1071.536102205567</v>
      </c>
      <c r="I476" s="4">
        <v>15.747284561031812</v>
      </c>
    </row>
    <row r="477" spans="1:9" x14ac:dyDescent="0.2">
      <c r="A477" s="1">
        <v>44701.788495369306</v>
      </c>
      <c r="B477" s="4">
        <v>16.120093788051932</v>
      </c>
      <c r="C477" s="4">
        <v>3.2332551766233903</v>
      </c>
      <c r="D477" s="4">
        <v>76.177876197589327</v>
      </c>
      <c r="E477" s="4">
        <v>756.58171132987354</v>
      </c>
      <c r="F477" s="4">
        <v>67.031857831563798</v>
      </c>
      <c r="G477" s="4">
        <v>5.939953105974034</v>
      </c>
      <c r="H477" s="4">
        <v>1061.6466510353246</v>
      </c>
      <c r="I477" s="4">
        <v>14.326791717402577</v>
      </c>
    </row>
    <row r="478" spans="1:9" x14ac:dyDescent="0.2">
      <c r="A478" s="1">
        <v>44701.829722221155</v>
      </c>
      <c r="B478" s="4">
        <v>15.512587414769037</v>
      </c>
      <c r="C478" s="4">
        <v>3.2052947037364015</v>
      </c>
      <c r="D478" s="4">
        <v>76.104790509051867</v>
      </c>
      <c r="E478" s="4">
        <v>451.38608745675771</v>
      </c>
      <c r="F478" s="4">
        <v>66.958772143026351</v>
      </c>
      <c r="G478" s="4">
        <v>5.9231768222418406</v>
      </c>
      <c r="H478" s="4">
        <v>936.64105894074726</v>
      </c>
      <c r="I478" s="4">
        <v>13.730469533274476</v>
      </c>
    </row>
    <row r="479" spans="1:9" x14ac:dyDescent="0.2">
      <c r="A479" s="1">
        <v>44701.871053239673</v>
      </c>
      <c r="B479" s="4">
        <v>16.521678891306983</v>
      </c>
      <c r="C479" s="4">
        <v>2.1739506929331345</v>
      </c>
      <c r="D479" s="4">
        <v>73.644070586147151</v>
      </c>
      <c r="E479" s="4">
        <v>117.39333741838944</v>
      </c>
      <c r="F479" s="4">
        <v>64.498052220121622</v>
      </c>
      <c r="G479" s="4">
        <v>5.3043704157598803</v>
      </c>
      <c r="H479" s="4">
        <v>959.43479013858666</v>
      </c>
      <c r="I479" s="4">
        <v>15.152098614133729</v>
      </c>
    </row>
    <row r="480" spans="1:9" x14ac:dyDescent="0.2">
      <c r="A480" s="1">
        <v>44701.912361110044</v>
      </c>
      <c r="B480" s="4">
        <v>17.582709964214779</v>
      </c>
      <c r="C480" s="4">
        <v>1.3429389087695665</v>
      </c>
      <c r="D480" s="4">
        <v>71.865284783670589</v>
      </c>
      <c r="E480" s="4">
        <v>0</v>
      </c>
      <c r="F480" s="4">
        <v>62.719266417645073</v>
      </c>
      <c r="G480" s="4">
        <v>4.8057633452617399</v>
      </c>
      <c r="H480" s="4">
        <v>1029.2685877817539</v>
      </c>
      <c r="I480" s="4">
        <v>16.545534400706952</v>
      </c>
    </row>
    <row r="481" spans="1:9" x14ac:dyDescent="0.2">
      <c r="A481" s="1">
        <v>44701.954571758193</v>
      </c>
      <c r="B481" s="4">
        <v>17.959888323869624</v>
      </c>
      <c r="C481" s="4">
        <v>1.0200558380651876</v>
      </c>
      <c r="D481" s="4">
        <v>71.200553616289312</v>
      </c>
      <c r="E481" s="4">
        <v>0</v>
      </c>
      <c r="F481" s="4">
        <v>62.054535250263797</v>
      </c>
      <c r="G481" s="4">
        <v>4.6120335028391128</v>
      </c>
      <c r="H481" s="4">
        <v>971.20401116761309</v>
      </c>
      <c r="I481" s="4">
        <v>17.051865988643549</v>
      </c>
    </row>
    <row r="482" spans="1:9" x14ac:dyDescent="0.2">
      <c r="A482" s="1">
        <v>44701.995856480411</v>
      </c>
      <c r="B482" s="4">
        <v>9.4565252206870767</v>
      </c>
      <c r="C482" s="4">
        <v>4.7924885360513292</v>
      </c>
      <c r="D482" s="4">
        <v>81.962871594095148</v>
      </c>
      <c r="E482" s="4">
        <v>0</v>
      </c>
      <c r="F482" s="4">
        <v>72.816853228069633</v>
      </c>
      <c r="G482" s="4">
        <v>6.8754931216307975</v>
      </c>
      <c r="H482" s="4">
        <v>1022.9584977072103</v>
      </c>
      <c r="I482" s="4">
        <v>7.039529806266545</v>
      </c>
    </row>
    <row r="483" spans="1:9" x14ac:dyDescent="0.2">
      <c r="A483" s="1">
        <v>44702.037881943368</v>
      </c>
      <c r="B483" s="4">
        <v>10.379843236896212</v>
      </c>
      <c r="C483" s="4">
        <v>4.0083986512932448</v>
      </c>
      <c r="D483" s="4">
        <v>78.447018533064892</v>
      </c>
      <c r="E483" s="4">
        <v>0</v>
      </c>
      <c r="F483" s="4">
        <v>69.301000167039376</v>
      </c>
      <c r="G483" s="4">
        <v>6.4050391907759465</v>
      </c>
      <c r="H483" s="4">
        <v>1061.8016797302587</v>
      </c>
      <c r="I483" s="4">
        <v>8.2764837763789139</v>
      </c>
    </row>
    <row r="484" spans="1:9" x14ac:dyDescent="0.2">
      <c r="A484" s="1">
        <v>44702.078958332255</v>
      </c>
      <c r="B484" s="4">
        <v>11.758697684851869</v>
      </c>
      <c r="C484" s="4">
        <v>3.7460465068855138</v>
      </c>
      <c r="D484" s="4">
        <v>77.614693004392251</v>
      </c>
      <c r="E484" s="4">
        <v>0</v>
      </c>
      <c r="F484" s="4">
        <v>68.468674638366736</v>
      </c>
      <c r="G484" s="4">
        <v>6.2476279041313081</v>
      </c>
      <c r="H484" s="4">
        <v>884.74920930137705</v>
      </c>
      <c r="I484" s="4">
        <v>9.7602790820976644</v>
      </c>
    </row>
    <row r="485" spans="1:9" x14ac:dyDescent="0.2">
      <c r="A485" s="1">
        <v>44702.120173610034</v>
      </c>
      <c r="B485" s="4">
        <v>19.621539055119261</v>
      </c>
      <c r="C485" s="4">
        <v>0.18923047244036983</v>
      </c>
      <c r="D485" s="4">
        <v>69.524569715818586</v>
      </c>
      <c r="E485" s="4">
        <v>0</v>
      </c>
      <c r="F485" s="4">
        <v>60.378551349793064</v>
      </c>
      <c r="G485" s="4">
        <v>4.113538283464222</v>
      </c>
      <c r="H485" s="4">
        <v>960.03784609448803</v>
      </c>
      <c r="I485" s="4">
        <v>19.045846866143112</v>
      </c>
    </row>
    <row r="486" spans="1:9" x14ac:dyDescent="0.2">
      <c r="A486" s="1">
        <v>44702.161145832251</v>
      </c>
      <c r="B486" s="4">
        <v>14.948877402170226</v>
      </c>
      <c r="C486" s="4">
        <v>2.8061792210165408</v>
      </c>
      <c r="D486" s="4">
        <v>75.104800679300681</v>
      </c>
      <c r="E486" s="4">
        <v>0</v>
      </c>
      <c r="F486" s="4">
        <v>65.958782313275165</v>
      </c>
      <c r="G486" s="4">
        <v>5.6837075326099242</v>
      </c>
      <c r="H486" s="4">
        <v>873.56123584420334</v>
      </c>
      <c r="I486" s="4">
        <v>13.326405713763609</v>
      </c>
    </row>
    <row r="487" spans="1:9" x14ac:dyDescent="0.2">
      <c r="A487" s="1">
        <v>44702.203344906324</v>
      </c>
      <c r="B487" s="4">
        <v>18.526225974157189</v>
      </c>
      <c r="C487" s="4">
        <v>0.92110876615175641</v>
      </c>
      <c r="D487" s="4">
        <v>70.998818414519846</v>
      </c>
      <c r="E487" s="4">
        <v>49.739873372194928</v>
      </c>
      <c r="F487" s="4">
        <v>61.852800048494331</v>
      </c>
      <c r="G487" s="4">
        <v>4.5526652596910537</v>
      </c>
      <c r="H487" s="4">
        <v>949.1842217532303</v>
      </c>
      <c r="I487" s="4">
        <v>17.657782467696485</v>
      </c>
    </row>
    <row r="488" spans="1:9" x14ac:dyDescent="0.2">
      <c r="A488" s="1">
        <v>44702.244328702618</v>
      </c>
      <c r="B488" s="4">
        <v>15.128647402423933</v>
      </c>
      <c r="C488" s="4">
        <v>3.4795375696971913</v>
      </c>
      <c r="D488" s="4">
        <v>76.842846805969756</v>
      </c>
      <c r="E488" s="4">
        <v>490.0063784816885</v>
      </c>
      <c r="F488" s="4">
        <v>67.696828439944241</v>
      </c>
      <c r="G488" s="4">
        <v>6.087722541818315</v>
      </c>
      <c r="H488" s="4">
        <v>886.69590751393946</v>
      </c>
      <c r="I488" s="4">
        <v>13.236832374545056</v>
      </c>
    </row>
    <row r="489" spans="1:9" x14ac:dyDescent="0.2">
      <c r="A489" s="1">
        <v>44702.286423610021</v>
      </c>
      <c r="B489" s="4">
        <v>15.15074354016901</v>
      </c>
      <c r="C489" s="4">
        <v>4.0410470498591575</v>
      </c>
      <c r="D489" s="4">
        <v>78.557069842620024</v>
      </c>
      <c r="E489" s="4">
        <v>945.60500966704296</v>
      </c>
      <c r="F489" s="4">
        <v>69.411051476594494</v>
      </c>
      <c r="G489" s="4">
        <v>6.4246282299154949</v>
      </c>
      <c r="H489" s="4">
        <v>1096.8082094099718</v>
      </c>
      <c r="I489" s="4">
        <v>13.034324720225348</v>
      </c>
    </row>
    <row r="490" spans="1:9" x14ac:dyDescent="0.2">
      <c r="A490" s="1">
        <v>44702.327951387793</v>
      </c>
      <c r="B490" s="4">
        <v>16.288517194252186</v>
      </c>
      <c r="C490" s="4">
        <v>3.7114828057478135</v>
      </c>
      <c r="D490" s="4">
        <v>77.510930572490366</v>
      </c>
      <c r="E490" s="4">
        <v>1214.3038533962947</v>
      </c>
      <c r="F490" s="4">
        <v>68.364912206464851</v>
      </c>
      <c r="G490" s="4">
        <v>6.2268896834486878</v>
      </c>
      <c r="H490" s="4">
        <v>1066.7422965611495</v>
      </c>
      <c r="I490" s="4">
        <v>14.303924071953061</v>
      </c>
    </row>
    <row r="491" spans="1:9" x14ac:dyDescent="0.2">
      <c r="A491" s="1">
        <v>44702.369004628534</v>
      </c>
      <c r="B491" s="4">
        <v>17.758772118234042</v>
      </c>
      <c r="C491" s="4">
        <v>2.8015348522074501</v>
      </c>
      <c r="D491" s="4">
        <v>75.093581998345698</v>
      </c>
      <c r="E491" s="4">
        <v>1159.8354288138844</v>
      </c>
      <c r="F491" s="4">
        <v>65.947563632320183</v>
      </c>
      <c r="G491" s="4">
        <v>5.6809209113244705</v>
      </c>
      <c r="H491" s="4">
        <v>931.5603069704415</v>
      </c>
      <c r="I491" s="4">
        <v>16.138158177351063</v>
      </c>
    </row>
    <row r="492" spans="1:9" x14ac:dyDescent="0.2">
      <c r="A492" s="1">
        <v>44702.410995369275</v>
      </c>
      <c r="B492" s="4">
        <v>19.893398060341681</v>
      </c>
      <c r="C492" s="4">
        <v>0.17766989943053257</v>
      </c>
      <c r="D492" s="4">
        <v>69.501432986520371</v>
      </c>
      <c r="E492" s="4">
        <v>86.802129118766771</v>
      </c>
      <c r="F492" s="4">
        <v>60.355414620494855</v>
      </c>
      <c r="G492" s="4">
        <v>4.1066019396583195</v>
      </c>
      <c r="H492" s="4">
        <v>861.03553397988605</v>
      </c>
      <c r="I492" s="4">
        <v>19.322330100569467</v>
      </c>
    </row>
    <row r="493" spans="1:9" x14ac:dyDescent="0.2">
      <c r="A493" s="1">
        <v>44702.45255786927</v>
      </c>
      <c r="B493" s="4">
        <v>19.860958167467359</v>
      </c>
      <c r="C493" s="4">
        <v>0.34760458133160199</v>
      </c>
      <c r="D493" s="4">
        <v>69.841788759444526</v>
      </c>
      <c r="E493" s="4">
        <v>189.71185527740255</v>
      </c>
      <c r="F493" s="4">
        <v>60.695770393419011</v>
      </c>
      <c r="G493" s="4">
        <v>4.2085627487989612</v>
      </c>
      <c r="H493" s="4">
        <v>943.06952091626636</v>
      </c>
      <c r="I493" s="4">
        <v>19.221916334934718</v>
      </c>
    </row>
    <row r="494" spans="1:9" x14ac:dyDescent="0.2">
      <c r="A494" s="1">
        <v>44702.494756943343</v>
      </c>
      <c r="B494" s="4">
        <v>19.530441838206578</v>
      </c>
      <c r="C494" s="4">
        <v>2.347790808967114</v>
      </c>
      <c r="D494" s="4">
        <v>74.033921091610154</v>
      </c>
      <c r="E494" s="4">
        <v>1365.7880890562631</v>
      </c>
      <c r="F494" s="4">
        <v>64.887902725584624</v>
      </c>
      <c r="G494" s="4">
        <v>5.4086744853802688</v>
      </c>
      <c r="H494" s="4">
        <v>865.46955816179343</v>
      </c>
      <c r="I494" s="4">
        <v>18.091325514619733</v>
      </c>
    </row>
    <row r="495" spans="1:9" x14ac:dyDescent="0.2">
      <c r="A495" s="1">
        <v>44702.535787035929</v>
      </c>
      <c r="B495" s="4">
        <v>20</v>
      </c>
      <c r="C495" s="4">
        <v>3.0504868397604286</v>
      </c>
      <c r="D495" s="4">
        <v>75.707853103949731</v>
      </c>
      <c r="E495" s="4">
        <v>1811.9891828176944</v>
      </c>
      <c r="F495" s="4">
        <v>66.561834737924215</v>
      </c>
      <c r="G495" s="4">
        <v>5.830292103856257</v>
      </c>
      <c r="H495" s="4">
        <v>977.61009736795211</v>
      </c>
      <c r="I495" s="4">
        <v>18.279805264095828</v>
      </c>
    </row>
    <row r="496" spans="1:9" x14ac:dyDescent="0.2">
      <c r="A496" s="1">
        <v>44702.577650461855</v>
      </c>
      <c r="B496" s="4">
        <v>19.001495026802221</v>
      </c>
      <c r="C496" s="4">
        <v>4.9925248659889014</v>
      </c>
      <c r="D496" s="4">
        <v>84.307099659810518</v>
      </c>
      <c r="E496" s="4">
        <v>2904.3179529630606</v>
      </c>
      <c r="F496" s="4">
        <v>75.161081293785003</v>
      </c>
      <c r="G496" s="4">
        <v>6.9955149195933402</v>
      </c>
      <c r="H496" s="4">
        <v>1056.9985049731977</v>
      </c>
      <c r="I496" s="4">
        <v>16.50448508040666</v>
      </c>
    </row>
    <row r="497" spans="1:9" x14ac:dyDescent="0.2">
      <c r="A497" s="1">
        <v>44702.619884258151</v>
      </c>
      <c r="B497" s="4">
        <v>18.07769334719891</v>
      </c>
      <c r="C497" s="4">
        <v>4.805766632002725</v>
      </c>
      <c r="D497" s="4">
        <v>82.057525923956774</v>
      </c>
      <c r="E497" s="4">
        <v>2622.8391475592571</v>
      </c>
      <c r="F497" s="4">
        <v>72.911507557931245</v>
      </c>
      <c r="G497" s="4">
        <v>6.8834599792016355</v>
      </c>
      <c r="H497" s="4">
        <v>993.96115332640056</v>
      </c>
      <c r="I497" s="4">
        <v>15.655386694397819</v>
      </c>
    </row>
    <row r="498" spans="1:9" x14ac:dyDescent="0.2">
      <c r="A498" s="1">
        <v>44702.661180554445</v>
      </c>
      <c r="B498" s="4">
        <v>18.326727587019118</v>
      </c>
      <c r="C498" s="4">
        <v>2.7887873549681346</v>
      </c>
      <c r="D498" s="4">
        <v>75.062833468754079</v>
      </c>
      <c r="E498" s="4">
        <v>1362.4856030572384</v>
      </c>
      <c r="F498" s="4">
        <v>65.916815102728563</v>
      </c>
      <c r="G498" s="4">
        <v>5.6732724129808805</v>
      </c>
      <c r="H498" s="4">
        <v>1067.5577574709937</v>
      </c>
      <c r="I498" s="4">
        <v>16.711212645031864</v>
      </c>
    </row>
    <row r="499" spans="1:9" x14ac:dyDescent="0.2">
      <c r="A499" s="1">
        <v>44702.703449072964</v>
      </c>
      <c r="B499" s="4">
        <v>18.730180723676909</v>
      </c>
      <c r="C499" s="4">
        <v>1.5872740954038611</v>
      </c>
      <c r="D499" s="4">
        <v>72.376460978035524</v>
      </c>
      <c r="E499" s="4">
        <v>657.13147549719861</v>
      </c>
      <c r="F499" s="4">
        <v>63.230442612010009</v>
      </c>
      <c r="G499" s="4">
        <v>4.9523644572423162</v>
      </c>
      <c r="H499" s="4">
        <v>1018.3174548190808</v>
      </c>
      <c r="I499" s="4">
        <v>17.595271085515364</v>
      </c>
    </row>
    <row r="500" spans="1:9" x14ac:dyDescent="0.2">
      <c r="A500" s="1">
        <v>44702.74526620259</v>
      </c>
      <c r="B500" s="4">
        <v>15.244657195856174</v>
      </c>
      <c r="C500" s="4">
        <v>4.755342804143825</v>
      </c>
      <c r="D500" s="4">
        <v>81.712778773060933</v>
      </c>
      <c r="E500" s="4">
        <v>1555.8285983029684</v>
      </c>
      <c r="F500" s="4">
        <v>72.566760407035417</v>
      </c>
      <c r="G500" s="4">
        <v>6.853205682486295</v>
      </c>
      <c r="H500" s="4">
        <v>894.95106856082873</v>
      </c>
      <c r="I500" s="4">
        <v>12.842520074198644</v>
      </c>
    </row>
    <row r="501" spans="1:9" x14ac:dyDescent="0.2">
      <c r="A501" s="1">
        <v>44702.787245369254</v>
      </c>
      <c r="B501" s="4">
        <v>19.170635088516988</v>
      </c>
      <c r="C501" s="4">
        <v>0.69113742623584384</v>
      </c>
      <c r="D501" s="4">
        <v>70.53273331864672</v>
      </c>
      <c r="E501" s="4">
        <v>161.72615773918747</v>
      </c>
      <c r="F501" s="4">
        <v>61.386714952621197</v>
      </c>
      <c r="G501" s="4">
        <v>4.4146824557415059</v>
      </c>
      <c r="H501" s="4">
        <v>963.13822748524717</v>
      </c>
      <c r="I501" s="4">
        <v>18.39418011802265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79DF-0688-1548-8A89-A7486BCD8231}">
  <dimension ref="A1:I501"/>
  <sheetViews>
    <sheetView workbookViewId="0">
      <selection activeCell="J17" sqref="J17"/>
    </sheetView>
  </sheetViews>
  <sheetFormatPr baseColWidth="10" defaultRowHeight="16" x14ac:dyDescent="0.2"/>
  <cols>
    <col min="1" max="1" width="15.83203125" style="1" bestFit="1" customWidth="1"/>
    <col min="2" max="9" width="10.83203125" style="4"/>
  </cols>
  <sheetData>
    <row r="1" spans="1:9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>
        <v>44682</v>
      </c>
      <c r="B2" s="4">
        <v>11.20359011572938</v>
      </c>
      <c r="C2" s="4">
        <v>3.6651707851127577</v>
      </c>
      <c r="D2" s="4">
        <v>77.373738683370831</v>
      </c>
      <c r="E2" s="4">
        <v>0</v>
      </c>
      <c r="F2" s="4">
        <v>65.642729737158845</v>
      </c>
      <c r="G2" s="4">
        <v>5.6044049093556616</v>
      </c>
      <c r="H2" s="4">
        <v>1057.5348016364519</v>
      </c>
      <c r="I2" s="4">
        <v>12.012777089673579</v>
      </c>
    </row>
    <row r="3" spans="1:9" x14ac:dyDescent="0.2">
      <c r="A3" s="1">
        <v>44682.041365740741</v>
      </c>
      <c r="B3" s="4">
        <v>12.650359851968858</v>
      </c>
      <c r="C3" s="4">
        <v>3.0623500616796431</v>
      </c>
      <c r="D3" s="4">
        <v>75.737833041016103</v>
      </c>
      <c r="E3" s="4">
        <v>0</v>
      </c>
      <c r="F3" s="4">
        <v>65.966215526191391</v>
      </c>
      <c r="G3" s="4">
        <v>5.6855527101029546</v>
      </c>
      <c r="H3" s="4">
        <v>956.5618509033676</v>
      </c>
      <c r="I3" s="4">
        <v>12.195938256220531</v>
      </c>
    </row>
    <row r="4" spans="1:9" x14ac:dyDescent="0.2">
      <c r="A4" s="1">
        <v>44682.082916666666</v>
      </c>
      <c r="B4" s="4">
        <v>13.324862534737591</v>
      </c>
      <c r="C4" s="4">
        <v>3.0341533933010956</v>
      </c>
      <c r="D4" s="4">
        <v>75.666689142416601</v>
      </c>
      <c r="E4" s="4">
        <v>0</v>
      </c>
      <c r="F4" s="4">
        <v>61.313338365123798</v>
      </c>
      <c r="G4" s="4">
        <v>4.3928698251049711</v>
      </c>
      <c r="H4" s="4">
        <v>1036.1309566083683</v>
      </c>
      <c r="I4" s="4">
        <v>17.928520699580115</v>
      </c>
    </row>
    <row r="5" spans="1:9" x14ac:dyDescent="0.2">
      <c r="A5" s="1">
        <v>44682.125034722216</v>
      </c>
      <c r="B5" s="4">
        <v>13.618542680161262</v>
      </c>
      <c r="C5" s="4">
        <v>3.5452540665770771</v>
      </c>
      <c r="D5" s="4">
        <v>77.027530697742961</v>
      </c>
      <c r="E5" s="4">
        <v>0</v>
      </c>
      <c r="F5" s="4">
        <v>72.486403086250164</v>
      </c>
      <c r="G5" s="4">
        <v>6.845665003505907</v>
      </c>
      <c r="H5" s="4">
        <v>864.94855500116864</v>
      </c>
      <c r="I5" s="4">
        <v>9.0658949871450059</v>
      </c>
    </row>
    <row r="6" spans="1:9" x14ac:dyDescent="0.2">
      <c r="A6" s="1">
        <v>44682.166168981472</v>
      </c>
      <c r="B6" s="4">
        <v>12.264352832494101</v>
      </c>
      <c r="C6" s="4">
        <v>4.2975817597255004</v>
      </c>
      <c r="D6" s="4">
        <v>79.48924481593491</v>
      </c>
      <c r="E6" s="4">
        <v>0</v>
      </c>
      <c r="F6" s="4">
        <v>65.072695278608521</v>
      </c>
      <c r="G6" s="4">
        <v>5.4573772764550057</v>
      </c>
      <c r="H6" s="4">
        <v>1007.485792425485</v>
      </c>
      <c r="I6" s="4">
        <v>14.642075745149981</v>
      </c>
    </row>
    <row r="7" spans="1:9" x14ac:dyDescent="0.2">
      <c r="A7" s="1">
        <v>44682.207581018505</v>
      </c>
      <c r="B7" s="4">
        <v>13.150600923274119</v>
      </c>
      <c r="C7" s="4">
        <v>4.2808744229536755</v>
      </c>
      <c r="D7" s="4">
        <v>79.424222947301644</v>
      </c>
      <c r="E7" s="4">
        <v>231.16721883949884</v>
      </c>
      <c r="F7" s="4">
        <v>65.228530548540419</v>
      </c>
      <c r="G7" s="4">
        <v>5.4980621437790473</v>
      </c>
      <c r="H7" s="4">
        <v>1017.4993540479263</v>
      </c>
      <c r="I7" s="4">
        <v>15.005813568662859</v>
      </c>
    </row>
    <row r="8" spans="1:9" x14ac:dyDescent="0.2">
      <c r="A8" s="1">
        <v>44682.248680555538</v>
      </c>
      <c r="B8" s="4">
        <v>13.866138999319968</v>
      </c>
      <c r="C8" s="4">
        <v>4.3813292862000219</v>
      </c>
      <c r="D8" s="4">
        <v>79.826586074335339</v>
      </c>
      <c r="E8" s="4">
        <v>617.00132660256554</v>
      </c>
      <c r="F8" s="4">
        <v>66.102349884580704</v>
      </c>
      <c r="G8" s="4">
        <v>5.7191801563175009</v>
      </c>
      <c r="H8" s="4">
        <v>871.5730600521058</v>
      </c>
      <c r="I8" s="4">
        <v>14.915519583153332</v>
      </c>
    </row>
    <row r="9" spans="1:9" x14ac:dyDescent="0.2">
      <c r="A9" s="1">
        <v>44682.290555555534</v>
      </c>
      <c r="B9" s="4">
        <v>17.275208952284114</v>
      </c>
      <c r="C9" s="4">
        <v>2.270659206429904</v>
      </c>
      <c r="D9" s="4">
        <v>73.859993723790581</v>
      </c>
      <c r="E9" s="4">
        <v>531.33425430459761</v>
      </c>
      <c r="F9" s="4">
        <v>65.481401846684776</v>
      </c>
      <c r="G9" s="4">
        <v>5.5633023631104725</v>
      </c>
      <c r="H9" s="4">
        <v>951.52110078770352</v>
      </c>
      <c r="I9" s="4">
        <v>15.852294486075564</v>
      </c>
    </row>
    <row r="10" spans="1:9" x14ac:dyDescent="0.2">
      <c r="A10" s="1">
        <v>44682.332557870344</v>
      </c>
      <c r="B10" s="4">
        <v>16.799852704050647</v>
      </c>
      <c r="C10" s="4">
        <v>3.2001472959493533</v>
      </c>
      <c r="D10" s="4">
        <v>76.091384424455086</v>
      </c>
      <c r="E10" s="4">
        <v>1047.0077314891578</v>
      </c>
      <c r="F10" s="4">
        <v>62.004947919118635</v>
      </c>
      <c r="G10" s="4">
        <v>4.5974627064161853</v>
      </c>
      <c r="H10" s="4">
        <v>916.19915423547207</v>
      </c>
      <c r="I10" s="4">
        <v>18.305074587167631</v>
      </c>
    </row>
    <row r="11" spans="1:9" x14ac:dyDescent="0.2">
      <c r="A11" s="1">
        <v>44682.3737384259</v>
      </c>
      <c r="B11" s="4">
        <v>17.735359137582247</v>
      </c>
      <c r="C11" s="4">
        <v>2.8308010780221915</v>
      </c>
      <c r="D11" s="4">
        <v>75.164419353067274</v>
      </c>
      <c r="E11" s="4">
        <v>1171.9516463011873</v>
      </c>
      <c r="F11" s="4">
        <v>70.299571643464134</v>
      </c>
      <c r="G11" s="4">
        <v>6.5718308074011427</v>
      </c>
      <c r="H11" s="4">
        <v>942.85727693580043</v>
      </c>
      <c r="I11" s="4">
        <v>15.213615320998096</v>
      </c>
    </row>
    <row r="12" spans="1:9" x14ac:dyDescent="0.2">
      <c r="A12" s="1">
        <v>44682.416018518488</v>
      </c>
      <c r="B12" s="4">
        <v>19.313637054726303</v>
      </c>
      <c r="C12" s="4">
        <v>1.1439382421228301</v>
      </c>
      <c r="D12" s="4">
        <v>71.454339531415343</v>
      </c>
      <c r="E12" s="4">
        <v>558.88068443166412</v>
      </c>
      <c r="F12" s="4">
        <v>61.876604539391138</v>
      </c>
      <c r="G12" s="4">
        <v>4.5596828082257037</v>
      </c>
      <c r="H12" s="4">
        <v>965.18656093607524</v>
      </c>
      <c r="I12" s="4">
        <v>18.753756255699059</v>
      </c>
    </row>
    <row r="13" spans="1:9" x14ac:dyDescent="0.2">
      <c r="A13" s="1">
        <v>44682.457916666637</v>
      </c>
      <c r="B13" s="4">
        <v>18.456388743751198</v>
      </c>
      <c r="C13" s="4">
        <v>3.8590281406220055</v>
      </c>
      <c r="D13" s="4">
        <v>77.962777845484283</v>
      </c>
      <c r="E13" s="4">
        <v>2106.1384902367158</v>
      </c>
      <c r="F13" s="4">
        <v>63.684035814524208</v>
      </c>
      <c r="G13" s="4">
        <v>5.0803797613972748</v>
      </c>
      <c r="H13" s="4">
        <v>1048.3601265871325</v>
      </c>
      <c r="I13" s="4">
        <v>18.419620238602725</v>
      </c>
    </row>
    <row r="14" spans="1:9" x14ac:dyDescent="0.2">
      <c r="A14" s="1">
        <v>44682.499097222193</v>
      </c>
      <c r="B14" s="4">
        <v>19.602777718128948</v>
      </c>
      <c r="C14" s="4">
        <v>1.9861114093552619</v>
      </c>
      <c r="D14" s="4">
        <v>73.23089940862225</v>
      </c>
      <c r="E14" s="4">
        <v>1155.3871392952369</v>
      </c>
      <c r="F14" s="4">
        <v>60.662007217806782</v>
      </c>
      <c r="G14" s="4">
        <v>4.1984571336172252</v>
      </c>
      <c r="H14" s="4">
        <v>878.06615237787241</v>
      </c>
      <c r="I14" s="4">
        <v>19.367695244255184</v>
      </c>
    </row>
    <row r="15" spans="1:9" x14ac:dyDescent="0.2">
      <c r="A15" s="1">
        <v>44682.541423611081</v>
      </c>
      <c r="B15" s="4">
        <v>20</v>
      </c>
      <c r="C15" s="4">
        <v>0.72636037379157414</v>
      </c>
      <c r="D15" s="4">
        <v>70.603897955020543</v>
      </c>
      <c r="E15" s="4">
        <v>431.45806203219502</v>
      </c>
      <c r="F15" s="4">
        <v>62.84268834122269</v>
      </c>
      <c r="G15" s="4">
        <v>4.841367113048026</v>
      </c>
      <c r="H15" s="4">
        <v>926.28045570434938</v>
      </c>
      <c r="I15" s="4">
        <v>18.658632886951974</v>
      </c>
    </row>
    <row r="16" spans="1:9" x14ac:dyDescent="0.2">
      <c r="A16" s="1">
        <v>44682.583055555522</v>
      </c>
      <c r="B16" s="4">
        <v>19.290095607548157</v>
      </c>
      <c r="C16" s="4">
        <v>3.5495219622592096</v>
      </c>
      <c r="D16" s="4">
        <v>77.039642879563416</v>
      </c>
      <c r="E16" s="4">
        <v>2064.8751155261671</v>
      </c>
      <c r="F16" s="4">
        <v>64.136061413480434</v>
      </c>
      <c r="G16" s="4">
        <v>5.2057419889920915</v>
      </c>
      <c r="H16" s="4">
        <v>1068.4019139963307</v>
      </c>
      <c r="I16" s="4">
        <v>18.294258011007908</v>
      </c>
    </row>
    <row r="17" spans="1:9" x14ac:dyDescent="0.2">
      <c r="A17" s="1">
        <v>44682.624374999963</v>
      </c>
      <c r="B17" s="4">
        <v>18.891534530648713</v>
      </c>
      <c r="C17" s="4">
        <v>2.7711636733782168</v>
      </c>
      <c r="D17" s="4">
        <v>75.020427264325647</v>
      </c>
      <c r="E17" s="4">
        <v>1512.4156296789527</v>
      </c>
      <c r="F17" s="4">
        <v>60.250668310423599</v>
      </c>
      <c r="G17" s="4">
        <v>4.0751926180527569</v>
      </c>
      <c r="H17" s="4">
        <v>907.02506420601753</v>
      </c>
      <c r="I17" s="4">
        <v>19.374678969912072</v>
      </c>
    </row>
    <row r="18" spans="1:9" x14ac:dyDescent="0.2">
      <c r="A18" s="1">
        <v>44682.666157407366</v>
      </c>
      <c r="B18" s="4">
        <v>18.512841617390539</v>
      </c>
      <c r="C18" s="4">
        <v>2.4785973043491003</v>
      </c>
      <c r="D18" s="4">
        <v>74.332648838427929</v>
      </c>
      <c r="E18" s="4">
        <v>1210.9396354426301</v>
      </c>
      <c r="F18" s="4">
        <v>66.658926875824463</v>
      </c>
      <c r="G18" s="4">
        <v>5.8532840728385054</v>
      </c>
      <c r="H18" s="4">
        <v>947.61776135761284</v>
      </c>
      <c r="I18" s="4">
        <v>15.793431854322989</v>
      </c>
    </row>
    <row r="19" spans="1:9" x14ac:dyDescent="0.2">
      <c r="A19" s="1">
        <v>44682.707905092546</v>
      </c>
      <c r="B19" s="4">
        <v>16.86310446515936</v>
      </c>
      <c r="C19" s="4">
        <v>3.921119418550798</v>
      </c>
      <c r="D19" s="4">
        <v>78.160461368095454</v>
      </c>
      <c r="E19" s="4">
        <v>1623.3434392800305</v>
      </c>
      <c r="F19" s="4">
        <v>61.350993697067018</v>
      </c>
      <c r="G19" s="4">
        <v>4.4040663277520311</v>
      </c>
      <c r="H19" s="4">
        <v>1087.1346887759173</v>
      </c>
      <c r="I19" s="4">
        <v>18.557178568578596</v>
      </c>
    </row>
    <row r="20" spans="1:9" x14ac:dyDescent="0.2">
      <c r="A20" s="1">
        <v>44682.749178240694</v>
      </c>
      <c r="B20" s="4">
        <v>16.139414721709741</v>
      </c>
      <c r="C20" s="4">
        <v>3.8605852782902605</v>
      </c>
      <c r="D20" s="4">
        <v>77.9676770511375</v>
      </c>
      <c r="E20" s="4">
        <v>1263.0864334149376</v>
      </c>
      <c r="F20" s="4">
        <v>66.437188138548578</v>
      </c>
      <c r="G20" s="4">
        <v>5.800522449487703</v>
      </c>
      <c r="H20" s="4">
        <v>1069.6001741498292</v>
      </c>
      <c r="I20" s="4">
        <v>14.698606801366125</v>
      </c>
    </row>
    <row r="21" spans="1:9" x14ac:dyDescent="0.2">
      <c r="A21" s="1">
        <v>44682.790636574027</v>
      </c>
      <c r="B21" s="4">
        <v>18.532267269056032</v>
      </c>
      <c r="C21" s="4">
        <v>1.2231106091199746</v>
      </c>
      <c r="D21" s="4">
        <v>71.617317915564016</v>
      </c>
      <c r="E21" s="4">
        <v>286.20788253407409</v>
      </c>
      <c r="F21" s="4">
        <v>61.929315395540534</v>
      </c>
      <c r="G21" s="4">
        <v>4.5752105907751766</v>
      </c>
      <c r="H21" s="4">
        <v>1071.1917368635918</v>
      </c>
      <c r="I21" s="4">
        <v>17.774368227674472</v>
      </c>
    </row>
    <row r="22" spans="1:9" x14ac:dyDescent="0.2">
      <c r="A22" s="1">
        <v>44682.831828703653</v>
      </c>
      <c r="B22" s="4">
        <v>17.960850016387251</v>
      </c>
      <c r="C22" s="4">
        <v>1.4565357025805343</v>
      </c>
      <c r="D22" s="4">
        <v>72.101947925672292</v>
      </c>
      <c r="E22" s="4">
        <v>205.11684971198068</v>
      </c>
      <c r="F22" s="4">
        <v>69.36525867954704</v>
      </c>
      <c r="G22" s="4">
        <v>6.4165126888153106</v>
      </c>
      <c r="H22" s="4">
        <v>930.80550422960505</v>
      </c>
      <c r="I22" s="4">
        <v>11.444957703948965</v>
      </c>
    </row>
    <row r="23" spans="1:9" x14ac:dyDescent="0.2">
      <c r="A23" s="1">
        <v>44682.873032407355</v>
      </c>
      <c r="B23" s="4">
        <v>17.773550573846446</v>
      </c>
      <c r="C23" s="4">
        <v>1.3915308913459716</v>
      </c>
      <c r="D23" s="4">
        <v>71.966320010203489</v>
      </c>
      <c r="E23" s="4">
        <v>75.142668132682587</v>
      </c>
      <c r="F23" s="4">
        <v>65.938641461602856</v>
      </c>
      <c r="G23" s="4">
        <v>5.6787032124240877</v>
      </c>
      <c r="H23" s="4">
        <v>940.55956773747471</v>
      </c>
      <c r="I23" s="4">
        <v>13.344754887778345</v>
      </c>
    </row>
    <row r="24" spans="1:9" x14ac:dyDescent="0.2">
      <c r="A24" s="1">
        <v>44682.914513888834</v>
      </c>
      <c r="B24" s="4">
        <v>16.118585305628109</v>
      </c>
      <c r="C24" s="4">
        <v>2.1563414968732726</v>
      </c>
      <c r="D24" s="4">
        <v>73.604998902107894</v>
      </c>
      <c r="E24" s="4">
        <v>0</v>
      </c>
      <c r="F24" s="4">
        <v>73.185599938034954</v>
      </c>
      <c r="G24" s="4">
        <v>6.9050701650438668</v>
      </c>
      <c r="H24" s="4">
        <v>941.96835672168129</v>
      </c>
      <c r="I24" s="4">
        <v>7.8797193398245344</v>
      </c>
    </row>
    <row r="25" spans="1:9" x14ac:dyDescent="0.2">
      <c r="A25" s="1">
        <v>44682.956793981422</v>
      </c>
      <c r="B25" s="4">
        <v>13.542390421665926</v>
      </c>
      <c r="C25" s="4">
        <v>3.2288047891670368</v>
      </c>
      <c r="D25" s="4">
        <v>76.166213189614311</v>
      </c>
      <c r="E25" s="4">
        <v>0</v>
      </c>
      <c r="F25" s="4">
        <v>72.829876378600218</v>
      </c>
      <c r="G25" s="4">
        <v>6.8766045538546487</v>
      </c>
      <c r="H25" s="4">
        <v>942.95886818461827</v>
      </c>
      <c r="I25" s="4">
        <v>7.0347135999631867</v>
      </c>
    </row>
    <row r="26" spans="1:9" x14ac:dyDescent="0.2">
      <c r="A26" s="1">
        <v>44682.99843749994</v>
      </c>
      <c r="B26" s="4">
        <v>17.250531106307523</v>
      </c>
      <c r="C26" s="4">
        <v>1.2497585880420348</v>
      </c>
      <c r="D26" s="4">
        <v>71.672322262260096</v>
      </c>
      <c r="E26" s="4">
        <v>0</v>
      </c>
      <c r="F26" s="4">
        <v>62.192078181058235</v>
      </c>
      <c r="G26" s="4">
        <v>4.6523693991896922</v>
      </c>
      <c r="H26" s="4">
        <v>921.21745646639658</v>
      </c>
      <c r="I26" s="4">
        <v>16.673065936844665</v>
      </c>
    </row>
    <row r="27" spans="1:9" x14ac:dyDescent="0.2">
      <c r="A27" s="1">
        <v>44683.040312499936</v>
      </c>
      <c r="B27" s="4">
        <v>18.784724051403224</v>
      </c>
      <c r="C27" s="4">
        <v>0.50636497858199014</v>
      </c>
      <c r="D27" s="4">
        <v>70.160487492141414</v>
      </c>
      <c r="E27" s="4">
        <v>0</v>
      </c>
      <c r="F27" s="4">
        <v>66.752397995139773</v>
      </c>
      <c r="G27" s="4">
        <v>5.8752535357190743</v>
      </c>
      <c r="H27" s="4">
        <v>1067.6250845119064</v>
      </c>
      <c r="I27" s="4">
        <v>10.748816833310986</v>
      </c>
    </row>
    <row r="28" spans="1:9" x14ac:dyDescent="0.2">
      <c r="A28" s="1">
        <v>44683.082083333269</v>
      </c>
      <c r="B28" s="4">
        <v>16.44269325221682</v>
      </c>
      <c r="C28" s="4">
        <v>1.6169576126287182</v>
      </c>
      <c r="D28" s="4">
        <v>72.439132531548637</v>
      </c>
      <c r="E28" s="4">
        <v>0</v>
      </c>
      <c r="F28" s="4">
        <v>64.368093430960172</v>
      </c>
      <c r="G28" s="4">
        <v>5.2691516491937112</v>
      </c>
      <c r="H28" s="4">
        <v>1049.4230505497312</v>
      </c>
      <c r="I28" s="4">
        <v>14.000342853493917</v>
      </c>
    </row>
    <row r="29" spans="1:9" x14ac:dyDescent="0.2">
      <c r="A29" s="1">
        <v>44683.123587962895</v>
      </c>
      <c r="B29" s="4">
        <v>14.528688218723612</v>
      </c>
      <c r="C29" s="4">
        <v>2.7356558906381934</v>
      </c>
      <c r="D29" s="4">
        <v>74.935349068177999</v>
      </c>
      <c r="E29" s="4">
        <v>0</v>
      </c>
      <c r="F29" s="4">
        <v>70.555212920650831</v>
      </c>
      <c r="G29" s="4">
        <v>6.6104716755831685</v>
      </c>
      <c r="H29" s="4">
        <v>1082.8701572251944</v>
      </c>
      <c r="I29" s="4">
        <v>9.0581132976673278</v>
      </c>
    </row>
    <row r="30" spans="1:9" x14ac:dyDescent="0.2">
      <c r="A30" s="1">
        <v>44683.165231481413</v>
      </c>
      <c r="B30" s="4">
        <v>14.417342338402813</v>
      </c>
      <c r="C30" s="4">
        <v>3.1014764786651039</v>
      </c>
      <c r="D30" s="4">
        <v>75.837209596152945</v>
      </c>
      <c r="E30" s="4">
        <v>0</v>
      </c>
      <c r="F30" s="4">
        <v>61.466415972352287</v>
      </c>
      <c r="G30" s="4">
        <v>4.4383498133446793</v>
      </c>
      <c r="H30" s="4">
        <v>963.14611660444825</v>
      </c>
      <c r="I30" s="4">
        <v>17.892717351069511</v>
      </c>
    </row>
    <row r="31" spans="1:9" x14ac:dyDescent="0.2">
      <c r="A31" s="1">
        <v>44683.206365740669</v>
      </c>
      <c r="B31" s="4">
        <v>18.965208677531198</v>
      </c>
      <c r="C31" s="4">
        <v>0.64674457654300133</v>
      </c>
      <c r="D31" s="4">
        <v>70.443141874363832</v>
      </c>
      <c r="E31" s="4">
        <v>34.924207133322128</v>
      </c>
      <c r="F31" s="4">
        <v>70.129908799239729</v>
      </c>
      <c r="G31" s="4">
        <v>6.5452563585823906</v>
      </c>
      <c r="H31" s="4">
        <v>967.84841878619409</v>
      </c>
      <c r="I31" s="4">
        <v>11.015812138058697</v>
      </c>
    </row>
    <row r="32" spans="1:9" x14ac:dyDescent="0.2">
      <c r="A32" s="1">
        <v>44683.248402777703</v>
      </c>
      <c r="B32" s="4">
        <v>13.504019559215417</v>
      </c>
      <c r="C32" s="4">
        <v>4.6399860291318449</v>
      </c>
      <c r="D32" s="4">
        <v>81.036028097212508</v>
      </c>
      <c r="E32" s="4">
        <v>653.42669961123283</v>
      </c>
      <c r="F32" s="4">
        <v>73.145643921780717</v>
      </c>
      <c r="G32" s="4">
        <v>6.9020554348692906</v>
      </c>
      <c r="H32" s="4">
        <v>995.96735181162308</v>
      </c>
      <c r="I32" s="4">
        <v>11.761185507015226</v>
      </c>
    </row>
    <row r="33" spans="1:9" x14ac:dyDescent="0.2">
      <c r="A33" s="1">
        <v>44683.289756944367</v>
      </c>
      <c r="B33" s="4">
        <v>14.749964851041035</v>
      </c>
      <c r="C33" s="4">
        <v>4.3750292907991373</v>
      </c>
      <c r="D33" s="4">
        <v>79.800497538085239</v>
      </c>
      <c r="E33" s="4">
        <v>1023.7568540469983</v>
      </c>
      <c r="F33" s="4">
        <v>61.195295125861946</v>
      </c>
      <c r="G33" s="4">
        <v>4.3577352702670424</v>
      </c>
      <c r="H33" s="4">
        <v>1013.1192450900891</v>
      </c>
      <c r="I33" s="4">
        <v>18.665284369376899</v>
      </c>
    </row>
    <row r="34" spans="1:9" x14ac:dyDescent="0.2">
      <c r="A34" s="1">
        <v>44683.331747685108</v>
      </c>
      <c r="B34" s="4">
        <v>19.370215588293956</v>
      </c>
      <c r="C34" s="4">
        <v>0.62978441170604471</v>
      </c>
      <c r="D34" s="4">
        <v>70.408941732679153</v>
      </c>
      <c r="E34" s="4">
        <v>206.04962436017053</v>
      </c>
      <c r="F34" s="4">
        <v>65.229822826129208</v>
      </c>
      <c r="G34" s="4">
        <v>5.4983980192939903</v>
      </c>
      <c r="H34" s="4">
        <v>960.49946600643136</v>
      </c>
      <c r="I34" s="4">
        <v>16.503203961412019</v>
      </c>
    </row>
    <row r="35" spans="1:9" x14ac:dyDescent="0.2">
      <c r="A35" s="1">
        <v>44683.373715277696</v>
      </c>
      <c r="B35" s="4">
        <v>19.391887694661307</v>
      </c>
      <c r="C35" s="4">
        <v>0.76014038167336762</v>
      </c>
      <c r="D35" s="4">
        <v>70.67221714687372</v>
      </c>
      <c r="E35" s="4">
        <v>314.69811801277427</v>
      </c>
      <c r="F35" s="4">
        <v>68.014584922065694</v>
      </c>
      <c r="G35" s="4">
        <v>6.1551144065964527</v>
      </c>
      <c r="H35" s="4">
        <v>866.71837146886548</v>
      </c>
      <c r="I35" s="4">
        <v>15.908142655672577</v>
      </c>
    </row>
    <row r="36" spans="1:9" x14ac:dyDescent="0.2">
      <c r="A36" s="1">
        <v>44683.415034722137</v>
      </c>
      <c r="B36" s="4">
        <v>19.197429150679994</v>
      </c>
      <c r="C36" s="4">
        <v>1.3376180822000094</v>
      </c>
      <c r="D36" s="4">
        <v>71.854238887810396</v>
      </c>
      <c r="E36" s="4">
        <v>653.50460519689591</v>
      </c>
      <c r="F36" s="4">
        <v>64.020462920078131</v>
      </c>
      <c r="G36" s="4">
        <v>5.1739068563094266</v>
      </c>
      <c r="H36" s="4">
        <v>897.3913022854365</v>
      </c>
      <c r="I36" s="4">
        <v>17.934790858254097</v>
      </c>
    </row>
    <row r="37" spans="1:9" x14ac:dyDescent="0.2">
      <c r="A37" s="1">
        <v>44683.456377314724</v>
      </c>
      <c r="B37" s="4">
        <v>18.930429276176483</v>
      </c>
      <c r="C37" s="4">
        <v>2.6739268095587923</v>
      </c>
      <c r="D37" s="4">
        <v>74.78855550115334</v>
      </c>
      <c r="E37" s="4">
        <v>1459.3467496145054</v>
      </c>
      <c r="F37" s="4">
        <v>68.118168773649899</v>
      </c>
      <c r="G37" s="4">
        <v>6.1766161369767776</v>
      </c>
      <c r="H37" s="4">
        <v>929.7255387123256</v>
      </c>
      <c r="I37" s="4">
        <v>17.323383863023221</v>
      </c>
    </row>
    <row r="38" spans="1:9" x14ac:dyDescent="0.2">
      <c r="A38" s="1">
        <v>44683.497662036942</v>
      </c>
      <c r="B38" s="4">
        <v>19.309790503467472</v>
      </c>
      <c r="C38" s="4">
        <v>3.4510474826626423</v>
      </c>
      <c r="D38" s="4">
        <v>76.763803653568544</v>
      </c>
      <c r="E38" s="4">
        <v>2007.5892317943983</v>
      </c>
      <c r="F38" s="4">
        <v>61.170111334778277</v>
      </c>
      <c r="G38" s="4">
        <v>4.3502329134965763</v>
      </c>
      <c r="H38" s="4">
        <v>940.11674430449887</v>
      </c>
      <c r="I38" s="4">
        <v>19.266511391002282</v>
      </c>
    </row>
    <row r="39" spans="1:9" x14ac:dyDescent="0.2">
      <c r="A39" s="1">
        <v>44683.538900462867</v>
      </c>
      <c r="B39" s="4">
        <v>20</v>
      </c>
      <c r="C39" s="4">
        <v>2.9189361287157607</v>
      </c>
      <c r="D39" s="4">
        <v>75.37987354770199</v>
      </c>
      <c r="E39" s="4">
        <v>1733.8480604571619</v>
      </c>
      <c r="F39" s="4">
        <v>68.774825402360193</v>
      </c>
      <c r="G39" s="4">
        <v>6.3073973077199454</v>
      </c>
      <c r="H39" s="4">
        <v>1070.7691324359066</v>
      </c>
      <c r="I39" s="4">
        <v>17.192602692280055</v>
      </c>
    </row>
    <row r="40" spans="1:9" x14ac:dyDescent="0.2">
      <c r="A40" s="1">
        <v>44683.580972222124</v>
      </c>
      <c r="B40" s="4">
        <v>19.054069435327669</v>
      </c>
      <c r="C40" s="4">
        <v>4.7296528233616568</v>
      </c>
      <c r="D40" s="4">
        <v>81.550533862541428</v>
      </c>
      <c r="E40" s="4">
        <v>2751.3965327943997</v>
      </c>
      <c r="F40" s="4">
        <v>66.455792329511695</v>
      </c>
      <c r="G40" s="4">
        <v>5.8049836076504757</v>
      </c>
      <c r="H40" s="4">
        <v>1091.6016612025501</v>
      </c>
      <c r="I40" s="4">
        <v>17.093355189799368</v>
      </c>
    </row>
    <row r="41" spans="1:9" x14ac:dyDescent="0.2">
      <c r="A41" s="1">
        <v>44683.622349536934</v>
      </c>
      <c r="B41" s="4">
        <v>19.107949989497648</v>
      </c>
      <c r="C41" s="4">
        <v>2.2301250262558798</v>
      </c>
      <c r="D41" s="4">
        <v>73.769210021062577</v>
      </c>
      <c r="E41" s="4">
        <v>1217.1334296309667</v>
      </c>
      <c r="F41" s="4">
        <v>69.131551988270814</v>
      </c>
      <c r="G41" s="4">
        <v>6.3743088894514699</v>
      </c>
      <c r="H41" s="4">
        <v>946.79143629648388</v>
      </c>
      <c r="I41" s="4">
        <v>15.542818517580884</v>
      </c>
    </row>
    <row r="42" spans="1:9" x14ac:dyDescent="0.2">
      <c r="A42" s="1">
        <v>44683.663657407305</v>
      </c>
      <c r="B42" s="4">
        <v>17.268861633309623</v>
      </c>
      <c r="C42" s="4">
        <v>4.5518972778172975</v>
      </c>
      <c r="D42" s="4">
        <v>80.588020343505093</v>
      </c>
      <c r="E42" s="4">
        <v>2223.8678386765587</v>
      </c>
      <c r="F42" s="4">
        <v>61.493735456665902</v>
      </c>
      <c r="G42" s="4">
        <v>4.4464560497933956</v>
      </c>
      <c r="H42" s="4">
        <v>926.14881868326449</v>
      </c>
      <c r="I42" s="4">
        <v>18.607087900413209</v>
      </c>
    </row>
    <row r="43" spans="1:9" x14ac:dyDescent="0.2">
      <c r="A43" s="1">
        <v>44683.705787036932</v>
      </c>
      <c r="B43" s="4">
        <v>17.938904725215217</v>
      </c>
      <c r="C43" s="4">
        <v>2.5763690934809791</v>
      </c>
      <c r="D43" s="4">
        <v>74.55928954026551</v>
      </c>
      <c r="E43" s="4">
        <v>1066.6168047011256</v>
      </c>
      <c r="F43" s="4">
        <v>68.525001777143842</v>
      </c>
      <c r="G43" s="4">
        <v>6.2587843914717798</v>
      </c>
      <c r="H43" s="4">
        <v>955.75292813049055</v>
      </c>
      <c r="I43" s="4">
        <v>14.229503086565849</v>
      </c>
    </row>
    <row r="44" spans="1:9" x14ac:dyDescent="0.2">
      <c r="A44" s="1">
        <v>44683.746817129519</v>
      </c>
      <c r="B44" s="4">
        <v>17.927029700368454</v>
      </c>
      <c r="C44" s="4">
        <v>2.0729702996315464</v>
      </c>
      <c r="D44" s="4">
        <v>73.420985093981358</v>
      </c>
      <c r="E44" s="4">
        <v>678.22375976533021</v>
      </c>
      <c r="F44" s="4">
        <v>63.575204030519643</v>
      </c>
      <c r="G44" s="4">
        <v>5.0498575173531766</v>
      </c>
      <c r="H44" s="4">
        <v>935.34995250578436</v>
      </c>
      <c r="I44" s="4">
        <v>16.700379953724863</v>
      </c>
    </row>
    <row r="45" spans="1:9" x14ac:dyDescent="0.2">
      <c r="A45" s="1">
        <v>44683.789027777668</v>
      </c>
      <c r="B45" s="4">
        <v>15.61599252488274</v>
      </c>
      <c r="C45" s="4">
        <v>3.6533395625977167</v>
      </c>
      <c r="D45" s="4">
        <v>77.339015681659205</v>
      </c>
      <c r="E45" s="4">
        <v>854.88145764786589</v>
      </c>
      <c r="F45" s="4">
        <v>71.092872965029372</v>
      </c>
      <c r="G45" s="4">
        <v>6.6861446392164705</v>
      </c>
      <c r="H45" s="4">
        <v>1043.8953815464056</v>
      </c>
      <c r="I45" s="4">
        <v>11.44156608235059</v>
      </c>
    </row>
    <row r="46" spans="1:9" x14ac:dyDescent="0.2">
      <c r="A46" s="1">
        <v>44683.830578703593</v>
      </c>
      <c r="B46" s="4">
        <v>16.882504624771272</v>
      </c>
      <c r="C46" s="4">
        <v>2.2267824108776639</v>
      </c>
      <c r="D46" s="4">
        <v>73.761742049516982</v>
      </c>
      <c r="E46" s="4">
        <v>313.58695314097275</v>
      </c>
      <c r="F46" s="4">
        <v>60.087298543621337</v>
      </c>
      <c r="G46" s="4">
        <v>4.0261892304350084</v>
      </c>
      <c r="H46" s="4">
        <v>962.00872974347828</v>
      </c>
      <c r="I46" s="4">
        <v>19.412702565216637</v>
      </c>
    </row>
    <row r="47" spans="1:9" x14ac:dyDescent="0.2">
      <c r="A47" s="1">
        <v>44683.87196759248</v>
      </c>
      <c r="B47" s="4">
        <v>13.110115765059501</v>
      </c>
      <c r="C47" s="4">
        <v>4.3061776468378126</v>
      </c>
      <c r="D47" s="4">
        <v>79.522976822639038</v>
      </c>
      <c r="E47" s="4">
        <v>232.53359292924225</v>
      </c>
      <c r="F47" s="4">
        <v>71.377158469632349</v>
      </c>
      <c r="G47" s="4">
        <v>6.7230318305805676</v>
      </c>
      <c r="H47" s="4">
        <v>1011.9076772768602</v>
      </c>
      <c r="I47" s="4">
        <v>9.515549954537919</v>
      </c>
    </row>
    <row r="48" spans="1:9" x14ac:dyDescent="0.2">
      <c r="A48" s="1">
        <v>44683.914224536922</v>
      </c>
      <c r="B48" s="4">
        <v>14.065641802787523</v>
      </c>
      <c r="C48" s="4">
        <v>3.2968656651180428</v>
      </c>
      <c r="D48" s="4">
        <v>76.345864883952245</v>
      </c>
      <c r="E48" s="4">
        <v>0</v>
      </c>
      <c r="F48" s="4">
        <v>65.918163641136076</v>
      </c>
      <c r="G48" s="4">
        <v>5.6736081854379963</v>
      </c>
      <c r="H48" s="4">
        <v>1028.5578693951461</v>
      </c>
      <c r="I48" s="4">
        <v>12.805567258248015</v>
      </c>
    </row>
    <row r="49" spans="1:9" x14ac:dyDescent="0.2">
      <c r="A49" s="1">
        <v>44683.956331018402</v>
      </c>
      <c r="B49" s="4">
        <v>12.193199426131507</v>
      </c>
      <c r="C49" s="4">
        <v>3.9034002869342461</v>
      </c>
      <c r="D49" s="4">
        <v>78.103551274907218</v>
      </c>
      <c r="E49" s="4">
        <v>0</v>
      </c>
      <c r="F49" s="4">
        <v>62.477560459170995</v>
      </c>
      <c r="G49" s="4">
        <v>4.7356874296433933</v>
      </c>
      <c r="H49" s="4">
        <v>986.24522914321449</v>
      </c>
      <c r="I49" s="4">
        <v>16.312021138211961</v>
      </c>
    </row>
    <row r="50" spans="1:9" x14ac:dyDescent="0.2">
      <c r="A50" s="1">
        <v>44683.997870370251</v>
      </c>
      <c r="B50" s="4">
        <v>10.753764902177647</v>
      </c>
      <c r="C50" s="4">
        <v>4.2028341353737968</v>
      </c>
      <c r="D50" s="4">
        <v>79.129305814731552</v>
      </c>
      <c r="E50" s="4">
        <v>0</v>
      </c>
      <c r="F50" s="4">
        <v>65.423572214569276</v>
      </c>
      <c r="G50" s="4">
        <v>5.5484691120771963</v>
      </c>
      <c r="H50" s="4">
        <v>865.51615637069244</v>
      </c>
      <c r="I50" s="4">
        <v>12.789967180998813</v>
      </c>
    </row>
    <row r="51" spans="1:9" x14ac:dyDescent="0.2">
      <c r="A51" s="1">
        <v>44684.039340277654</v>
      </c>
      <c r="B51" s="4">
        <v>17.825992107783012</v>
      </c>
      <c r="C51" s="4">
        <v>0.90583662175707791</v>
      </c>
      <c r="D51" s="4">
        <v>70.967751243093943</v>
      </c>
      <c r="E51" s="4">
        <v>0</v>
      </c>
      <c r="F51" s="4">
        <v>71.20646738526743</v>
      </c>
      <c r="G51" s="4">
        <v>6.7011460796124123</v>
      </c>
      <c r="H51" s="4">
        <v>981.9003820265375</v>
      </c>
      <c r="I51" s="4">
        <v>6.89465162847541</v>
      </c>
    </row>
    <row r="52" spans="1:9" x14ac:dyDescent="0.2">
      <c r="A52" s="1">
        <v>44684.08114583321</v>
      </c>
      <c r="B52" s="4">
        <v>16.719700254918433</v>
      </c>
      <c r="C52" s="4">
        <v>1.4910453386734397</v>
      </c>
      <c r="D52" s="4">
        <v>72.174176362789964</v>
      </c>
      <c r="E52" s="4">
        <v>0</v>
      </c>
      <c r="F52" s="4">
        <v>71.043137313199324</v>
      </c>
      <c r="G52" s="4">
        <v>6.6794672616530102</v>
      </c>
      <c r="H52" s="4">
        <v>902.89315575388434</v>
      </c>
      <c r="I52" s="4">
        <v>8.782130953387961</v>
      </c>
    </row>
    <row r="53" spans="1:9" x14ac:dyDescent="0.2">
      <c r="A53" s="1">
        <v>44684.122499999874</v>
      </c>
      <c r="B53" s="4">
        <v>15.969039393257066</v>
      </c>
      <c r="C53" s="4">
        <v>2.0154803033714663</v>
      </c>
      <c r="D53" s="4">
        <v>73.294992621119547</v>
      </c>
      <c r="E53" s="4">
        <v>0</v>
      </c>
      <c r="F53" s="4">
        <v>67.76029442861207</v>
      </c>
      <c r="G53" s="4">
        <v>6.1013534802615226</v>
      </c>
      <c r="H53" s="4">
        <v>892.70045116008714</v>
      </c>
      <c r="I53" s="4">
        <v>11.094586078953911</v>
      </c>
    </row>
    <row r="54" spans="1:9" x14ac:dyDescent="0.2">
      <c r="A54" s="1">
        <v>44684.164166666538</v>
      </c>
      <c r="B54" s="4">
        <v>18.66390979349638</v>
      </c>
      <c r="C54" s="4">
        <v>0.74227233694645622</v>
      </c>
      <c r="D54" s="4">
        <v>70.636070751959835</v>
      </c>
      <c r="E54" s="4">
        <v>0</v>
      </c>
      <c r="F54" s="4">
        <v>60.520521037736401</v>
      </c>
      <c r="G54" s="4">
        <v>4.1560858053283898</v>
      </c>
      <c r="H54" s="4">
        <v>868.0520286017761</v>
      </c>
      <c r="I54" s="4">
        <v>18.927685380462574</v>
      </c>
    </row>
    <row r="55" spans="1:9" x14ac:dyDescent="0.2">
      <c r="A55" s="1">
        <v>44684.206307870241</v>
      </c>
      <c r="B55" s="4">
        <v>16.542836539579568</v>
      </c>
      <c r="C55" s="4">
        <v>2.1607271627627709</v>
      </c>
      <c r="D55" s="4">
        <v>73.61472306687989</v>
      </c>
      <c r="E55" s="4">
        <v>116.67926678918984</v>
      </c>
      <c r="F55" s="4">
        <v>69.832884155054074</v>
      </c>
      <c r="G55" s="4">
        <v>6.4969737952282838</v>
      </c>
      <c r="H55" s="4">
        <v>1036.8323245984095</v>
      </c>
      <c r="I55" s="4">
        <v>11.17675401590572</v>
      </c>
    </row>
    <row r="56" spans="1:9" x14ac:dyDescent="0.2">
      <c r="A56" s="1">
        <v>44684.247719907275</v>
      </c>
      <c r="B56" s="4">
        <v>18.161279305583662</v>
      </c>
      <c r="C56" s="4">
        <v>1.3133719245830995</v>
      </c>
      <c r="D56" s="4">
        <v>71.803947131108771</v>
      </c>
      <c r="E56" s="4">
        <v>184.95579009382448</v>
      </c>
      <c r="F56" s="4">
        <v>62.2859901829965</v>
      </c>
      <c r="G56" s="4">
        <v>4.6798396343451794</v>
      </c>
      <c r="H56" s="4">
        <v>1082.2266132114485</v>
      </c>
      <c r="I56" s="4">
        <v>17.460481096964461</v>
      </c>
    </row>
    <row r="57" spans="1:9" x14ac:dyDescent="0.2">
      <c r="A57" s="1">
        <v>44684.2892245369</v>
      </c>
      <c r="B57" s="4">
        <v>15.370777857289507</v>
      </c>
      <c r="C57" s="4">
        <v>3.8576851189254109</v>
      </c>
      <c r="D57" s="4">
        <v>77.958554649495795</v>
      </c>
      <c r="E57" s="4">
        <v>902.69831782854635</v>
      </c>
      <c r="F57" s="4">
        <v>73.223948651591527</v>
      </c>
      <c r="G57" s="4">
        <v>6.9079200049593821</v>
      </c>
      <c r="H57" s="4">
        <v>1046.9693066683199</v>
      </c>
      <c r="I57" s="4">
        <v>11.745546653441648</v>
      </c>
    </row>
    <row r="58" spans="1:9" x14ac:dyDescent="0.2">
      <c r="A58" s="1">
        <v>44684.331550925788</v>
      </c>
      <c r="B58" s="4">
        <v>16.784058257398012</v>
      </c>
      <c r="C58" s="4">
        <v>3.215941742601987</v>
      </c>
      <c r="D58" s="4">
        <v>76.132567796843858</v>
      </c>
      <c r="E58" s="4">
        <v>1052.1752773020748</v>
      </c>
      <c r="F58" s="4">
        <v>60.471667169212594</v>
      </c>
      <c r="G58" s="4">
        <v>4.1414476907211597</v>
      </c>
      <c r="H58" s="4">
        <v>958.04714923024039</v>
      </c>
      <c r="I58" s="4">
        <v>19.169955388317295</v>
      </c>
    </row>
    <row r="59" spans="1:9" x14ac:dyDescent="0.2">
      <c r="A59" s="1">
        <v>44684.373449073937</v>
      </c>
      <c r="B59" s="4">
        <v>16.527598512407234</v>
      </c>
      <c r="C59" s="4">
        <v>4.3405018594909581</v>
      </c>
      <c r="D59" s="4">
        <v>79.659643589761501</v>
      </c>
      <c r="E59" s="4">
        <v>1796.9677698292571</v>
      </c>
      <c r="F59" s="4">
        <v>61.900373820964774</v>
      </c>
      <c r="G59" s="4">
        <v>4.5666868126647788</v>
      </c>
      <c r="H59" s="4">
        <v>902.18889560422156</v>
      </c>
      <c r="I59" s="4">
        <v>18.366626374670442</v>
      </c>
    </row>
    <row r="60" spans="1:9" x14ac:dyDescent="0.2">
      <c r="A60" s="1">
        <v>44684.415300925786</v>
      </c>
      <c r="B60" s="4">
        <v>19.30967566430169</v>
      </c>
      <c r="C60" s="4">
        <v>1.1505405594971814</v>
      </c>
      <c r="D60" s="4">
        <v>71.467906110805288</v>
      </c>
      <c r="E60" s="4">
        <v>562.1063023165641</v>
      </c>
      <c r="F60" s="4">
        <v>63.244495376954035</v>
      </c>
      <c r="G60" s="4">
        <v>4.9563612745115595</v>
      </c>
      <c r="H60" s="4">
        <v>1079.318787091504</v>
      </c>
      <c r="I60" s="4">
        <v>17.906064542480731</v>
      </c>
    </row>
    <row r="61" spans="1:9" x14ac:dyDescent="0.2">
      <c r="A61" s="1">
        <v>44684.456724536896</v>
      </c>
      <c r="B61" s="4">
        <v>19.057185430754977</v>
      </c>
      <c r="C61" s="4">
        <v>2.3570364231125591</v>
      </c>
      <c r="D61" s="4">
        <v>74.054876487848148</v>
      </c>
      <c r="E61" s="4">
        <v>1286.3977542301848</v>
      </c>
      <c r="F61" s="4">
        <v>60.899583741317478</v>
      </c>
      <c r="G61" s="4">
        <v>4.2695112751687194</v>
      </c>
      <c r="H61" s="4">
        <v>889.08983709172287</v>
      </c>
      <c r="I61" s="4">
        <v>19.140651633108376</v>
      </c>
    </row>
    <row r="62" spans="1:9" x14ac:dyDescent="0.2">
      <c r="A62" s="1">
        <v>44684.49812499986</v>
      </c>
      <c r="B62" s="4">
        <v>19.174357242872961</v>
      </c>
      <c r="C62" s="4">
        <v>4.1282137856351868</v>
      </c>
      <c r="D62" s="4">
        <v>78.859423386037719</v>
      </c>
      <c r="E62" s="4">
        <v>2401.5194181541665</v>
      </c>
      <c r="F62" s="4">
        <v>61.830201905276652</v>
      </c>
      <c r="G62" s="4">
        <v>4.5460004433914287</v>
      </c>
      <c r="H62" s="4">
        <v>1038.1820001477972</v>
      </c>
      <c r="I62" s="4">
        <v>18.953999556608569</v>
      </c>
    </row>
    <row r="63" spans="1:9" x14ac:dyDescent="0.2">
      <c r="A63" s="1">
        <v>44684.53991898134</v>
      </c>
      <c r="B63" s="4">
        <v>20</v>
      </c>
      <c r="C63" s="4">
        <v>4.5485686737696636</v>
      </c>
      <c r="D63" s="4">
        <v>80.571959732255195</v>
      </c>
      <c r="E63" s="4">
        <v>2701.84979221918</v>
      </c>
      <c r="F63" s="4">
        <v>62.622934718617373</v>
      </c>
      <c r="G63" s="4">
        <v>4.7778887861445529</v>
      </c>
      <c r="H63" s="4">
        <v>974.25929626204822</v>
      </c>
      <c r="I63" s="4">
        <v>18.98140747590363</v>
      </c>
    </row>
    <row r="64" spans="1:9" x14ac:dyDescent="0.2">
      <c r="A64" s="1">
        <v>44684.581782407266</v>
      </c>
      <c r="B64" s="4">
        <v>19.730597868475563</v>
      </c>
      <c r="C64" s="4">
        <v>1.3470106576221841</v>
      </c>
      <c r="D64" s="4">
        <v>71.87373992477238</v>
      </c>
      <c r="E64" s="4">
        <v>783.60095157779131</v>
      </c>
      <c r="F64" s="4">
        <v>62.819739881761635</v>
      </c>
      <c r="G64" s="4">
        <v>4.8347566629290011</v>
      </c>
      <c r="H64" s="4">
        <v>1013.2782522209764</v>
      </c>
      <c r="I64" s="4">
        <v>18.665243337070997</v>
      </c>
    </row>
    <row r="65" spans="1:9" x14ac:dyDescent="0.2">
      <c r="A65" s="1">
        <v>44684.623287036891</v>
      </c>
      <c r="B65" s="4">
        <v>18.154052370290387</v>
      </c>
      <c r="C65" s="4">
        <v>4.6148690742740284</v>
      </c>
      <c r="D65" s="4">
        <v>80.903390485026819</v>
      </c>
      <c r="E65" s="4">
        <v>2518.6531506258971</v>
      </c>
      <c r="F65" s="4">
        <v>68.987989689043701</v>
      </c>
      <c r="G65" s="4">
        <v>6.3477393158223308</v>
      </c>
      <c r="H65" s="4">
        <v>1002.7825797719407</v>
      </c>
      <c r="I65" s="4">
        <v>16.369680912236895</v>
      </c>
    </row>
    <row r="66" spans="1:9" x14ac:dyDescent="0.2">
      <c r="A66" s="1">
        <v>44684.664664351702</v>
      </c>
      <c r="B66" s="4">
        <v>19.963013505620733</v>
      </c>
      <c r="C66" s="4">
        <v>6.164415729877748E-2</v>
      </c>
      <c r="D66" s="4">
        <v>69.269309804142438</v>
      </c>
      <c r="E66" s="4">
        <v>30.116773400652406</v>
      </c>
      <c r="F66" s="4">
        <v>60.221534995561314</v>
      </c>
      <c r="G66" s="4">
        <v>4.0664550625817562</v>
      </c>
      <c r="H66" s="4">
        <v>987.0221516875273</v>
      </c>
      <c r="I66" s="4">
        <v>19.38924156236374</v>
      </c>
    </row>
    <row r="67" spans="1:9" x14ac:dyDescent="0.2">
      <c r="A67" s="1">
        <v>44684.706365740589</v>
      </c>
      <c r="B67" s="4">
        <v>16.02989654477663</v>
      </c>
      <c r="C67" s="4">
        <v>4.9626293190292117</v>
      </c>
      <c r="D67" s="4">
        <v>83.630587564385991</v>
      </c>
      <c r="E67" s="4">
        <v>2054.5285380780942</v>
      </c>
      <c r="F67" s="4">
        <v>66.492124694942135</v>
      </c>
      <c r="G67" s="4">
        <v>5.8136778335641894</v>
      </c>
      <c r="H67" s="4">
        <v>870.60455927785472</v>
      </c>
      <c r="I67" s="4">
        <v>15.872644332871623</v>
      </c>
    </row>
    <row r="68" spans="1:9" x14ac:dyDescent="0.2">
      <c r="A68" s="1">
        <v>44684.747638888737</v>
      </c>
      <c r="B68" s="4">
        <v>16.482352715069759</v>
      </c>
      <c r="C68" s="4">
        <v>3.5176472849302423</v>
      </c>
      <c r="D68" s="4">
        <v>76.949536111731604</v>
      </c>
      <c r="E68" s="4">
        <v>1150.8857447391999</v>
      </c>
      <c r="F68" s="4">
        <v>61.139030061482089</v>
      </c>
      <c r="G68" s="4">
        <v>4.3409706147958538</v>
      </c>
      <c r="H68" s="4">
        <v>970.11365687159866</v>
      </c>
      <c r="I68" s="4">
        <v>18.704401898809675</v>
      </c>
    </row>
    <row r="69" spans="1:9" x14ac:dyDescent="0.2">
      <c r="A69" s="1">
        <v>44684.789224536886</v>
      </c>
      <c r="B69" s="4">
        <v>19.036827245678573</v>
      </c>
      <c r="C69" s="4">
        <v>0.80264396193452381</v>
      </c>
      <c r="D69" s="4">
        <v>70.758282065605854</v>
      </c>
      <c r="E69" s="4">
        <v>187.81868709267863</v>
      </c>
      <c r="F69" s="4">
        <v>69.349153707903241</v>
      </c>
      <c r="G69" s="4">
        <v>6.4136464625398091</v>
      </c>
      <c r="H69" s="4">
        <v>1034.8045488208465</v>
      </c>
      <c r="I69" s="4">
        <v>13.063609433227175</v>
      </c>
    </row>
    <row r="70" spans="1:9" x14ac:dyDescent="0.2">
      <c r="A70" s="1">
        <v>44684.830462962811</v>
      </c>
      <c r="B70" s="4">
        <v>16.426282723118895</v>
      </c>
      <c r="C70" s="4">
        <v>2.5526551977722187</v>
      </c>
      <c r="D70" s="4">
        <v>74.504041026052519</v>
      </c>
      <c r="E70" s="4">
        <v>359.47803520387805</v>
      </c>
      <c r="F70" s="4">
        <v>74.57497837449398</v>
      </c>
      <c r="G70" s="4">
        <v>6.9807657667764333</v>
      </c>
      <c r="H70" s="4">
        <v>918.99358858892549</v>
      </c>
      <c r="I70" s="4">
        <v>10.557702699670699</v>
      </c>
    </row>
    <row r="71" spans="1:9" x14ac:dyDescent="0.2">
      <c r="A71" s="1">
        <v>44684.871828703552</v>
      </c>
      <c r="B71" s="4">
        <v>13.538288625765354</v>
      </c>
      <c r="C71" s="4">
        <v>4.038569608896653</v>
      </c>
      <c r="D71" s="4">
        <v>78.54866083355337</v>
      </c>
      <c r="E71" s="4">
        <v>218.08275888041962</v>
      </c>
      <c r="F71" s="4">
        <v>63.274598466567859</v>
      </c>
      <c r="G71" s="4">
        <v>4.9649166788012637</v>
      </c>
      <c r="H71" s="4">
        <v>866.32163889293372</v>
      </c>
      <c r="I71" s="4">
        <v>16.283611070662456</v>
      </c>
    </row>
    <row r="72" spans="1:9" x14ac:dyDescent="0.2">
      <c r="A72" s="1">
        <v>44684.913668981324</v>
      </c>
      <c r="B72" s="4">
        <v>14.827086831036103</v>
      </c>
      <c r="C72" s="4">
        <v>2.8738406494243867</v>
      </c>
      <c r="D72" s="4">
        <v>75.269226062180095</v>
      </c>
      <c r="E72" s="4">
        <v>0</v>
      </c>
      <c r="F72" s="4">
        <v>63.128029497494751</v>
      </c>
      <c r="G72" s="4">
        <v>4.9231803332179309</v>
      </c>
      <c r="H72" s="4">
        <v>1093.3077267777394</v>
      </c>
      <c r="I72" s="4">
        <v>16.115005444867588</v>
      </c>
    </row>
    <row r="73" spans="1:9" x14ac:dyDescent="0.2">
      <c r="A73" s="1">
        <v>44684.955300925765</v>
      </c>
      <c r="B73" s="4">
        <v>17.275199567132582</v>
      </c>
      <c r="C73" s="4">
        <v>1.362400216433709</v>
      </c>
      <c r="D73" s="4">
        <v>71.905715058727694</v>
      </c>
      <c r="E73" s="4">
        <v>0</v>
      </c>
      <c r="F73" s="4">
        <v>68.686949288039187</v>
      </c>
      <c r="G73" s="4">
        <v>6.2904602254136606</v>
      </c>
      <c r="H73" s="4">
        <v>1096.7634867418046</v>
      </c>
      <c r="I73" s="4">
        <v>10.338159098345358</v>
      </c>
    </row>
    <row r="74" spans="1:9" x14ac:dyDescent="0.2">
      <c r="A74" s="1">
        <v>44684.996956018353</v>
      </c>
      <c r="B74" s="4">
        <v>14.12479093156726</v>
      </c>
      <c r="C74" s="4">
        <v>2.6705495765603366</v>
      </c>
      <c r="D74" s="4">
        <v>74.780563956294372</v>
      </c>
      <c r="E74" s="4">
        <v>0</v>
      </c>
      <c r="F74" s="4">
        <v>72.018789206987066</v>
      </c>
      <c r="G74" s="4">
        <v>6.7981548455305161</v>
      </c>
      <c r="H74" s="4">
        <v>916.93271828184345</v>
      </c>
      <c r="I74" s="4">
        <v>7.3746623360344312</v>
      </c>
    </row>
    <row r="75" spans="1:9" x14ac:dyDescent="0.2">
      <c r="A75" s="1">
        <v>44685.038136573909</v>
      </c>
      <c r="B75" s="4">
        <v>15.757055113539543</v>
      </c>
      <c r="C75" s="4">
        <v>1.7678937026918573</v>
      </c>
      <c r="D75" s="4">
        <v>72.759960608792937</v>
      </c>
      <c r="E75" s="4">
        <v>0</v>
      </c>
      <c r="F75" s="4">
        <v>64.479269669629133</v>
      </c>
      <c r="G75" s="4">
        <v>5.2992938326972894</v>
      </c>
      <c r="H75" s="4">
        <v>1044.4330979442325</v>
      </c>
      <c r="I75" s="4">
        <v>13.436628780745982</v>
      </c>
    </row>
    <row r="76" spans="1:9" x14ac:dyDescent="0.2">
      <c r="A76" s="1">
        <v>44685.080335647981</v>
      </c>
      <c r="B76" s="4">
        <v>10.559767404103164</v>
      </c>
      <c r="C76" s="4">
        <v>4.2910148163167436</v>
      </c>
      <c r="D76" s="4">
        <v>79.463603193118047</v>
      </c>
      <c r="E76" s="4">
        <v>0</v>
      </c>
      <c r="F76" s="4">
        <v>62.657776277829086</v>
      </c>
      <c r="G76" s="4">
        <v>4.7879790148802082</v>
      </c>
      <c r="H76" s="4">
        <v>1081.2626596716268</v>
      </c>
      <c r="I76" s="4">
        <v>16.085424268852432</v>
      </c>
    </row>
    <row r="77" spans="1:9" x14ac:dyDescent="0.2">
      <c r="A77" s="1">
        <v>44685.122083333161</v>
      </c>
      <c r="B77" s="4">
        <v>14.765246045826638</v>
      </c>
      <c r="C77" s="4">
        <v>2.617376977086681</v>
      </c>
      <c r="D77" s="4">
        <v>74.655266077735163</v>
      </c>
      <c r="E77" s="4">
        <v>0</v>
      </c>
      <c r="F77" s="4">
        <v>62.045712481079896</v>
      </c>
      <c r="G77" s="4">
        <v>4.6094421008723261</v>
      </c>
      <c r="H77" s="4">
        <v>1015.2031473669574</v>
      </c>
      <c r="I77" s="4">
        <v>17.062231596510696</v>
      </c>
    </row>
    <row r="78" spans="1:9" x14ac:dyDescent="0.2">
      <c r="A78" s="1">
        <v>44685.163391203532</v>
      </c>
      <c r="B78" s="4">
        <v>18.78850730147877</v>
      </c>
      <c r="C78" s="4">
        <v>0.67305149917846196</v>
      </c>
      <c r="D78" s="4">
        <v>70.496220090002467</v>
      </c>
      <c r="E78" s="4">
        <v>0</v>
      </c>
      <c r="F78" s="4">
        <v>69.813240008586504</v>
      </c>
      <c r="G78" s="4">
        <v>6.4937024220546702</v>
      </c>
      <c r="H78" s="4">
        <v>976.83123414068484</v>
      </c>
      <c r="I78" s="4">
        <v>10.356424452466211</v>
      </c>
    </row>
    <row r="79" spans="1:9" x14ac:dyDescent="0.2">
      <c r="A79" s="1">
        <v>44685.204606481311</v>
      </c>
      <c r="B79" s="4">
        <v>12.614060983811065</v>
      </c>
      <c r="C79" s="4">
        <v>4.6162118851180844</v>
      </c>
      <c r="D79" s="4">
        <v>80.910374462680224</v>
      </c>
      <c r="E79" s="4">
        <v>249.27544179637698</v>
      </c>
      <c r="F79" s="4">
        <v>64.763258431162086</v>
      </c>
      <c r="G79" s="4">
        <v>5.3755513224950811</v>
      </c>
      <c r="H79" s="4">
        <v>960.45851710749832</v>
      </c>
      <c r="I79" s="4">
        <v>14.914828925016399</v>
      </c>
    </row>
    <row r="80" spans="1:9" x14ac:dyDescent="0.2">
      <c r="A80" s="1">
        <v>44685.24681712946</v>
      </c>
      <c r="B80" s="4">
        <v>19.045038130242499</v>
      </c>
      <c r="C80" s="4">
        <v>0.68211562125535752</v>
      </c>
      <c r="D80" s="4">
        <v>70.514517125873581</v>
      </c>
      <c r="E80" s="4">
        <v>96.059030426336875</v>
      </c>
      <c r="F80" s="4">
        <v>62.467540540805231</v>
      </c>
      <c r="G80" s="4">
        <v>4.7327728723371898</v>
      </c>
      <c r="H80" s="4">
        <v>1087.2442576241124</v>
      </c>
      <c r="I80" s="4">
        <v>17.301681382988431</v>
      </c>
    </row>
    <row r="81" spans="1:9" x14ac:dyDescent="0.2">
      <c r="A81" s="1">
        <v>44685.288946759087</v>
      </c>
      <c r="B81" s="4">
        <v>19.630039572743012</v>
      </c>
      <c r="C81" s="4">
        <v>0.30830035604748951</v>
      </c>
      <c r="D81" s="4">
        <v>69.763010463763877</v>
      </c>
      <c r="E81" s="4">
        <v>72.142283315112564</v>
      </c>
      <c r="F81" s="4">
        <v>66.186718444990476</v>
      </c>
      <c r="G81" s="4">
        <v>5.7398610737011229</v>
      </c>
      <c r="H81" s="4">
        <v>977.57995369123375</v>
      </c>
      <c r="I81" s="4">
        <v>14.86037047013034</v>
      </c>
    </row>
    <row r="82" spans="1:9" x14ac:dyDescent="0.2">
      <c r="A82" s="1">
        <v>44685.331284722044</v>
      </c>
      <c r="B82" s="4">
        <v>16.329587154541386</v>
      </c>
      <c r="C82" s="4">
        <v>3.6704128454586158</v>
      </c>
      <c r="D82" s="4">
        <v>77.389164988774084</v>
      </c>
      <c r="E82" s="4">
        <v>1200.8667950430213</v>
      </c>
      <c r="F82" s="4">
        <v>60.893689587723536</v>
      </c>
      <c r="G82" s="4">
        <v>4.267750132327004</v>
      </c>
      <c r="H82" s="4">
        <v>1087.0892500441089</v>
      </c>
      <c r="I82" s="4">
        <v>18.875249691236991</v>
      </c>
    </row>
    <row r="83" spans="1:9" x14ac:dyDescent="0.2">
      <c r="A83" s="1">
        <v>44685.372476851669</v>
      </c>
      <c r="B83" s="4">
        <v>18.170981436143272</v>
      </c>
      <c r="C83" s="4">
        <v>2.2862732048209078</v>
      </c>
      <c r="D83" s="4">
        <v>73.895075997082856</v>
      </c>
      <c r="E83" s="4">
        <v>946.51710679585597</v>
      </c>
      <c r="F83" s="4">
        <v>62.353927067017473</v>
      </c>
      <c r="G83" s="4">
        <v>4.6996746413429005</v>
      </c>
      <c r="H83" s="4">
        <v>998.23322488044766</v>
      </c>
      <c r="I83" s="4">
        <v>18.100650717314203</v>
      </c>
    </row>
    <row r="84" spans="1:9" x14ac:dyDescent="0.2">
      <c r="A84" s="1">
        <v>44685.414374999818</v>
      </c>
      <c r="B84" s="4">
        <v>19.935939928179483</v>
      </c>
      <c r="C84" s="4">
        <v>0.10676678636752923</v>
      </c>
      <c r="D84" s="4">
        <v>69.359568169427845</v>
      </c>
      <c r="E84" s="4">
        <v>52.161814722552968</v>
      </c>
      <c r="F84" s="4">
        <v>66.549523684261601</v>
      </c>
      <c r="G84" s="4">
        <v>5.8273644055523892</v>
      </c>
      <c r="H84" s="4">
        <v>1038.6091214685175</v>
      </c>
      <c r="I84" s="4">
        <v>16.454392657412686</v>
      </c>
    </row>
    <row r="85" spans="1:9" x14ac:dyDescent="0.2">
      <c r="A85" s="1">
        <v>44685.455856481298</v>
      </c>
      <c r="B85" s="4">
        <v>19.241398419800642</v>
      </c>
      <c r="C85" s="4">
        <v>1.8965039504983927</v>
      </c>
      <c r="D85" s="4">
        <v>73.036423367015985</v>
      </c>
      <c r="E85" s="4">
        <v>1035.0533402399194</v>
      </c>
      <c r="F85" s="4">
        <v>69.844725818623559</v>
      </c>
      <c r="G85" s="4">
        <v>6.4989411535281985</v>
      </c>
      <c r="H85" s="4">
        <v>959.83298038450937</v>
      </c>
      <c r="I85" s="4">
        <v>16.168078461962402</v>
      </c>
    </row>
    <row r="86" spans="1:9" x14ac:dyDescent="0.2">
      <c r="A86" s="1">
        <v>44685.497372685</v>
      </c>
      <c r="B86" s="4">
        <v>19.870193829506924</v>
      </c>
      <c r="C86" s="4">
        <v>0.64903085246538816</v>
      </c>
      <c r="D86" s="4">
        <v>70.447753303867884</v>
      </c>
      <c r="E86" s="4">
        <v>377.56285796060308</v>
      </c>
      <c r="F86" s="4">
        <v>61.218950497152761</v>
      </c>
      <c r="G86" s="4">
        <v>4.3647802387886259</v>
      </c>
      <c r="H86" s="4">
        <v>860.12159341292954</v>
      </c>
      <c r="I86" s="4">
        <v>19.135219761211374</v>
      </c>
    </row>
    <row r="87" spans="1:9" x14ac:dyDescent="0.2">
      <c r="A87" s="1">
        <v>44685.539143518334</v>
      </c>
      <c r="B87" s="4">
        <v>20</v>
      </c>
      <c r="C87" s="4">
        <v>1.5338462424870991</v>
      </c>
      <c r="D87" s="4">
        <v>72.263985866496469</v>
      </c>
      <c r="E87" s="4">
        <v>911.10466803733686</v>
      </c>
      <c r="F87" s="4">
        <v>66.615722361823217</v>
      </c>
      <c r="G87" s="4">
        <v>5.8430744441261817</v>
      </c>
      <c r="H87" s="4">
        <v>933.61435814804202</v>
      </c>
      <c r="I87" s="4">
        <v>18.271283703915877</v>
      </c>
    </row>
    <row r="88" spans="1:9" x14ac:dyDescent="0.2">
      <c r="A88" s="1">
        <v>44685.580196759074</v>
      </c>
      <c r="B88" s="4">
        <v>19.20205058429557</v>
      </c>
      <c r="C88" s="4">
        <v>3.9897470785221536</v>
      </c>
      <c r="D88" s="4">
        <v>78.384871590876344</v>
      </c>
      <c r="E88" s="4">
        <v>2320.9687240363105</v>
      </c>
      <c r="F88" s="4">
        <v>69.584402390928034</v>
      </c>
      <c r="G88" s="4">
        <v>6.4548880543701124</v>
      </c>
      <c r="H88" s="4">
        <v>1061.8182960181234</v>
      </c>
      <c r="I88" s="4">
        <v>17.045111945629888</v>
      </c>
    </row>
    <row r="89" spans="1:9" x14ac:dyDescent="0.2">
      <c r="A89" s="1">
        <v>44685.622245370185</v>
      </c>
      <c r="B89" s="4">
        <v>18.252859666019972</v>
      </c>
      <c r="C89" s="4">
        <v>4.3678508349500653</v>
      </c>
      <c r="D89" s="4">
        <v>79.770920395276377</v>
      </c>
      <c r="E89" s="4">
        <v>2383.8382172611332</v>
      </c>
      <c r="F89" s="4">
        <v>63.602660980360326</v>
      </c>
      <c r="G89" s="4">
        <v>5.0575697833207442</v>
      </c>
      <c r="H89" s="4">
        <v>1021.352523261107</v>
      </c>
      <c r="I89" s="4">
        <v>18.089906955572339</v>
      </c>
    </row>
    <row r="90" spans="1:9" x14ac:dyDescent="0.2">
      <c r="A90" s="1">
        <v>44685.664085647957</v>
      </c>
      <c r="B90" s="4">
        <v>19.90487503171585</v>
      </c>
      <c r="C90" s="4">
        <v>0.15854161380691734</v>
      </c>
      <c r="D90" s="4">
        <v>69.463154751209984</v>
      </c>
      <c r="E90" s="4">
        <v>77.456843711145467</v>
      </c>
      <c r="F90" s="4">
        <v>68.243056328697747</v>
      </c>
      <c r="G90" s="4">
        <v>6.2022293126560033</v>
      </c>
      <c r="H90" s="4">
        <v>1029.7340764375519</v>
      </c>
      <c r="I90" s="4">
        <v>15.829617812239997</v>
      </c>
    </row>
    <row r="91" spans="1:9" x14ac:dyDescent="0.2">
      <c r="A91" s="1">
        <v>44685.705138888698</v>
      </c>
      <c r="B91" s="4">
        <v>17.779421153158513</v>
      </c>
      <c r="C91" s="4">
        <v>2.7757235585518591</v>
      </c>
      <c r="D91" s="4">
        <v>75.031387764721188</v>
      </c>
      <c r="E91" s="4">
        <v>1149.1495532404697</v>
      </c>
      <c r="F91" s="4">
        <v>68.85728918723278</v>
      </c>
      <c r="G91" s="4">
        <v>6.3231291941946344</v>
      </c>
      <c r="H91" s="4">
        <v>1040.774376398065</v>
      </c>
      <c r="I91" s="4">
        <v>14.853741611610731</v>
      </c>
    </row>
    <row r="92" spans="1:9" x14ac:dyDescent="0.2">
      <c r="A92" s="1">
        <v>44685.746249999807</v>
      </c>
      <c r="B92" s="4">
        <v>19.879290749021681</v>
      </c>
      <c r="C92" s="4">
        <v>0.1207092509783203</v>
      </c>
      <c r="D92" s="4">
        <v>69.387460325082742</v>
      </c>
      <c r="E92" s="4">
        <v>39.493031835296726</v>
      </c>
      <c r="F92" s="4">
        <v>66.786830434768532</v>
      </c>
      <c r="G92" s="4">
        <v>5.8833053487072622</v>
      </c>
      <c r="H92" s="4">
        <v>953.62776844956909</v>
      </c>
      <c r="I92" s="4">
        <v>15.10562085301639</v>
      </c>
    </row>
    <row r="93" spans="1:9" x14ac:dyDescent="0.2">
      <c r="A93" s="1">
        <v>44685.787916666472</v>
      </c>
      <c r="B93" s="4">
        <v>16.91507085095294</v>
      </c>
      <c r="C93" s="4">
        <v>2.5707742908725506</v>
      </c>
      <c r="D93" s="4">
        <v>74.546238331687405</v>
      </c>
      <c r="E93" s="4">
        <v>601.56118406417704</v>
      </c>
      <c r="F93" s="4">
        <v>68.872094855469314</v>
      </c>
      <c r="G93" s="4">
        <v>6.3259370228009013</v>
      </c>
      <c r="H93" s="4">
        <v>942.77531234093362</v>
      </c>
      <c r="I93" s="4">
        <v>13.29750127253093</v>
      </c>
    </row>
    <row r="94" spans="1:9" x14ac:dyDescent="0.2">
      <c r="A94" s="1">
        <v>44685.82950231462</v>
      </c>
      <c r="B94" s="4">
        <v>13.423356629710621</v>
      </c>
      <c r="C94" s="4">
        <v>4.6976024073495566</v>
      </c>
      <c r="D94" s="4">
        <v>81.358293587927903</v>
      </c>
      <c r="E94" s="4">
        <v>661.54053435685069</v>
      </c>
      <c r="F94" s="4">
        <v>62.527281640766844</v>
      </c>
      <c r="G94" s="4">
        <v>4.750139162018618</v>
      </c>
      <c r="H94" s="4">
        <v>952.25004638733958</v>
      </c>
      <c r="I94" s="4">
        <v>17.249582513944144</v>
      </c>
    </row>
    <row r="95" spans="1:9" x14ac:dyDescent="0.2">
      <c r="A95" s="1">
        <v>44685.871597222023</v>
      </c>
      <c r="B95" s="4">
        <v>17.389623599540716</v>
      </c>
      <c r="C95" s="4">
        <v>1.631485250287052</v>
      </c>
      <c r="D95" s="4">
        <v>72.469853919596645</v>
      </c>
      <c r="E95" s="4">
        <v>88.100203515500951</v>
      </c>
      <c r="F95" s="4">
        <v>74.302509584199115</v>
      </c>
      <c r="G95" s="4">
        <v>6.9704192396692566</v>
      </c>
      <c r="H95" s="4">
        <v>1047.9901397465565</v>
      </c>
      <c r="I95" s="4">
        <v>9.598602534435809</v>
      </c>
    </row>
    <row r="96" spans="1:9" x14ac:dyDescent="0.2">
      <c r="A96" s="1">
        <v>44685.913229166465</v>
      </c>
      <c r="B96" s="4">
        <v>14.964392211957724</v>
      </c>
      <c r="C96" s="4">
        <v>2.7975598822457086</v>
      </c>
      <c r="D96" s="4">
        <v>75.083987038126878</v>
      </c>
      <c r="E96" s="4">
        <v>0</v>
      </c>
      <c r="F96" s="4">
        <v>65.971217222902325</v>
      </c>
      <c r="G96" s="4">
        <v>5.6867937780635129</v>
      </c>
      <c r="H96" s="4">
        <v>876.56226459268782</v>
      </c>
      <c r="I96" s="4">
        <v>13.315089480433787</v>
      </c>
    </row>
    <row r="97" spans="1:9" x14ac:dyDescent="0.2">
      <c r="A97" s="1">
        <v>44685.95547453683</v>
      </c>
      <c r="B97" s="4">
        <v>17.222435204423022</v>
      </c>
      <c r="C97" s="4">
        <v>1.3887823977884901</v>
      </c>
      <c r="D97" s="4">
        <v>71.96059739162807</v>
      </c>
      <c r="E97" s="4">
        <v>0</v>
      </c>
      <c r="F97" s="4">
        <v>64.826897771242997</v>
      </c>
      <c r="G97" s="4">
        <v>5.392489962564964</v>
      </c>
      <c r="H97" s="4">
        <v>971.46416332085494</v>
      </c>
      <c r="I97" s="4">
        <v>13.930040149740144</v>
      </c>
    </row>
    <row r="98" spans="1:9" x14ac:dyDescent="0.2">
      <c r="A98" s="1">
        <v>44685.997638888679</v>
      </c>
      <c r="B98" s="4">
        <v>12.838052344876575</v>
      </c>
      <c r="C98" s="4">
        <v>3.2554307523288295</v>
      </c>
      <c r="D98" s="4">
        <v>76.236164176111473</v>
      </c>
      <c r="E98" s="4">
        <v>0</v>
      </c>
      <c r="F98" s="4">
        <v>63.570936668776852</v>
      </c>
      <c r="G98" s="4">
        <v>5.0486581641326511</v>
      </c>
      <c r="H98" s="4">
        <v>1030.3495527213774</v>
      </c>
      <c r="I98" s="4">
        <v>14.955814622091843</v>
      </c>
    </row>
    <row r="99" spans="1:9" x14ac:dyDescent="0.2">
      <c r="A99" s="1">
        <v>44686.039976851636</v>
      </c>
      <c r="B99" s="4">
        <v>12.329944089841108</v>
      </c>
      <c r="C99" s="4">
        <v>3.1958566292328716</v>
      </c>
      <c r="D99" s="4">
        <v>76.080221096463617</v>
      </c>
      <c r="E99" s="4">
        <v>0</v>
      </c>
      <c r="F99" s="4">
        <v>60.113666069323791</v>
      </c>
      <c r="G99" s="4">
        <v>4.0340990865204764</v>
      </c>
      <c r="H99" s="4">
        <v>889.01136636217348</v>
      </c>
      <c r="I99" s="4">
        <v>19.340870929571111</v>
      </c>
    </row>
    <row r="100" spans="1:9" x14ac:dyDescent="0.2">
      <c r="A100" s="1">
        <v>44686.081724536816</v>
      </c>
      <c r="B100" s="4">
        <v>17.654750939334185</v>
      </c>
      <c r="C100" s="4">
        <v>1.0660223003026437</v>
      </c>
      <c r="D100" s="4">
        <v>71.294555014840128</v>
      </c>
      <c r="E100" s="4">
        <v>0</v>
      </c>
      <c r="F100" s="4">
        <v>65.728179247724682</v>
      </c>
      <c r="G100" s="4">
        <v>5.6260069500441432</v>
      </c>
      <c r="H100" s="4">
        <v>990.54200231668142</v>
      </c>
      <c r="I100" s="4">
        <v>12.453969883142049</v>
      </c>
    </row>
    <row r="101" spans="1:9" x14ac:dyDescent="0.2">
      <c r="A101" s="1">
        <v>44686.123611110888</v>
      </c>
      <c r="B101" s="4">
        <v>15.425621030915167</v>
      </c>
      <c r="C101" s="4">
        <v>2.2871894845424161</v>
      </c>
      <c r="D101" s="4">
        <v>73.897136699586724</v>
      </c>
      <c r="E101" s="4">
        <v>0</v>
      </c>
      <c r="F101" s="4">
        <v>69.950547123149548</v>
      </c>
      <c r="G101" s="4">
        <v>6.5163662677828773</v>
      </c>
      <c r="H101" s="4">
        <v>1063.8387887559277</v>
      </c>
      <c r="I101" s="4">
        <v>9.4345349288684925</v>
      </c>
    </row>
    <row r="102" spans="1:9" x14ac:dyDescent="0.2">
      <c r="A102" s="1">
        <v>44686.165034721998</v>
      </c>
      <c r="B102" s="4">
        <v>14.884224759928014</v>
      </c>
      <c r="C102" s="4">
        <v>2.8420973555955475</v>
      </c>
      <c r="D102" s="4">
        <v>75.191853564219457</v>
      </c>
      <c r="E102" s="4">
        <v>0</v>
      </c>
      <c r="F102" s="4">
        <v>62.452903013163166</v>
      </c>
      <c r="G102" s="4">
        <v>4.728513840119092</v>
      </c>
      <c r="H102" s="4">
        <v>1077.2428379467065</v>
      </c>
      <c r="I102" s="4">
        <v>16.828782586229995</v>
      </c>
    </row>
    <row r="103" spans="1:9" x14ac:dyDescent="0.2">
      <c r="A103" s="1">
        <v>44686.207384259033</v>
      </c>
      <c r="B103" s="4">
        <v>12.040207382100526</v>
      </c>
      <c r="C103" s="4">
        <v>4.9748703861871713</v>
      </c>
      <c r="D103" s="4">
        <v>83.850972322215114</v>
      </c>
      <c r="E103" s="4">
        <v>268.6430008541077</v>
      </c>
      <c r="F103" s="4">
        <v>68.033235621317843</v>
      </c>
      <c r="G103" s="4">
        <v>6.1590030180858335</v>
      </c>
      <c r="H103" s="4">
        <v>957.71966767269532</v>
      </c>
      <c r="I103" s="4">
        <v>12.303323273047223</v>
      </c>
    </row>
    <row r="104" spans="1:9" x14ac:dyDescent="0.2">
      <c r="A104" s="1">
        <v>44686.249131944212</v>
      </c>
      <c r="B104" s="4">
        <v>16.083364121609566</v>
      </c>
      <c r="C104" s="4">
        <v>2.7975970559931662</v>
      </c>
      <c r="D104" s="4">
        <v>75.084076740977665</v>
      </c>
      <c r="E104" s="4">
        <v>393.97200760144199</v>
      </c>
      <c r="F104" s="4">
        <v>66.037822018756955</v>
      </c>
      <c r="G104" s="4">
        <v>5.7032800397456205</v>
      </c>
      <c r="H104" s="4">
        <v>1089.5677600132485</v>
      </c>
      <c r="I104" s="4">
        <v>14.390159880763139</v>
      </c>
    </row>
    <row r="105" spans="1:9" x14ac:dyDescent="0.2">
      <c r="A105" s="1">
        <v>44686.290682870138</v>
      </c>
      <c r="B105" s="4">
        <v>18.406846605220181</v>
      </c>
      <c r="C105" s="4">
        <v>1.3276278289831822</v>
      </c>
      <c r="D105" s="4">
        <v>71.833508520595316</v>
      </c>
      <c r="E105" s="4">
        <v>310.66491198206472</v>
      </c>
      <c r="F105" s="4">
        <v>68.128821752649387</v>
      </c>
      <c r="G105" s="4">
        <v>6.1788142559397699</v>
      </c>
      <c r="H105" s="4">
        <v>1010.7262714186465</v>
      </c>
      <c r="I105" s="4">
        <v>13.68982865082728</v>
      </c>
    </row>
    <row r="106" spans="1:9" x14ac:dyDescent="0.2">
      <c r="A106" s="1">
        <v>44686.332928240503</v>
      </c>
      <c r="B106" s="4">
        <v>15.785951389488064</v>
      </c>
      <c r="C106" s="4">
        <v>4.2140486105119361</v>
      </c>
      <c r="D106" s="4">
        <v>79.170843944011111</v>
      </c>
      <c r="E106" s="4">
        <v>1378.7307483195825</v>
      </c>
      <c r="F106" s="4">
        <v>71.903601019650111</v>
      </c>
      <c r="G106" s="4">
        <v>6.7855082275125991</v>
      </c>
      <c r="H106" s="4">
        <v>1011.9285027425042</v>
      </c>
      <c r="I106" s="4">
        <v>13.000480802470603</v>
      </c>
    </row>
    <row r="107" spans="1:9" x14ac:dyDescent="0.2">
      <c r="A107" s="1">
        <v>44686.374571759021</v>
      </c>
      <c r="B107" s="4">
        <v>17.53366493008625</v>
      </c>
      <c r="C107" s="4">
        <v>3.0829188373921887</v>
      </c>
      <c r="D107" s="4">
        <v>75.78997893781262</v>
      </c>
      <c r="E107" s="4">
        <v>1276.3283986803663</v>
      </c>
      <c r="F107" s="4">
        <v>67.366216890588717</v>
      </c>
      <c r="G107" s="4">
        <v>6.0153678764403784</v>
      </c>
      <c r="H107" s="4">
        <v>898.67178929214674</v>
      </c>
      <c r="I107" s="4">
        <v>15.469264247119245</v>
      </c>
    </row>
    <row r="108" spans="1:9" x14ac:dyDescent="0.2">
      <c r="A108" s="1">
        <v>44686.416874999763</v>
      </c>
      <c r="B108" s="4">
        <v>19.924315339723591</v>
      </c>
      <c r="C108" s="4">
        <v>0.18921165069101686</v>
      </c>
      <c r="D108" s="4">
        <v>69.524532045334666</v>
      </c>
      <c r="E108" s="4">
        <v>103.26588089024484</v>
      </c>
      <c r="F108" s="4">
        <v>66.854481615431226</v>
      </c>
      <c r="G108" s="4">
        <v>5.8990600384124194</v>
      </c>
      <c r="H108" s="4">
        <v>928.6330200128042</v>
      </c>
      <c r="I108" s="4">
        <v>16.334899935979301</v>
      </c>
    </row>
    <row r="109" spans="1:9" x14ac:dyDescent="0.2">
      <c r="A109" s="1">
        <v>44686.458009259019</v>
      </c>
      <c r="B109" s="4">
        <v>18.311406242877219</v>
      </c>
      <c r="C109" s="4">
        <v>4.2214843928069499</v>
      </c>
      <c r="D109" s="4">
        <v>79.19853546275813</v>
      </c>
      <c r="E109" s="4">
        <v>2303.9559292229505</v>
      </c>
      <c r="F109" s="4">
        <v>68.219639556829179</v>
      </c>
      <c r="G109" s="4">
        <v>6.1974528130713242</v>
      </c>
      <c r="H109" s="4">
        <v>1071.7324842710238</v>
      </c>
      <c r="I109" s="4">
        <v>16.570062915904899</v>
      </c>
    </row>
    <row r="110" spans="1:9" x14ac:dyDescent="0.2">
      <c r="A110" s="1">
        <v>44686.499664351606</v>
      </c>
      <c r="B110" s="4">
        <v>19.715771177697388</v>
      </c>
      <c r="C110" s="4">
        <v>1.4211441115130696</v>
      </c>
      <c r="D110" s="4">
        <v>72.02803816755241</v>
      </c>
      <c r="E110" s="4">
        <v>826.72685016213643</v>
      </c>
      <c r="F110" s="4">
        <v>66.398419497102225</v>
      </c>
      <c r="G110" s="4">
        <v>5.791205987311054</v>
      </c>
      <c r="H110" s="4">
        <v>1062.5970686624371</v>
      </c>
      <c r="I110" s="4">
        <v>17.708794012688948</v>
      </c>
    </row>
    <row r="111" spans="1:9" x14ac:dyDescent="0.2">
      <c r="A111" s="1">
        <v>44686.541145833085</v>
      </c>
      <c r="B111" s="4">
        <v>20</v>
      </c>
      <c r="C111" s="4">
        <v>4.4627270030141624</v>
      </c>
      <c r="D111" s="4">
        <v>80.175602891838921</v>
      </c>
      <c r="E111" s="4">
        <v>2650.859839790412</v>
      </c>
      <c r="F111" s="4">
        <v>65.717901846742308</v>
      </c>
      <c r="G111" s="4">
        <v>5.6234150243686747</v>
      </c>
      <c r="H111" s="4">
        <v>1029.5411383414562</v>
      </c>
      <c r="I111" s="4">
        <v>18.41772331708755</v>
      </c>
    </row>
    <row r="112" spans="1:9" x14ac:dyDescent="0.2">
      <c r="A112" s="1">
        <v>44686.58244212938</v>
      </c>
      <c r="B112" s="4">
        <v>19.465402051973566</v>
      </c>
      <c r="C112" s="4">
        <v>2.6729897401321745</v>
      </c>
      <c r="D112" s="4">
        <v>74.786337709321273</v>
      </c>
      <c r="E112" s="4">
        <v>1554.967135614703</v>
      </c>
      <c r="F112" s="4">
        <v>70.553268128716681</v>
      </c>
      <c r="G112" s="4">
        <v>6.6101841232364666</v>
      </c>
      <c r="H112" s="4">
        <v>990.8700613744121</v>
      </c>
      <c r="I112" s="4">
        <v>16.889815876763532</v>
      </c>
    </row>
    <row r="113" spans="1:9" x14ac:dyDescent="0.2">
      <c r="A113" s="1">
        <v>44686.623993055306</v>
      </c>
      <c r="B113" s="4">
        <v>18.086622614086618</v>
      </c>
      <c r="C113" s="4">
        <v>4.7834434647834509</v>
      </c>
      <c r="D113" s="4">
        <v>81.900082044095427</v>
      </c>
      <c r="E113" s="4">
        <v>2610.6558516642117</v>
      </c>
      <c r="F113" s="4">
        <v>67.259797195672959</v>
      </c>
      <c r="G113" s="4">
        <v>5.991605331461356</v>
      </c>
      <c r="H113" s="4">
        <v>865.66386844382043</v>
      </c>
      <c r="I113" s="4">
        <v>16.844526224718194</v>
      </c>
    </row>
    <row r="114" spans="1:9" x14ac:dyDescent="0.2">
      <c r="A114" s="1">
        <v>44686.666157407155</v>
      </c>
      <c r="B114" s="4">
        <v>18.863461065604358</v>
      </c>
      <c r="C114" s="4">
        <v>1.8942315573260675</v>
      </c>
      <c r="D114" s="4">
        <v>73.031512030598464</v>
      </c>
      <c r="E114" s="4">
        <v>925.44281697051383</v>
      </c>
      <c r="F114" s="4">
        <v>68.269656801841805</v>
      </c>
      <c r="G114" s="4">
        <v>6.20764056478051</v>
      </c>
      <c r="H114" s="4">
        <v>860.73588018826013</v>
      </c>
      <c r="I114" s="4">
        <v>15.820599058699152</v>
      </c>
    </row>
    <row r="115" spans="1:9" x14ac:dyDescent="0.2">
      <c r="A115" s="1">
        <v>44686.70776620345</v>
      </c>
      <c r="B115" s="4">
        <v>18.198604089178545</v>
      </c>
      <c r="C115" s="4">
        <v>2.2517448885268188</v>
      </c>
      <c r="D115" s="4">
        <v>73.817579941501094</v>
      </c>
      <c r="E115" s="4">
        <v>932.22238385010314</v>
      </c>
      <c r="F115" s="4">
        <v>73.074492434947302</v>
      </c>
      <c r="G115" s="4">
        <v>6.8965722895205008</v>
      </c>
      <c r="H115" s="4">
        <v>982.96552409650678</v>
      </c>
      <c r="I115" s="4">
        <v>13.706855420958997</v>
      </c>
    </row>
    <row r="116" spans="1:9" x14ac:dyDescent="0.2">
      <c r="A116" s="1">
        <v>44686.749664351599</v>
      </c>
      <c r="B116" s="4">
        <v>16.296531792426446</v>
      </c>
      <c r="C116" s="4">
        <v>3.703468207573553</v>
      </c>
      <c r="D116" s="4">
        <v>77.48704054149573</v>
      </c>
      <c r="E116" s="4">
        <v>1211.6816783908346</v>
      </c>
      <c r="F116" s="4">
        <v>62.923369162063658</v>
      </c>
      <c r="G116" s="4">
        <v>4.8645723336741531</v>
      </c>
      <c r="H116" s="4">
        <v>906.28819077789137</v>
      </c>
      <c r="I116" s="4">
        <v>17.482664554760309</v>
      </c>
    </row>
    <row r="117" spans="1:9" x14ac:dyDescent="0.2">
      <c r="A117" s="1">
        <v>44686.791203703448</v>
      </c>
      <c r="B117" s="4">
        <v>14.814225655923529</v>
      </c>
      <c r="C117" s="4">
        <v>4.3214786200637247</v>
      </c>
      <c r="D117" s="4">
        <v>79.583503236828676</v>
      </c>
      <c r="E117" s="4">
        <v>1011.2259970949119</v>
      </c>
      <c r="F117" s="4">
        <v>66.427741399666544</v>
      </c>
      <c r="G117" s="4">
        <v>5.7982547993344768</v>
      </c>
      <c r="H117" s="4">
        <v>982.59941826644479</v>
      </c>
      <c r="I117" s="4">
        <v>14.704653868441397</v>
      </c>
    </row>
    <row r="118" spans="1:9" x14ac:dyDescent="0.2">
      <c r="A118" s="1">
        <v>44686.833391203443</v>
      </c>
      <c r="B118" s="4">
        <v>19.616865759643957</v>
      </c>
      <c r="C118" s="4">
        <v>0.23945890022252725</v>
      </c>
      <c r="D118" s="4">
        <v>69.625119431802105</v>
      </c>
      <c r="E118" s="4">
        <v>12.930780612016491</v>
      </c>
      <c r="F118" s="4">
        <v>71.458178967269831</v>
      </c>
      <c r="G118" s="4">
        <v>6.7331428794200718</v>
      </c>
      <c r="H118" s="4">
        <v>1012.9110476264733</v>
      </c>
      <c r="I118" s="4">
        <v>11.300571361739783</v>
      </c>
    </row>
    <row r="119" spans="1:9" x14ac:dyDescent="0.2">
      <c r="A119" s="1">
        <v>44686.875439814554</v>
      </c>
      <c r="B119" s="4">
        <v>11.557812982523998</v>
      </c>
      <c r="C119" s="4">
        <v>4.6901038985977781</v>
      </c>
      <c r="D119" s="4">
        <v>81.314765482185607</v>
      </c>
      <c r="E119" s="4">
        <v>0</v>
      </c>
      <c r="F119" s="4">
        <v>64.672655210746797</v>
      </c>
      <c r="G119" s="4">
        <v>5.3513398615706524</v>
      </c>
      <c r="H119" s="4">
        <v>893.45044662052351</v>
      </c>
      <c r="I119" s="4">
        <v>14.995533794764494</v>
      </c>
    </row>
    <row r="120" spans="1:9" x14ac:dyDescent="0.2">
      <c r="A120" s="1">
        <v>44686.917581018257</v>
      </c>
      <c r="B120" s="4">
        <v>10.83667402902314</v>
      </c>
      <c r="C120" s="4">
        <v>4.5816629854884301</v>
      </c>
      <c r="D120" s="4">
        <v>80.734252009226921</v>
      </c>
      <c r="E120" s="4">
        <v>0</v>
      </c>
      <c r="F120" s="4">
        <v>60.503034801757643</v>
      </c>
      <c r="G120" s="4">
        <v>4.1508468036071458</v>
      </c>
      <c r="H120" s="4">
        <v>1020.0502822678691</v>
      </c>
      <c r="I120" s="4">
        <v>18.946895053440464</v>
      </c>
    </row>
    <row r="121" spans="1:9" x14ac:dyDescent="0.2">
      <c r="A121" s="1">
        <v>44686.958553240474</v>
      </c>
      <c r="B121" s="4">
        <v>13.092608169267915</v>
      </c>
      <c r="C121" s="4">
        <v>3.139723559423675</v>
      </c>
      <c r="D121" s="4">
        <v>75.935113425456109</v>
      </c>
      <c r="E121" s="4">
        <v>0</v>
      </c>
      <c r="F121" s="4">
        <v>67.821536021428415</v>
      </c>
      <c r="G121" s="4">
        <v>6.1144264360919589</v>
      </c>
      <c r="H121" s="4">
        <v>993.70480881203071</v>
      </c>
      <c r="I121" s="4">
        <v>11.042294255632163</v>
      </c>
    </row>
    <row r="122" spans="1:9" x14ac:dyDescent="0.2">
      <c r="A122" s="1">
        <v>44686.999583333061</v>
      </c>
      <c r="B122" s="4">
        <v>19.585524519621348</v>
      </c>
      <c r="C122" s="4">
        <v>0.18839794562666046</v>
      </c>
      <c r="D122" s="4">
        <v>69.522903473707913</v>
      </c>
      <c r="E122" s="4">
        <v>0</v>
      </c>
      <c r="F122" s="4">
        <v>63.518370035881894</v>
      </c>
      <c r="G122" s="4">
        <v>5.033868576882397</v>
      </c>
      <c r="H122" s="4">
        <v>1070.3446228589607</v>
      </c>
      <c r="I122" s="4">
        <v>15.019902833509615</v>
      </c>
    </row>
    <row r="123" spans="1:9" x14ac:dyDescent="0.2">
      <c r="A123" s="1">
        <v>44687.041423610834</v>
      </c>
      <c r="B123" s="4">
        <v>14.713173307657279</v>
      </c>
      <c r="C123" s="4">
        <v>2.2028444551428006</v>
      </c>
      <c r="D123" s="4">
        <v>73.708341189059922</v>
      </c>
      <c r="E123" s="4">
        <v>0</v>
      </c>
      <c r="F123" s="4">
        <v>62.196984411708314</v>
      </c>
      <c r="G123" s="4">
        <v>4.6538059680114037</v>
      </c>
      <c r="H123" s="4">
        <v>1043.2179353226704</v>
      </c>
      <c r="I123" s="4">
        <v>16.448905482613448</v>
      </c>
    </row>
    <row r="124" spans="1:9" x14ac:dyDescent="0.2">
      <c r="A124" s="1">
        <v>44687.083506944167</v>
      </c>
      <c r="B124" s="4">
        <v>10.076018939904085</v>
      </c>
      <c r="C124" s="4">
        <v>4.9619905300479576</v>
      </c>
      <c r="D124" s="4">
        <v>83.620162763292612</v>
      </c>
      <c r="E124" s="4">
        <v>0</v>
      </c>
      <c r="F124" s="4">
        <v>64.600732316489214</v>
      </c>
      <c r="G124" s="4">
        <v>5.3320411755308665</v>
      </c>
      <c r="H124" s="4">
        <v>1096.444013725177</v>
      </c>
      <c r="I124" s="4">
        <v>13.727821572699575</v>
      </c>
    </row>
    <row r="125" spans="1:9" x14ac:dyDescent="0.2">
      <c r="A125" s="1">
        <v>44687.125543981201</v>
      </c>
      <c r="B125" s="4">
        <v>13.661733463311702</v>
      </c>
      <c r="C125" s="4">
        <v>3.5212591870490546</v>
      </c>
      <c r="D125" s="4">
        <v>76.959706068810618</v>
      </c>
      <c r="E125" s="4">
        <v>0</v>
      </c>
      <c r="F125" s="4">
        <v>64.295909355135393</v>
      </c>
      <c r="G125" s="4">
        <v>5.2494968258611046</v>
      </c>
      <c r="H125" s="4">
        <v>1029.4164989419537</v>
      </c>
      <c r="I125" s="4">
        <v>14.502012696555582</v>
      </c>
    </row>
    <row r="126" spans="1:9" x14ac:dyDescent="0.2">
      <c r="A126" s="1">
        <v>44687.166828703419</v>
      </c>
      <c r="B126" s="4">
        <v>19.746644277962652</v>
      </c>
      <c r="C126" s="4">
        <v>0.15834732627334147</v>
      </c>
      <c r="D126" s="4">
        <v>69.462765980894915</v>
      </c>
      <c r="E126" s="4">
        <v>8.5507556187604532</v>
      </c>
      <c r="F126" s="4">
        <v>60.315131678954423</v>
      </c>
      <c r="G126" s="4">
        <v>4.0945238569188103</v>
      </c>
      <c r="H126" s="4">
        <v>893.03150795230624</v>
      </c>
      <c r="I126" s="4">
        <v>19.15341252463103</v>
      </c>
    </row>
    <row r="127" spans="1:9" x14ac:dyDescent="0.2">
      <c r="A127" s="1">
        <v>44687.20881944416</v>
      </c>
      <c r="B127" s="4">
        <v>14.414965847906696</v>
      </c>
      <c r="C127" s="4">
        <v>3.9893101086380733</v>
      </c>
      <c r="D127" s="4">
        <v>78.38342174767817</v>
      </c>
      <c r="E127" s="4">
        <v>561.79516956451482</v>
      </c>
      <c r="F127" s="4">
        <v>67.514410598879394</v>
      </c>
      <c r="G127" s="4">
        <v>6.0480773781223283</v>
      </c>
      <c r="H127" s="4">
        <v>863.68269245937415</v>
      </c>
      <c r="I127" s="4">
        <v>12.673075406258905</v>
      </c>
    </row>
    <row r="128" spans="1:9" x14ac:dyDescent="0.2">
      <c r="A128" s="1">
        <v>44687.250312499717</v>
      </c>
      <c r="B128" s="4">
        <v>16.185671326883085</v>
      </c>
      <c r="C128" s="4">
        <v>3.1786072275974284</v>
      </c>
      <c r="D128" s="4">
        <v>76.035446108906385</v>
      </c>
      <c r="E128" s="4">
        <v>743.79409125779841</v>
      </c>
      <c r="F128" s="4">
        <v>68.207990746312348</v>
      </c>
      <c r="G128" s="4">
        <v>6.1950722257084392</v>
      </c>
      <c r="H128" s="4">
        <v>961.73169074190287</v>
      </c>
      <c r="I128" s="4">
        <v>12.914783322874683</v>
      </c>
    </row>
    <row r="129" spans="1:9" x14ac:dyDescent="0.2">
      <c r="A129" s="1">
        <v>44687.292291666381</v>
      </c>
      <c r="B129" s="4">
        <v>17.543225114068843</v>
      </c>
      <c r="C129" s="4">
        <v>2.456774885931158</v>
      </c>
      <c r="D129" s="4">
        <v>74.282466374900011</v>
      </c>
      <c r="E129" s="4">
        <v>803.79497011097124</v>
      </c>
      <c r="F129" s="4">
        <v>61.783564757439628</v>
      </c>
      <c r="G129" s="4">
        <v>4.532237084157253</v>
      </c>
      <c r="H129" s="4">
        <v>872.17741236138579</v>
      </c>
      <c r="I129" s="4">
        <v>18.080701108913988</v>
      </c>
    </row>
    <row r="130" spans="1:9" x14ac:dyDescent="0.2">
      <c r="A130" s="1">
        <v>44687.333379629345</v>
      </c>
      <c r="B130" s="4">
        <v>18.548293982696688</v>
      </c>
      <c r="C130" s="4">
        <v>1.8146325216291399</v>
      </c>
      <c r="D130" s="4">
        <v>72.860084568653619</v>
      </c>
      <c r="E130" s="4">
        <v>751.25786395446391</v>
      </c>
      <c r="F130" s="4">
        <v>70.114637748612083</v>
      </c>
      <c r="G130" s="4">
        <v>6.5428283844016528</v>
      </c>
      <c r="H130" s="4">
        <v>905.84760946146719</v>
      </c>
      <c r="I130" s="4">
        <v>13.566733769729476</v>
      </c>
    </row>
    <row r="131" spans="1:9" x14ac:dyDescent="0.2">
      <c r="A131" s="1">
        <v>44687.374548610824</v>
      </c>
      <c r="B131" s="4">
        <v>17.434384444636962</v>
      </c>
      <c r="C131" s="4">
        <v>3.2070194442037985</v>
      </c>
      <c r="D131" s="4">
        <v>76.109285839746335</v>
      </c>
      <c r="E131" s="4">
        <v>1327.7060499003728</v>
      </c>
      <c r="F131" s="4">
        <v>60.427289238055522</v>
      </c>
      <c r="G131" s="4">
        <v>4.1281477685774952</v>
      </c>
      <c r="H131" s="4">
        <v>1038.0427159228591</v>
      </c>
      <c r="I131" s="4">
        <v>19.24370446284501</v>
      </c>
    </row>
    <row r="132" spans="1:9" x14ac:dyDescent="0.2">
      <c r="A132" s="1">
        <v>44687.415879629341</v>
      </c>
      <c r="B132" s="4">
        <v>17.61218396936939</v>
      </c>
      <c r="C132" s="4">
        <v>3.9796933843843481</v>
      </c>
      <c r="D132" s="4">
        <v>78.351584045544868</v>
      </c>
      <c r="E132" s="4">
        <v>1944.3127964368466</v>
      </c>
      <c r="F132" s="4">
        <v>74.264153047158587</v>
      </c>
      <c r="G132" s="4">
        <v>6.9687854618017413</v>
      </c>
      <c r="H132" s="4">
        <v>929.98959515393392</v>
      </c>
      <c r="I132" s="4">
        <v>14.552024230330431</v>
      </c>
    </row>
    <row r="133" spans="1:9" x14ac:dyDescent="0.2">
      <c r="A133" s="1">
        <v>44687.456979166374</v>
      </c>
      <c r="B133" s="4">
        <v>19.443739426829588</v>
      </c>
      <c r="C133" s="4">
        <v>1.3906514329260293</v>
      </c>
      <c r="D133" s="4">
        <v>71.964488793041312</v>
      </c>
      <c r="E133" s="4">
        <v>758.97464404503319</v>
      </c>
      <c r="F133" s="4">
        <v>70.035284646498354</v>
      </c>
      <c r="G133" s="4">
        <v>6.5301165407819184</v>
      </c>
      <c r="H133" s="4">
        <v>1100.8433721802605</v>
      </c>
      <c r="I133" s="4">
        <v>16.126511278957445</v>
      </c>
    </row>
    <row r="134" spans="1:9" x14ac:dyDescent="0.2">
      <c r="A134" s="1">
        <v>44687.499305555262</v>
      </c>
      <c r="B134" s="4">
        <v>19.105190733376137</v>
      </c>
      <c r="C134" s="4">
        <v>4.4740463331193165</v>
      </c>
      <c r="D134" s="4">
        <v>80.226056327274406</v>
      </c>
      <c r="E134" s="4">
        <v>2602.7017263725065</v>
      </c>
      <c r="F134" s="4">
        <v>70.848112899812875</v>
      </c>
      <c r="G134" s="4">
        <v>6.652645862761009</v>
      </c>
      <c r="H134" s="4">
        <v>909.88421528758704</v>
      </c>
      <c r="I134" s="4">
        <v>16.847354137238991</v>
      </c>
    </row>
    <row r="135" spans="1:9" x14ac:dyDescent="0.2">
      <c r="A135" s="1">
        <v>44687.540752314519</v>
      </c>
      <c r="B135" s="4">
        <v>20</v>
      </c>
      <c r="C135" s="4">
        <v>3.5098663087627981</v>
      </c>
      <c r="D135" s="4">
        <v>76.927662078661314</v>
      </c>
      <c r="E135" s="4">
        <v>2084.8605874051018</v>
      </c>
      <c r="F135" s="4">
        <v>60.325158274003797</v>
      </c>
      <c r="G135" s="4">
        <v>4.0975302939585516</v>
      </c>
      <c r="H135" s="4">
        <v>949.03251009798623</v>
      </c>
      <c r="I135" s="4">
        <v>19.434979804027634</v>
      </c>
    </row>
    <row r="136" spans="1:9" x14ac:dyDescent="0.2">
      <c r="A136" s="1">
        <v>44687.582673610814</v>
      </c>
      <c r="B136" s="4">
        <v>19.927020315863935</v>
      </c>
      <c r="C136" s="4">
        <v>0.36489842068031852</v>
      </c>
      <c r="D136" s="4">
        <v>69.876464585468838</v>
      </c>
      <c r="E136" s="4">
        <v>212.27356150179111</v>
      </c>
      <c r="F136" s="4">
        <v>73.311910356089626</v>
      </c>
      <c r="G136" s="4">
        <v>6.9142951675196462</v>
      </c>
      <c r="H136" s="4">
        <v>969.97143172250651</v>
      </c>
      <c r="I136" s="4">
        <v>15.614273109973807</v>
      </c>
    </row>
    <row r="137" spans="1:9" x14ac:dyDescent="0.2">
      <c r="A137" s="1">
        <v>44687.624027777478</v>
      </c>
      <c r="B137" s="4">
        <v>18.834497537116679</v>
      </c>
      <c r="C137" s="4">
        <v>2.9137561572083044</v>
      </c>
      <c r="D137" s="4">
        <v>75.367119375658518</v>
      </c>
      <c r="E137" s="4">
        <v>1590.2382077140012</v>
      </c>
      <c r="F137" s="4">
        <v>66.001339403321992</v>
      </c>
      <c r="G137" s="4">
        <v>5.6942590421688859</v>
      </c>
      <c r="H137" s="4">
        <v>923.56475301405635</v>
      </c>
      <c r="I137" s="4">
        <v>16.676234929718525</v>
      </c>
    </row>
    <row r="138" spans="1:9" x14ac:dyDescent="0.2">
      <c r="A138" s="1">
        <v>44687.666354166366</v>
      </c>
      <c r="B138" s="4">
        <v>19.965810740510598</v>
      </c>
      <c r="C138" s="4">
        <v>5.6982099149000542E-2</v>
      </c>
      <c r="D138" s="4">
        <v>69.259985031382044</v>
      </c>
      <c r="E138" s="4">
        <v>27.839085538087023</v>
      </c>
      <c r="F138" s="4">
        <v>70.657405773442719</v>
      </c>
      <c r="G138" s="4">
        <v>6.6254425032015618</v>
      </c>
      <c r="H138" s="4">
        <v>1066.8751475010672</v>
      </c>
      <c r="I138" s="4">
        <v>14.249114993596878</v>
      </c>
    </row>
    <row r="139" spans="1:9" x14ac:dyDescent="0.2">
      <c r="A139" s="1">
        <v>44687.708240740438</v>
      </c>
      <c r="B139" s="4">
        <v>16.726602721330636</v>
      </c>
      <c r="C139" s="4">
        <v>4.091746598336707</v>
      </c>
      <c r="D139" s="4">
        <v>78.731348128876704</v>
      </c>
      <c r="E139" s="4">
        <v>1693.9830917113968</v>
      </c>
      <c r="F139" s="4">
        <v>64.068100248520651</v>
      </c>
      <c r="G139" s="4">
        <v>5.1870451366086652</v>
      </c>
      <c r="H139" s="4">
        <v>861.39568171220287</v>
      </c>
      <c r="I139" s="4">
        <v>16.730228014579783</v>
      </c>
    </row>
    <row r="140" spans="1:9" x14ac:dyDescent="0.2">
      <c r="A140" s="1">
        <v>44687.749351851548</v>
      </c>
      <c r="B140" s="4">
        <v>16.961932674971283</v>
      </c>
      <c r="C140" s="4">
        <v>3.0380673250287158</v>
      </c>
      <c r="D140" s="4">
        <v>75.676541310405497</v>
      </c>
      <c r="E140" s="4">
        <v>993.97924030431625</v>
      </c>
      <c r="F140" s="4">
        <v>64.331486734700803</v>
      </c>
      <c r="G140" s="4">
        <v>5.2591923027529441</v>
      </c>
      <c r="H140" s="4">
        <v>976.41973076758427</v>
      </c>
      <c r="I140" s="4">
        <v>16.142153859325482</v>
      </c>
    </row>
    <row r="141" spans="1:9" x14ac:dyDescent="0.2">
      <c r="A141" s="1">
        <v>44687.79113425895</v>
      </c>
      <c r="B141" s="4">
        <v>19.260258033919889</v>
      </c>
      <c r="C141" s="4">
        <v>0.61645163840009232</v>
      </c>
      <c r="D141" s="4">
        <v>70.382066662042305</v>
      </c>
      <c r="E141" s="4">
        <v>144.24968338562164</v>
      </c>
      <c r="F141" s="4">
        <v>67.595183825871274</v>
      </c>
      <c r="G141" s="4">
        <v>6.0657168147408917</v>
      </c>
      <c r="H141" s="4">
        <v>943.68857227158026</v>
      </c>
      <c r="I141" s="4">
        <v>13.302849555777323</v>
      </c>
    </row>
    <row r="142" spans="1:9" x14ac:dyDescent="0.2">
      <c r="A142" s="1">
        <v>44687.832187499691</v>
      </c>
      <c r="B142" s="4">
        <v>19.819917471004025</v>
      </c>
      <c r="C142" s="4">
        <v>0.12863037785426745</v>
      </c>
      <c r="D142" s="4">
        <v>69.403307507377789</v>
      </c>
      <c r="E142" s="4">
        <v>18.114391453628123</v>
      </c>
      <c r="F142" s="4">
        <v>64.123328288052562</v>
      </c>
      <c r="G142" s="4">
        <v>5.202243181851312</v>
      </c>
      <c r="H142" s="4">
        <v>1050.4007477272837</v>
      </c>
      <c r="I142" s="4">
        <v>15.492522727162291</v>
      </c>
    </row>
    <row r="143" spans="1:9" x14ac:dyDescent="0.2">
      <c r="A143" s="1">
        <v>44687.873541666355</v>
      </c>
      <c r="B143" s="4">
        <v>19.679629191192038</v>
      </c>
      <c r="C143" s="4">
        <v>0.20023175550497541</v>
      </c>
      <c r="D143" s="4">
        <v>69.54658899226061</v>
      </c>
      <c r="E143" s="4">
        <v>10.812514797268689</v>
      </c>
      <c r="F143" s="4">
        <v>63.752044391339446</v>
      </c>
      <c r="G143" s="4">
        <v>5.0993882608084871</v>
      </c>
      <c r="H143" s="4">
        <v>882.36646275360283</v>
      </c>
      <c r="I143" s="4">
        <v>15.468909710368878</v>
      </c>
    </row>
    <row r="144" spans="1:9" x14ac:dyDescent="0.2">
      <c r="A144" s="1">
        <v>44687.915081018204</v>
      </c>
      <c r="B144" s="4">
        <v>19.870354141389971</v>
      </c>
      <c r="C144" s="4">
        <v>7.2025477005571159E-2</v>
      </c>
      <c r="D144" s="4">
        <v>69.290074302426703</v>
      </c>
      <c r="E144" s="4">
        <v>0</v>
      </c>
      <c r="F144" s="4">
        <v>64.614143543906195</v>
      </c>
      <c r="G144" s="4">
        <v>5.3356449948719114</v>
      </c>
      <c r="H144" s="4">
        <v>1027.4452149982906</v>
      </c>
      <c r="I144" s="4">
        <v>14.602635018802994</v>
      </c>
    </row>
    <row r="145" spans="1:9" x14ac:dyDescent="0.2">
      <c r="A145" s="1">
        <v>44687.956932870053</v>
      </c>
      <c r="B145" s="4">
        <v>18.337182228056548</v>
      </c>
      <c r="C145" s="4">
        <v>0.83140888597172502</v>
      </c>
      <c r="D145" s="4">
        <v>70.816595795191446</v>
      </c>
      <c r="E145" s="4">
        <v>0</v>
      </c>
      <c r="F145" s="4">
        <v>66.779311894670911</v>
      </c>
      <c r="G145" s="4">
        <v>5.8815490867778335</v>
      </c>
      <c r="H145" s="4">
        <v>1082.6271830289259</v>
      </c>
      <c r="I145" s="4">
        <v>11.346620623962721</v>
      </c>
    </row>
    <row r="146" spans="1:9" x14ac:dyDescent="0.2">
      <c r="A146" s="1">
        <v>44687.998993055233</v>
      </c>
      <c r="B146" s="4">
        <v>9.3337663076642521</v>
      </c>
      <c r="C146" s="4">
        <v>4.8482880419707941</v>
      </c>
      <c r="D146" s="4">
        <v>82.384281698385962</v>
      </c>
      <c r="E146" s="4">
        <v>0</v>
      </c>
      <c r="F146" s="4">
        <v>62.724267502467306</v>
      </c>
      <c r="G146" s="4">
        <v>4.807208440743608</v>
      </c>
      <c r="H146" s="4">
        <v>1054.2690694802479</v>
      </c>
      <c r="I146" s="4">
        <v>15.73302727652983</v>
      </c>
    </row>
    <row r="147" spans="1:9" x14ac:dyDescent="0.2">
      <c r="A147" s="1">
        <v>44688.041238425598</v>
      </c>
      <c r="B147" s="4">
        <v>19.005880490216065</v>
      </c>
      <c r="C147" s="4">
        <v>0.41421646240997256</v>
      </c>
      <c r="D147" s="4">
        <v>69.975401820080975</v>
      </c>
      <c r="E147" s="4">
        <v>0</v>
      </c>
      <c r="F147" s="4">
        <v>71.554762679609254</v>
      </c>
      <c r="G147" s="4">
        <v>6.7449616873799831</v>
      </c>
      <c r="H147" s="4">
        <v>1088.9149872291266</v>
      </c>
      <c r="I147" s="4">
        <v>7.6051660213534058</v>
      </c>
    </row>
    <row r="148" spans="1:9" x14ac:dyDescent="0.2">
      <c r="A148" s="1">
        <v>44688.083298610778</v>
      </c>
      <c r="B148" s="4">
        <v>18.293977739977105</v>
      </c>
      <c r="C148" s="4">
        <v>0.77546466364676991</v>
      </c>
      <c r="D148" s="4">
        <v>70.703233602515354</v>
      </c>
      <c r="E148" s="4">
        <v>0</v>
      </c>
      <c r="F148" s="4">
        <v>62.091086044179285</v>
      </c>
      <c r="G148" s="4">
        <v>4.6227640141161341</v>
      </c>
      <c r="H148" s="4">
        <v>983.20758800470537</v>
      </c>
      <c r="I148" s="4">
        <v>17.00894394353546</v>
      </c>
    </row>
    <row r="149" spans="1:9" x14ac:dyDescent="0.2">
      <c r="A149" s="1">
        <v>44688.125347221889</v>
      </c>
      <c r="B149" s="4">
        <v>14.199340071923233</v>
      </c>
      <c r="C149" s="4">
        <v>3.2225888489315375</v>
      </c>
      <c r="D149" s="4">
        <v>76.149942471698267</v>
      </c>
      <c r="E149" s="4">
        <v>0</v>
      </c>
      <c r="F149" s="4">
        <v>64.563278390055629</v>
      </c>
      <c r="G149" s="4">
        <v>5.3219640161962065</v>
      </c>
      <c r="H149" s="4">
        <v>1031.4406546720654</v>
      </c>
      <c r="I149" s="4">
        <v>14.212143935215176</v>
      </c>
    </row>
    <row r="150" spans="1:9" x14ac:dyDescent="0.2">
      <c r="A150" s="1">
        <v>44688.167511573738</v>
      </c>
      <c r="B150" s="4">
        <v>12.664418110583375</v>
      </c>
      <c r="C150" s="4">
        <v>4.5847386808853905</v>
      </c>
      <c r="D150" s="4">
        <v>80.749641538136416</v>
      </c>
      <c r="E150" s="4">
        <v>247.57588876781151</v>
      </c>
      <c r="F150" s="4">
        <v>63.589893942307981</v>
      </c>
      <c r="G150" s="4">
        <v>5.0539846924409471</v>
      </c>
      <c r="H150" s="4">
        <v>1024.3513282308136</v>
      </c>
      <c r="I150" s="4">
        <v>15.635389461049863</v>
      </c>
    </row>
    <row r="151" spans="1:9" x14ac:dyDescent="0.2">
      <c r="A151" s="1">
        <v>44688.208923610771</v>
      </c>
      <c r="B151" s="4">
        <v>14.218909022759465</v>
      </c>
      <c r="C151" s="4">
        <v>4.1293506980289525</v>
      </c>
      <c r="D151" s="4">
        <v>78.863454798549895</v>
      </c>
      <c r="E151" s="4">
        <v>581.51640569815368</v>
      </c>
      <c r="F151" s="4">
        <v>60.798384959049443</v>
      </c>
      <c r="G151" s="4">
        <v>4.2392611161103471</v>
      </c>
      <c r="H151" s="4">
        <v>1093.0797537053702</v>
      </c>
      <c r="I151" s="4">
        <v>18.702462946298841</v>
      </c>
    </row>
    <row r="152" spans="1:9" x14ac:dyDescent="0.2">
      <c r="A152" s="1">
        <v>44688.250231481143</v>
      </c>
      <c r="B152" s="4">
        <v>15.541690439547224</v>
      </c>
      <c r="C152" s="4">
        <v>3.7152579670439803</v>
      </c>
      <c r="D152" s="4">
        <v>77.522205551980576</v>
      </c>
      <c r="E152" s="4">
        <v>869.37036428829151</v>
      </c>
      <c r="F152" s="4">
        <v>61.688696463915775</v>
      </c>
      <c r="G152" s="4">
        <v>4.5042045457734439</v>
      </c>
      <c r="H152" s="4">
        <v>900.16806818192447</v>
      </c>
      <c r="I152" s="4">
        <v>17.987386362679672</v>
      </c>
    </row>
    <row r="153" spans="1:9" x14ac:dyDescent="0.2">
      <c r="A153" s="1">
        <v>44688.291388888545</v>
      </c>
      <c r="B153" s="4">
        <v>17.489298450898765</v>
      </c>
      <c r="C153" s="4">
        <v>2.0922512909176949</v>
      </c>
      <c r="D153" s="4">
        <v>73.463401709698744</v>
      </c>
      <c r="E153" s="4">
        <v>489.58680207474066</v>
      </c>
      <c r="F153" s="4">
        <v>64.823862554491626</v>
      </c>
      <c r="G153" s="4">
        <v>5.3916833657988192</v>
      </c>
      <c r="H153" s="4">
        <v>920.46389445526631</v>
      </c>
      <c r="I153" s="4">
        <v>15.788844357869815</v>
      </c>
    </row>
    <row r="154" spans="1:9" x14ac:dyDescent="0.2">
      <c r="A154" s="1">
        <v>44688.332835647801</v>
      </c>
      <c r="B154" s="4">
        <v>19.79251777604383</v>
      </c>
      <c r="C154" s="4">
        <v>0.207482223956168</v>
      </c>
      <c r="D154" s="4">
        <v>69.561101997993774</v>
      </c>
      <c r="E154" s="4">
        <v>67.882966794573107</v>
      </c>
      <c r="F154" s="4">
        <v>66.754125147266123</v>
      </c>
      <c r="G154" s="4">
        <v>5.8756579499925667</v>
      </c>
      <c r="H154" s="4">
        <v>1080.6252193166642</v>
      </c>
      <c r="I154" s="4">
        <v>15.748684100014868</v>
      </c>
    </row>
    <row r="155" spans="1:9" x14ac:dyDescent="0.2">
      <c r="A155" s="1">
        <v>44688.374548610765</v>
      </c>
      <c r="B155" s="4">
        <v>17.467921321386804</v>
      </c>
      <c r="C155" s="4">
        <v>3.1650983482664961</v>
      </c>
      <c r="D155" s="4">
        <v>76.000495548759758</v>
      </c>
      <c r="E155" s="4">
        <v>1310.3507161823297</v>
      </c>
      <c r="F155" s="4">
        <v>74.459247074425278</v>
      </c>
      <c r="G155" s="4">
        <v>6.9766409946274077</v>
      </c>
      <c r="H155" s="4">
        <v>983.99221366487575</v>
      </c>
      <c r="I155" s="4">
        <v>13.546718010745188</v>
      </c>
    </row>
    <row r="156" spans="1:9" x14ac:dyDescent="0.2">
      <c r="A156" s="1">
        <v>44688.415821758914</v>
      </c>
      <c r="B156" s="4">
        <v>18.113963658381913</v>
      </c>
      <c r="C156" s="4">
        <v>3.1433939026968112</v>
      </c>
      <c r="D156" s="4">
        <v>75.944549221199949</v>
      </c>
      <c r="E156" s="4">
        <v>1535.7316252645041</v>
      </c>
      <c r="F156" s="4">
        <v>60.948113434205254</v>
      </c>
      <c r="G156" s="4">
        <v>4.2840080831227025</v>
      </c>
      <c r="H156" s="4">
        <v>994.09466936104093</v>
      </c>
      <c r="I156" s="4">
        <v>19.026653194795493</v>
      </c>
    </row>
    <row r="157" spans="1:9" x14ac:dyDescent="0.2">
      <c r="A157" s="1">
        <v>44688.457175925578</v>
      </c>
      <c r="B157" s="4">
        <v>18.850289261978908</v>
      </c>
      <c r="C157" s="4">
        <v>2.8742768450527327</v>
      </c>
      <c r="D157" s="4">
        <v>75.270292182827134</v>
      </c>
      <c r="E157" s="4">
        <v>1568.6916172593594</v>
      </c>
      <c r="F157" s="4">
        <v>65.311991143765255</v>
      </c>
      <c r="G157" s="4">
        <v>5.5197027456172734</v>
      </c>
      <c r="H157" s="4">
        <v>886.50656758187245</v>
      </c>
      <c r="I157" s="4">
        <v>17.473729672510302</v>
      </c>
    </row>
    <row r="158" spans="1:9" x14ac:dyDescent="0.2">
      <c r="A158" s="1">
        <v>44688.498275462611</v>
      </c>
      <c r="B158" s="4">
        <v>19.253827975520871</v>
      </c>
      <c r="C158" s="4">
        <v>3.7308601223956428</v>
      </c>
      <c r="D158" s="4">
        <v>77.56895394165582</v>
      </c>
      <c r="E158" s="4">
        <v>2170.3655613784008</v>
      </c>
      <c r="F158" s="4">
        <v>68.980020875994114</v>
      </c>
      <c r="G158" s="4">
        <v>6.3462502744159179</v>
      </c>
      <c r="H158" s="4">
        <v>892.78208342480525</v>
      </c>
      <c r="I158" s="4">
        <v>17.153749725584081</v>
      </c>
    </row>
    <row r="159" spans="1:9" x14ac:dyDescent="0.2">
      <c r="A159" s="1">
        <v>44688.540046295944</v>
      </c>
      <c r="B159" s="4">
        <v>20</v>
      </c>
      <c r="C159" s="4">
        <v>0.21249315766237065</v>
      </c>
      <c r="D159" s="4">
        <v>69.571132715788636</v>
      </c>
      <c r="E159" s="4">
        <v>126.22093565144814</v>
      </c>
      <c r="F159" s="4">
        <v>60.624872864328232</v>
      </c>
      <c r="G159" s="4">
        <v>4.18733988727978</v>
      </c>
      <c r="H159" s="4">
        <v>942.0624466290933</v>
      </c>
      <c r="I159" s="4">
        <v>19.375106741813479</v>
      </c>
    </row>
    <row r="160" spans="1:9" x14ac:dyDescent="0.2">
      <c r="A160" s="1">
        <v>44688.581631944093</v>
      </c>
      <c r="B160" s="4">
        <v>19.131836944839073</v>
      </c>
      <c r="C160" s="4">
        <v>4.340815275804629</v>
      </c>
      <c r="D160" s="4">
        <v>79.660906515077031</v>
      </c>
      <c r="E160" s="4">
        <v>2525.19678407621</v>
      </c>
      <c r="F160" s="4">
        <v>64.808198476980124</v>
      </c>
      <c r="G160" s="4">
        <v>5.3875186630393657</v>
      </c>
      <c r="H160" s="4">
        <v>1074.4625062210132</v>
      </c>
      <c r="I160" s="4">
        <v>18.112481336960634</v>
      </c>
    </row>
    <row r="161" spans="1:9" x14ac:dyDescent="0.2">
      <c r="A161" s="1">
        <v>44688.623854166312</v>
      </c>
      <c r="B161" s="4">
        <v>19.996870269253403</v>
      </c>
      <c r="C161" s="4">
        <v>7.8243268664890397E-3</v>
      </c>
      <c r="D161" s="4">
        <v>69.161667026145253</v>
      </c>
      <c r="E161" s="4">
        <v>4.2702761869597721</v>
      </c>
      <c r="F161" s="4">
        <v>64.038692131512192</v>
      </c>
      <c r="G161" s="4">
        <v>5.1789375993314888</v>
      </c>
      <c r="H161" s="4">
        <v>1057.3929791997771</v>
      </c>
      <c r="I161" s="4">
        <v>17.928083200891351</v>
      </c>
    </row>
    <row r="162" spans="1:9" x14ac:dyDescent="0.2">
      <c r="A162" s="1">
        <v>44688.665729166307</v>
      </c>
      <c r="B162" s="4">
        <v>19.489605016765832</v>
      </c>
      <c r="C162" s="4">
        <v>0.85065830539028164</v>
      </c>
      <c r="D162" s="4">
        <v>70.855651131080748</v>
      </c>
      <c r="E162" s="4">
        <v>415.59629569841098</v>
      </c>
      <c r="F162" s="4">
        <v>68.167392269704621</v>
      </c>
      <c r="G162" s="4">
        <v>6.1867521344624112</v>
      </c>
      <c r="H162" s="4">
        <v>958.72891737815416</v>
      </c>
      <c r="I162" s="4">
        <v>15.855413109229312</v>
      </c>
    </row>
    <row r="163" spans="1:9" x14ac:dyDescent="0.2">
      <c r="A163" s="1">
        <v>44688.707615740379</v>
      </c>
      <c r="B163" s="4">
        <v>17.92214389155237</v>
      </c>
      <c r="C163" s="4">
        <v>2.5973201355595381</v>
      </c>
      <c r="D163" s="4">
        <v>74.608254263068858</v>
      </c>
      <c r="E163" s="4">
        <v>1075.290536121649</v>
      </c>
      <c r="F163" s="4">
        <v>67.220008960338504</v>
      </c>
      <c r="G163" s="4">
        <v>5.9826629083556533</v>
      </c>
      <c r="H163" s="4">
        <v>1082.6608876361186</v>
      </c>
      <c r="I163" s="4">
        <v>15.534674183288692</v>
      </c>
    </row>
    <row r="164" spans="1:9" x14ac:dyDescent="0.2">
      <c r="A164" s="1">
        <v>44688.749305555189</v>
      </c>
      <c r="B164" s="4">
        <v>19.155485640475924</v>
      </c>
      <c r="C164" s="4">
        <v>0.84451435952407783</v>
      </c>
      <c r="D164" s="4">
        <v>70.843182786847066</v>
      </c>
      <c r="E164" s="4">
        <v>276.30386416729414</v>
      </c>
      <c r="F164" s="4">
        <v>67.696312700442363</v>
      </c>
      <c r="G164" s="4">
        <v>6.0876114284200451</v>
      </c>
      <c r="H164" s="4">
        <v>900.69587047614004</v>
      </c>
      <c r="I164" s="4">
        <v>14.628906667019896</v>
      </c>
    </row>
    <row r="165" spans="1:9" x14ac:dyDescent="0.2">
      <c r="A165" s="1">
        <v>44688.790972221854</v>
      </c>
      <c r="B165" s="4">
        <v>15.589428412369223</v>
      </c>
      <c r="C165" s="4">
        <v>3.6754763230256464</v>
      </c>
      <c r="D165" s="4">
        <v>77.404090226500259</v>
      </c>
      <c r="E165" s="4">
        <v>860.06145958800153</v>
      </c>
      <c r="F165" s="4">
        <v>63.955474281614258</v>
      </c>
      <c r="G165" s="4">
        <v>5.1559402163081378</v>
      </c>
      <c r="H165" s="4">
        <v>933.38531340543602</v>
      </c>
      <c r="I165" s="4">
        <v>16.417492756511631</v>
      </c>
    </row>
    <row r="166" spans="1:9" x14ac:dyDescent="0.2">
      <c r="A166" s="1">
        <v>44688.832881944072</v>
      </c>
      <c r="B166" s="4">
        <v>19.958734537566148</v>
      </c>
      <c r="C166" s="4">
        <v>2.9475330309894354E-2</v>
      </c>
      <c r="D166" s="4">
        <v>69.204969368090943</v>
      </c>
      <c r="E166" s="4">
        <v>4.1508676283555097</v>
      </c>
      <c r="F166" s="4">
        <v>67.305205211398217</v>
      </c>
      <c r="G166" s="4">
        <v>6.0017722710216308</v>
      </c>
      <c r="H166" s="4">
        <v>949.66725742367385</v>
      </c>
      <c r="I166" s="4">
        <v>13.494683186935108</v>
      </c>
    </row>
    <row r="167" spans="1:9" x14ac:dyDescent="0.2">
      <c r="A167" s="1">
        <v>44688.874108795921</v>
      </c>
      <c r="B167" s="4">
        <v>15.100492902137177</v>
      </c>
      <c r="C167" s="4">
        <v>3.0621919361642642</v>
      </c>
      <c r="D167" s="4">
        <v>75.737432979535001</v>
      </c>
      <c r="E167" s="4">
        <v>165.35836455287054</v>
      </c>
      <c r="F167" s="4">
        <v>66.027135007079536</v>
      </c>
      <c r="G167" s="4">
        <v>5.7006398220032946</v>
      </c>
      <c r="H167" s="4">
        <v>907.56687994066772</v>
      </c>
      <c r="I167" s="4">
        <v>13.83120059332235</v>
      </c>
    </row>
    <row r="168" spans="1:9" x14ac:dyDescent="0.2">
      <c r="A168" s="1">
        <v>44688.915694444069</v>
      </c>
      <c r="B168" s="4">
        <v>17.976167669868193</v>
      </c>
      <c r="C168" s="4">
        <v>1.1243512945176704</v>
      </c>
      <c r="D168" s="4">
        <v>71.414117194631075</v>
      </c>
      <c r="E168" s="4">
        <v>0</v>
      </c>
      <c r="F168" s="4">
        <v>64.967357495454991</v>
      </c>
      <c r="G168" s="4">
        <v>5.429675020595031</v>
      </c>
      <c r="H168" s="4">
        <v>1034.4765583401984</v>
      </c>
      <c r="I168" s="4">
        <v>14.257858257818219</v>
      </c>
    </row>
    <row r="169" spans="1:9" x14ac:dyDescent="0.2">
      <c r="A169" s="1">
        <v>44688.957893518142</v>
      </c>
      <c r="B169" s="4">
        <v>11.024278851315344</v>
      </c>
      <c r="C169" s="4">
        <v>4.4878605743423279</v>
      </c>
      <c r="D169" s="4">
        <v>80.288330385339407</v>
      </c>
      <c r="E169" s="4">
        <v>0</v>
      </c>
      <c r="F169" s="4">
        <v>61.078539569114923</v>
      </c>
      <c r="G169" s="4">
        <v>4.3229349312047471</v>
      </c>
      <c r="H169" s="4">
        <v>889.10764497706828</v>
      </c>
      <c r="I169" s="4">
        <v>18.208260275181011</v>
      </c>
    </row>
    <row r="170" spans="1:9" x14ac:dyDescent="0.2">
      <c r="A170" s="1">
        <v>44688.99947916629</v>
      </c>
      <c r="B170" s="4">
        <v>19.150524523692823</v>
      </c>
      <c r="C170" s="4">
        <v>0.38612521650326248</v>
      </c>
      <c r="D170" s="4">
        <v>69.919038445561455</v>
      </c>
      <c r="E170" s="4">
        <v>0</v>
      </c>
      <c r="F170" s="4">
        <v>63.412416247454686</v>
      </c>
      <c r="G170" s="4">
        <v>5.0039721469135792</v>
      </c>
      <c r="H170" s="4">
        <v>866.3346573823045</v>
      </c>
      <c r="I170" s="4">
        <v>15.149454030041154</v>
      </c>
    </row>
    <row r="171" spans="1:9" x14ac:dyDescent="0.2">
      <c r="A171" s="1">
        <v>44689.041076388508</v>
      </c>
      <c r="B171" s="4">
        <v>18.303428127278572</v>
      </c>
      <c r="C171" s="4">
        <v>0.70690494696726169</v>
      </c>
      <c r="D171" s="4">
        <v>70.564581146554332</v>
      </c>
      <c r="E171" s="4">
        <v>0</v>
      </c>
      <c r="F171" s="4">
        <v>61.535632174030894</v>
      </c>
      <c r="G171" s="4">
        <v>4.4588811479793478</v>
      </c>
      <c r="H171" s="4">
        <v>887.15296038265978</v>
      </c>
      <c r="I171" s="4">
        <v>17.358554642763043</v>
      </c>
    </row>
    <row r="172" spans="1:9" x14ac:dyDescent="0.2">
      <c r="A172" s="1">
        <v>44689.082071758879</v>
      </c>
      <c r="B172" s="4">
        <v>19.414484291553176</v>
      </c>
      <c r="C172" s="4">
        <v>0.26614350383946606</v>
      </c>
      <c r="D172" s="4">
        <v>69.678557049034467</v>
      </c>
      <c r="E172" s="4">
        <v>0</v>
      </c>
      <c r="F172" s="4">
        <v>66.567815063613267</v>
      </c>
      <c r="G172" s="4">
        <v>5.8317132875409303</v>
      </c>
      <c r="H172" s="4">
        <v>1039.610571095847</v>
      </c>
      <c r="I172" s="4">
        <v>11.562575753989302</v>
      </c>
    </row>
    <row r="173" spans="1:9" x14ac:dyDescent="0.2">
      <c r="A173" s="1">
        <v>44689.123645832951</v>
      </c>
      <c r="B173" s="4">
        <v>11.235327496240391</v>
      </c>
      <c r="C173" s="4">
        <v>4.3823362518798046</v>
      </c>
      <c r="D173" s="4">
        <v>79.830767437316922</v>
      </c>
      <c r="E173" s="4">
        <v>0</v>
      </c>
      <c r="F173" s="4">
        <v>63.279947297394969</v>
      </c>
      <c r="G173" s="4">
        <v>4.9664359227510433</v>
      </c>
      <c r="H173" s="4">
        <v>950.3221453075837</v>
      </c>
      <c r="I173" s="4">
        <v>15.634256308995829</v>
      </c>
    </row>
    <row r="174" spans="1:9" x14ac:dyDescent="0.2">
      <c r="A174" s="1">
        <v>44689.165879629247</v>
      </c>
      <c r="B174" s="4">
        <v>13.154957182415984</v>
      </c>
      <c r="C174" s="4">
        <v>3.8028015653244527</v>
      </c>
      <c r="D174" s="4">
        <v>77.787775088654485</v>
      </c>
      <c r="E174" s="4">
        <v>0</v>
      </c>
      <c r="F174" s="4">
        <v>60.873525695545219</v>
      </c>
      <c r="G174" s="4">
        <v>4.2617245651488815</v>
      </c>
      <c r="H174" s="4">
        <v>866.08724152171635</v>
      </c>
      <c r="I174" s="4">
        <v>18.540343261120768</v>
      </c>
    </row>
    <row r="175" spans="1:9" x14ac:dyDescent="0.2">
      <c r="A175" s="1">
        <v>44689.207245369988</v>
      </c>
      <c r="B175" s="4">
        <v>14.539290211553354</v>
      </c>
      <c r="C175" s="4">
        <v>3.4129436177791543</v>
      </c>
      <c r="D175" s="4">
        <v>76.659009393088041</v>
      </c>
      <c r="E175" s="4">
        <v>184.29895536007464</v>
      </c>
      <c r="F175" s="4">
        <v>61.862320710791181</v>
      </c>
      <c r="G175" s="4">
        <v>4.5554723228000258</v>
      </c>
      <c r="H175" s="4">
        <v>875.18515744093338</v>
      </c>
      <c r="I175" s="4">
        <v>17.64842559066658</v>
      </c>
    </row>
    <row r="176" spans="1:9" x14ac:dyDescent="0.2">
      <c r="A176" s="1">
        <v>44689.248611110728</v>
      </c>
      <c r="B176" s="4">
        <v>18.897413304614126</v>
      </c>
      <c r="C176" s="4">
        <v>0.78756192527562552</v>
      </c>
      <c r="D176" s="4">
        <v>70.727729202611414</v>
      </c>
      <c r="E176" s="4">
        <v>110.90852134927788</v>
      </c>
      <c r="F176" s="4">
        <v>60.226435584455267</v>
      </c>
      <c r="G176" s="4">
        <v>4.0679248704611695</v>
      </c>
      <c r="H176" s="4">
        <v>968.02264162348706</v>
      </c>
      <c r="I176" s="4">
        <v>19.296225388616492</v>
      </c>
    </row>
    <row r="177" spans="1:9" x14ac:dyDescent="0.2">
      <c r="A177" s="1">
        <v>44689.289652777392</v>
      </c>
      <c r="B177" s="4">
        <v>16.946624477079176</v>
      </c>
      <c r="C177" s="4">
        <v>2.5444796024340182</v>
      </c>
      <c r="D177" s="4">
        <v>74.485035614679347</v>
      </c>
      <c r="E177" s="4">
        <v>595.40822696956036</v>
      </c>
      <c r="F177" s="4">
        <v>62.385253601868783</v>
      </c>
      <c r="G177" s="4">
        <v>4.7088099845409408</v>
      </c>
      <c r="H177" s="4">
        <v>1010.236269994847</v>
      </c>
      <c r="I177" s="4">
        <v>17.60984004122416</v>
      </c>
    </row>
    <row r="178" spans="1:9" x14ac:dyDescent="0.2">
      <c r="A178" s="1">
        <v>44689.331481481095</v>
      </c>
      <c r="B178" s="4">
        <v>16.061533154561939</v>
      </c>
      <c r="C178" s="4">
        <v>3.93846684543806</v>
      </c>
      <c r="D178" s="4">
        <v>78.216576996691145</v>
      </c>
      <c r="E178" s="4">
        <v>1288.5673239500238</v>
      </c>
      <c r="F178" s="4">
        <v>62.735346870345502</v>
      </c>
      <c r="G178" s="4">
        <v>4.8104091754466367</v>
      </c>
      <c r="H178" s="4">
        <v>921.27013639181553</v>
      </c>
      <c r="I178" s="4">
        <v>17.609045257291179</v>
      </c>
    </row>
    <row r="179" spans="1:9" x14ac:dyDescent="0.2">
      <c r="A179" s="1">
        <v>44689.373495369982</v>
      </c>
      <c r="B179" s="4">
        <v>19.593691064365842</v>
      </c>
      <c r="C179" s="4">
        <v>0.50788616954269949</v>
      </c>
      <c r="D179" s="4">
        <v>70.163545644426222</v>
      </c>
      <c r="E179" s="4">
        <v>210.2648741906776</v>
      </c>
      <c r="F179" s="4">
        <v>74.10123655291612</v>
      </c>
      <c r="G179" s="4">
        <v>6.9613596736373253</v>
      </c>
      <c r="H179" s="4">
        <v>904.98711989121239</v>
      </c>
      <c r="I179" s="4">
        <v>13.577280652725351</v>
      </c>
    </row>
    <row r="180" spans="1:9" x14ac:dyDescent="0.2">
      <c r="A180" s="1">
        <v>44689.415115740347</v>
      </c>
      <c r="B180" s="4">
        <v>17.354151969491799</v>
      </c>
      <c r="C180" s="4">
        <v>4.40974671751367</v>
      </c>
      <c r="D180" s="4">
        <v>79.945838804584383</v>
      </c>
      <c r="E180" s="4">
        <v>2154.4189825150515</v>
      </c>
      <c r="F180" s="4">
        <v>66.038421699939164</v>
      </c>
      <c r="G180" s="4">
        <v>5.7034281328906946</v>
      </c>
      <c r="H180" s="4">
        <v>885.56780937763028</v>
      </c>
      <c r="I180" s="4">
        <v>17.228762489479074</v>
      </c>
    </row>
    <row r="181" spans="1:9" x14ac:dyDescent="0.2">
      <c r="A181" s="1">
        <v>44689.457314814419</v>
      </c>
      <c r="B181" s="4">
        <v>19.34800390030351</v>
      </c>
      <c r="C181" s="4">
        <v>1.6299902492412255</v>
      </c>
      <c r="D181" s="4">
        <v>72.466690963490237</v>
      </c>
      <c r="E181" s="4">
        <v>889.59838527742568</v>
      </c>
      <c r="F181" s="4">
        <v>70.882701708606675</v>
      </c>
      <c r="G181" s="4">
        <v>6.6574767029616559</v>
      </c>
      <c r="H181" s="4">
        <v>1021.8858255676539</v>
      </c>
      <c r="I181" s="4">
        <v>16.842523297038344</v>
      </c>
    </row>
    <row r="182" spans="1:9" x14ac:dyDescent="0.2">
      <c r="A182" s="1">
        <v>44689.498981481083</v>
      </c>
      <c r="B182" s="4">
        <v>19.693808868883785</v>
      </c>
      <c r="C182" s="4">
        <v>1.5309556555810755</v>
      </c>
      <c r="D182" s="4">
        <v>72.257912420342379</v>
      </c>
      <c r="E182" s="4">
        <v>890.60788179243775</v>
      </c>
      <c r="F182" s="4">
        <v>62.442863368034459</v>
      </c>
      <c r="G182" s="4">
        <v>4.7255917353223076</v>
      </c>
      <c r="H182" s="4">
        <v>1100.2418639117741</v>
      </c>
      <c r="I182" s="4">
        <v>19.016272176451796</v>
      </c>
    </row>
    <row r="183" spans="1:9" x14ac:dyDescent="0.2">
      <c r="A183" s="1">
        <v>44689.541030092194</v>
      </c>
      <c r="B183" s="4">
        <v>20</v>
      </c>
      <c r="C183" s="4">
        <v>1.429859637168106</v>
      </c>
      <c r="D183" s="4">
        <v>72.046223975367084</v>
      </c>
      <c r="E183" s="4">
        <v>849.33662447785491</v>
      </c>
      <c r="F183" s="4">
        <v>60.709273558328277</v>
      </c>
      <c r="G183" s="4">
        <v>4.2126037056056038</v>
      </c>
      <c r="H183" s="4">
        <v>1098.0708679018685</v>
      </c>
      <c r="I183" s="4">
        <v>19.287396294394394</v>
      </c>
    </row>
    <row r="184" spans="1:9" x14ac:dyDescent="0.2">
      <c r="A184" s="1">
        <v>44689.582118055157</v>
      </c>
      <c r="B184" s="4">
        <v>19.169894883686279</v>
      </c>
      <c r="C184" s="4">
        <v>4.150525581568612</v>
      </c>
      <c r="D184" s="4">
        <v>78.938980078094517</v>
      </c>
      <c r="E184" s="4">
        <v>2414.4989327748626</v>
      </c>
      <c r="F184" s="4">
        <v>65.711525802457658</v>
      </c>
      <c r="G184" s="4">
        <v>5.6218061455518971</v>
      </c>
      <c r="H184" s="4">
        <v>986.54060204851726</v>
      </c>
      <c r="I184" s="4">
        <v>17.337591805930806</v>
      </c>
    </row>
    <row r="185" spans="1:9" x14ac:dyDescent="0.2">
      <c r="A185" s="1">
        <v>44689.624467592192</v>
      </c>
      <c r="B185" s="4">
        <v>18.64140958470227</v>
      </c>
      <c r="C185" s="4">
        <v>3.3964760382443249</v>
      </c>
      <c r="D185" s="4">
        <v>76.614036598207861</v>
      </c>
      <c r="E185" s="4">
        <v>1853.6918246364683</v>
      </c>
      <c r="F185" s="4">
        <v>61.32260343847247</v>
      </c>
      <c r="G185" s="4">
        <v>4.3956252411296219</v>
      </c>
      <c r="H185" s="4">
        <v>989.13187508037652</v>
      </c>
      <c r="I185" s="4">
        <v>18.840624598117298</v>
      </c>
    </row>
    <row r="186" spans="1:9" x14ac:dyDescent="0.2">
      <c r="A186" s="1">
        <v>44689.66642361071</v>
      </c>
      <c r="B186" s="4">
        <v>17.167984830132973</v>
      </c>
      <c r="C186" s="4">
        <v>4.7200252831117098</v>
      </c>
      <c r="D186" s="4">
        <v>81.491677007724064</v>
      </c>
      <c r="E186" s="4">
        <v>2306.008194869828</v>
      </c>
      <c r="F186" s="4">
        <v>61.979266780909398</v>
      </c>
      <c r="G186" s="4">
        <v>4.5899107352095694</v>
      </c>
      <c r="H186" s="4">
        <v>912.1966369117365</v>
      </c>
      <c r="I186" s="4">
        <v>18.320178529580861</v>
      </c>
    </row>
    <row r="187" spans="1:9" x14ac:dyDescent="0.2">
      <c r="A187" s="1">
        <v>44689.708564814413</v>
      </c>
      <c r="B187" s="4">
        <v>15.506409302833665</v>
      </c>
      <c r="C187" s="4">
        <v>4.4935906971663346</v>
      </c>
      <c r="D187" s="4">
        <v>80.314394319849185</v>
      </c>
      <c r="E187" s="4">
        <v>1470.1898903329002</v>
      </c>
      <c r="F187" s="4">
        <v>67.133350485786565</v>
      </c>
      <c r="G187" s="4">
        <v>5.9630779450195472</v>
      </c>
      <c r="H187" s="4">
        <v>1095.6543593150066</v>
      </c>
      <c r="I187" s="4">
        <v>14.919484794954389</v>
      </c>
    </row>
    <row r="188" spans="1:9" x14ac:dyDescent="0.2">
      <c r="A188" s="1">
        <v>44689.750729166262</v>
      </c>
      <c r="B188" s="4">
        <v>16.797063723380067</v>
      </c>
      <c r="C188" s="4">
        <v>2.6691135638499439</v>
      </c>
      <c r="D188" s="4">
        <v>74.777167142675154</v>
      </c>
      <c r="E188" s="4">
        <v>624.57257394088708</v>
      </c>
      <c r="F188" s="4">
        <v>64.277381356977415</v>
      </c>
      <c r="G188" s="4">
        <v>5.2444413419192948</v>
      </c>
      <c r="H188" s="4">
        <v>933.41481378063975</v>
      </c>
      <c r="I188" s="4">
        <v>16.181489754881881</v>
      </c>
    </row>
    <row r="189" spans="1:9" x14ac:dyDescent="0.2">
      <c r="A189" s="1">
        <v>44689.792650462558</v>
      </c>
      <c r="B189" s="4">
        <v>18.828851757636521</v>
      </c>
      <c r="C189" s="4">
        <v>0.83653445883105693</v>
      </c>
      <c r="D189" s="4">
        <v>70.826992582636663</v>
      </c>
      <c r="E189" s="4">
        <v>117.80508542766438</v>
      </c>
      <c r="F189" s="4">
        <v>63.215134100794977</v>
      </c>
      <c r="G189" s="4">
        <v>4.9480083468223786</v>
      </c>
      <c r="H189" s="4">
        <v>977.31600278227415</v>
      </c>
      <c r="I189" s="4">
        <v>16.971977741806992</v>
      </c>
    </row>
    <row r="190" spans="1:9" x14ac:dyDescent="0.2">
      <c r="A190" s="1">
        <v>44689.834178240329</v>
      </c>
      <c r="B190" s="4">
        <v>13.151692592888903</v>
      </c>
      <c r="C190" s="4">
        <v>4.2801921294444361</v>
      </c>
      <c r="D190" s="4">
        <v>79.421582488296011</v>
      </c>
      <c r="E190" s="4">
        <v>231.13037498999995</v>
      </c>
      <c r="F190" s="4">
        <v>71.069015296056648</v>
      </c>
      <c r="G190" s="4">
        <v>6.6829498532706557</v>
      </c>
      <c r="H190" s="4">
        <v>1020.8943166177569</v>
      </c>
      <c r="I190" s="4">
        <v>10.556833822431146</v>
      </c>
    </row>
    <row r="191" spans="1:9" x14ac:dyDescent="0.2">
      <c r="A191" s="1">
        <v>44689.875775462548</v>
      </c>
      <c r="B191" s="4">
        <v>15.893414913987481</v>
      </c>
      <c r="C191" s="4">
        <v>2.2814361588958434</v>
      </c>
      <c r="D191" s="4">
        <v>73.884201151174423</v>
      </c>
      <c r="E191" s="4">
        <v>0</v>
      </c>
      <c r="F191" s="4">
        <v>69.864609149776584</v>
      </c>
      <c r="G191" s="4">
        <v>6.5022366607844173</v>
      </c>
      <c r="H191" s="4">
        <v>960.83407888692818</v>
      </c>
      <c r="I191" s="4">
        <v>10.325132243790472</v>
      </c>
    </row>
    <row r="192" spans="1:9" x14ac:dyDescent="0.2">
      <c r="A192" s="1">
        <v>44689.91697916625</v>
      </c>
      <c r="B192" s="4">
        <v>15.555666488961396</v>
      </c>
      <c r="C192" s="4">
        <v>2.2221667555193019</v>
      </c>
      <c r="D192" s="4">
        <v>73.751434446859207</v>
      </c>
      <c r="E192" s="4">
        <v>0</v>
      </c>
      <c r="F192" s="4">
        <v>68.521786812512971</v>
      </c>
      <c r="G192" s="4">
        <v>6.2581495416287911</v>
      </c>
      <c r="H192" s="4">
        <v>1089.7527165138763</v>
      </c>
      <c r="I192" s="4">
        <v>10.467401833484836</v>
      </c>
    </row>
    <row r="193" spans="1:9" x14ac:dyDescent="0.2">
      <c r="A193" s="1">
        <v>44689.958194444029</v>
      </c>
      <c r="B193" s="4">
        <v>11.77782348567429</v>
      </c>
      <c r="C193" s="4">
        <v>4.1110882571628551</v>
      </c>
      <c r="D193" s="4">
        <v>78.798982295271074</v>
      </c>
      <c r="E193" s="4">
        <v>0</v>
      </c>
      <c r="F193" s="4">
        <v>66.069220485014156</v>
      </c>
      <c r="G193" s="4">
        <v>5.7110257408886609</v>
      </c>
      <c r="H193" s="4">
        <v>891.57034191362959</v>
      </c>
      <c r="I193" s="4">
        <v>12.655897036445358</v>
      </c>
    </row>
    <row r="194" spans="1:9" x14ac:dyDescent="0.2">
      <c r="A194" s="1">
        <v>44690.000393518101</v>
      </c>
      <c r="B194" s="4">
        <v>17.258707099392844</v>
      </c>
      <c r="C194" s="4">
        <v>1.1422053752529826</v>
      </c>
      <c r="D194" s="4">
        <v>71.450779518047611</v>
      </c>
      <c r="E194" s="4">
        <v>0</v>
      </c>
      <c r="F194" s="4">
        <v>65.238672522632967</v>
      </c>
      <c r="G194" s="4">
        <v>5.5006974687684664</v>
      </c>
      <c r="H194" s="4">
        <v>1088.5002324895895</v>
      </c>
      <c r="I194" s="4">
        <v>12.496745145747155</v>
      </c>
    </row>
    <row r="195" spans="1:9" x14ac:dyDescent="0.2">
      <c r="A195" s="1">
        <v>44690.04166666625</v>
      </c>
      <c r="B195" s="4">
        <v>14.0438886731955</v>
      </c>
      <c r="C195" s="4">
        <v>2.7073233303656812</v>
      </c>
      <c r="D195" s="4">
        <v>74.867801201516727</v>
      </c>
      <c r="E195" s="4">
        <v>0</v>
      </c>
      <c r="F195" s="4">
        <v>61.997741735246073</v>
      </c>
      <c r="G195" s="4">
        <v>4.5953440022505676</v>
      </c>
      <c r="H195" s="4">
        <v>1009.1984480007502</v>
      </c>
      <c r="I195" s="4">
        <v>16.920175990247543</v>
      </c>
    </row>
    <row r="196" spans="1:9" x14ac:dyDescent="0.2">
      <c r="A196" s="1">
        <v>44690.083391203283</v>
      </c>
      <c r="B196" s="4">
        <v>18.327091925963675</v>
      </c>
      <c r="C196" s="4">
        <v>0.83645403701816279</v>
      </c>
      <c r="D196" s="4">
        <v>70.826829439712071</v>
      </c>
      <c r="E196" s="4">
        <v>0</v>
      </c>
      <c r="F196" s="4">
        <v>71.846686727324652</v>
      </c>
      <c r="G196" s="4">
        <v>6.7791230281498418</v>
      </c>
      <c r="H196" s="4">
        <v>994.9263743427166</v>
      </c>
      <c r="I196" s="4">
        <v>7.4571335446840203</v>
      </c>
    </row>
    <row r="197" spans="1:9" x14ac:dyDescent="0.2">
      <c r="A197" s="1">
        <v>44690.125405092171</v>
      </c>
      <c r="B197" s="4">
        <v>18.241971716427926</v>
      </c>
      <c r="C197" s="4">
        <v>0.97668237976226369</v>
      </c>
      <c r="D197" s="4">
        <v>71.112023600965557</v>
      </c>
      <c r="E197" s="4">
        <v>0</v>
      </c>
      <c r="F197" s="4">
        <v>71.09435970137892</v>
      </c>
      <c r="G197" s="4">
        <v>6.6863432225356201</v>
      </c>
      <c r="H197" s="4">
        <v>995.89544774084516</v>
      </c>
      <c r="I197" s="4">
        <v>8.7546271098575215</v>
      </c>
    </row>
    <row r="198" spans="1:9" x14ac:dyDescent="0.2">
      <c r="A198" s="1">
        <v>44690.166412036611</v>
      </c>
      <c r="B198" s="4">
        <v>14.264991574458708</v>
      </c>
      <c r="C198" s="4">
        <v>3.1861157919673837</v>
      </c>
      <c r="D198" s="4">
        <v>76.054916022759073</v>
      </c>
      <c r="E198" s="4">
        <v>0</v>
      </c>
      <c r="F198" s="4">
        <v>63.688408576724889</v>
      </c>
      <c r="G198" s="4">
        <v>5.0816034675471498</v>
      </c>
      <c r="H198" s="4">
        <v>975.36053448918233</v>
      </c>
      <c r="I198" s="4">
        <v>15.534120618993786</v>
      </c>
    </row>
    <row r="199" spans="1:9" x14ac:dyDescent="0.2">
      <c r="A199" s="1">
        <v>44690.207812499575</v>
      </c>
      <c r="B199" s="4">
        <v>16.709528411179413</v>
      </c>
      <c r="C199" s="4">
        <v>2.0565447430128669</v>
      </c>
      <c r="D199" s="4">
        <v>73.384914785705149</v>
      </c>
      <c r="E199" s="4">
        <v>111.05341612269498</v>
      </c>
      <c r="F199" s="4">
        <v>62.764339335611247</v>
      </c>
      <c r="G199" s="4">
        <v>4.8187801333043776</v>
      </c>
      <c r="H199" s="4">
        <v>866.27292671110149</v>
      </c>
      <c r="I199" s="4">
        <v>16.770732888985407</v>
      </c>
    </row>
    <row r="200" spans="1:9" x14ac:dyDescent="0.2">
      <c r="A200" s="1">
        <v>44690.249675925501</v>
      </c>
      <c r="B200" s="4">
        <v>17.373646217329156</v>
      </c>
      <c r="C200" s="4">
        <v>1.8759669876220313</v>
      </c>
      <c r="D200" s="4">
        <v>72.99207241638382</v>
      </c>
      <c r="E200" s="4">
        <v>264.18332072668818</v>
      </c>
      <c r="F200" s="4">
        <v>73.336649414704667</v>
      </c>
      <c r="G200" s="4">
        <v>6.9160475638488457</v>
      </c>
      <c r="H200" s="4">
        <v>983.9720158546163</v>
      </c>
      <c r="I200" s="4">
        <v>10.751857308453465</v>
      </c>
    </row>
    <row r="201" spans="1:9" x14ac:dyDescent="0.2">
      <c r="A201" s="1">
        <v>44690.290925925496</v>
      </c>
      <c r="B201" s="4">
        <v>17.071152589466958</v>
      </c>
      <c r="C201" s="4">
        <v>2.440706175444201</v>
      </c>
      <c r="D201" s="4">
        <v>74.24560574379548</v>
      </c>
      <c r="E201" s="4">
        <v>571.12524505394322</v>
      </c>
      <c r="F201" s="4">
        <v>66.800988036564377</v>
      </c>
      <c r="G201" s="4">
        <v>5.8866095439307369</v>
      </c>
      <c r="H201" s="4">
        <v>1065.6288698479768</v>
      </c>
      <c r="I201" s="4">
        <v>14.469041216184701</v>
      </c>
    </row>
    <row r="202" spans="1:9" x14ac:dyDescent="0.2">
      <c r="A202" s="1">
        <v>44690.331898147713</v>
      </c>
      <c r="B202" s="4">
        <v>17.265688348853377</v>
      </c>
      <c r="C202" s="4">
        <v>2.7343116511466214</v>
      </c>
      <c r="D202" s="4">
        <v>74.932137543290509</v>
      </c>
      <c r="E202" s="4">
        <v>894.59802137079703</v>
      </c>
      <c r="F202" s="4">
        <v>60.431232185881385</v>
      </c>
      <c r="G202" s="4">
        <v>4.1293295632654399</v>
      </c>
      <c r="H202" s="4">
        <v>984.0431098544218</v>
      </c>
      <c r="I202" s="4">
        <v>19.198231019047309</v>
      </c>
    </row>
    <row r="203" spans="1:9" x14ac:dyDescent="0.2">
      <c r="A203" s="1">
        <v>44690.374120369932</v>
      </c>
      <c r="B203" s="4">
        <v>17.653637966813054</v>
      </c>
      <c r="C203" s="4">
        <v>2.9329525414836812</v>
      </c>
      <c r="D203" s="4">
        <v>75.414443733975432</v>
      </c>
      <c r="E203" s="4">
        <v>1214.2423521742442</v>
      </c>
      <c r="F203" s="4">
        <v>63.075745104492626</v>
      </c>
      <c r="G203" s="4">
        <v>4.9082435987686868</v>
      </c>
      <c r="H203" s="4">
        <v>1090.3027478662561</v>
      </c>
      <c r="I203" s="4">
        <v>17.986260668718852</v>
      </c>
    </row>
    <row r="204" spans="1:9" x14ac:dyDescent="0.2">
      <c r="A204" s="1">
        <v>44690.41607638845</v>
      </c>
      <c r="B204" s="4">
        <v>17.996523733703366</v>
      </c>
      <c r="C204" s="4">
        <v>3.3391271104943892</v>
      </c>
      <c r="D204" s="4">
        <v>76.458852093767533</v>
      </c>
      <c r="E204" s="4">
        <v>1631.35873616248</v>
      </c>
      <c r="F204" s="4">
        <v>68.457267625350269</v>
      </c>
      <c r="G204" s="4">
        <v>6.245359868886629</v>
      </c>
      <c r="H204" s="4">
        <v>1060.748453289629</v>
      </c>
      <c r="I204" s="4">
        <v>16.506186841484492</v>
      </c>
    </row>
    <row r="205" spans="1:9" x14ac:dyDescent="0.2">
      <c r="A205" s="1">
        <v>44690.457465277337</v>
      </c>
      <c r="B205" s="4">
        <v>18.368040118345164</v>
      </c>
      <c r="C205" s="4">
        <v>4.0798997041370892</v>
      </c>
      <c r="D205" s="4">
        <v>78.690241732060443</v>
      </c>
      <c r="E205" s="4">
        <v>2226.6833746911998</v>
      </c>
      <c r="F205" s="4">
        <v>67.377962934629494</v>
      </c>
      <c r="G205" s="4">
        <v>6.0179767230277603</v>
      </c>
      <c r="H205" s="4">
        <v>1002.6726589076759</v>
      </c>
      <c r="I205" s="4">
        <v>17.482023276972239</v>
      </c>
    </row>
    <row r="206" spans="1:9" x14ac:dyDescent="0.2">
      <c r="A206" s="1">
        <v>44690.499687499556</v>
      </c>
      <c r="B206" s="4">
        <v>19.720224057046003</v>
      </c>
      <c r="C206" s="4">
        <v>1.3988797147699839</v>
      </c>
      <c r="D206" s="4">
        <v>71.981625609958257</v>
      </c>
      <c r="E206" s="4">
        <v>813.77490922873289</v>
      </c>
      <c r="F206" s="4">
        <v>68.59974058784907</v>
      </c>
      <c r="G206" s="4">
        <v>6.2734769128587651</v>
      </c>
      <c r="H206" s="4">
        <v>1068.7578256376196</v>
      </c>
      <c r="I206" s="4">
        <v>17.984348724760824</v>
      </c>
    </row>
    <row r="207" spans="1:9" x14ac:dyDescent="0.2">
      <c r="A207" s="1">
        <v>44690.541481481036</v>
      </c>
      <c r="B207" s="4">
        <v>20</v>
      </c>
      <c r="C207" s="4">
        <v>1.7006971406916038</v>
      </c>
      <c r="D207" s="4">
        <v>72.616669988092482</v>
      </c>
      <c r="E207" s="4">
        <v>1010.2141015708125</v>
      </c>
      <c r="F207" s="4">
        <v>61.740523494028665</v>
      </c>
      <c r="G207" s="4">
        <v>4.5195246485874607</v>
      </c>
      <c r="H207" s="4">
        <v>1013.1731748828624</v>
      </c>
      <c r="I207" s="4">
        <v>19.153650234275027</v>
      </c>
    </row>
    <row r="208" spans="1:9" x14ac:dyDescent="0.2">
      <c r="A208" s="1">
        <v>44690.583680555108</v>
      </c>
      <c r="B208" s="4">
        <v>19.575445635797152</v>
      </c>
      <c r="C208" s="4">
        <v>1.0613859105071195</v>
      </c>
      <c r="D208" s="4">
        <v>71.285064995642173</v>
      </c>
      <c r="E208" s="4">
        <v>579.27168127716118</v>
      </c>
      <c r="F208" s="4">
        <v>67.67627931432861</v>
      </c>
      <c r="G208" s="4">
        <v>6.0832910452496662</v>
      </c>
      <c r="H208" s="4">
        <v>929.69443034841652</v>
      </c>
      <c r="I208" s="4">
        <v>16.722278606333781</v>
      </c>
    </row>
    <row r="209" spans="1:9" x14ac:dyDescent="0.2">
      <c r="A209" s="1">
        <v>44690.625833332881</v>
      </c>
      <c r="B209" s="4">
        <v>18.839059812689065</v>
      </c>
      <c r="C209" s="4">
        <v>1.9349003121848918</v>
      </c>
      <c r="D209" s="4">
        <v>73.119560620628363</v>
      </c>
      <c r="E209" s="4">
        <v>945.31188045099043</v>
      </c>
      <c r="F209" s="4">
        <v>64.344288279434238</v>
      </c>
      <c r="G209" s="4">
        <v>5.2626770614832932</v>
      </c>
      <c r="H209" s="4">
        <v>937.42089235382775</v>
      </c>
      <c r="I209" s="4">
        <v>17.395538230861177</v>
      </c>
    </row>
    <row r="210" spans="1:9" x14ac:dyDescent="0.2">
      <c r="A210" s="1">
        <v>44690.667673610653</v>
      </c>
      <c r="B210" s="4">
        <v>17.50214987121139</v>
      </c>
      <c r="C210" s="4">
        <v>3.1223126609857617</v>
      </c>
      <c r="D210" s="4">
        <v>75.890450493349007</v>
      </c>
      <c r="E210" s="4">
        <v>1292.6374416481053</v>
      </c>
      <c r="F210" s="4">
        <v>63.10526479539525</v>
      </c>
      <c r="G210" s="4">
        <v>4.9166799348443364</v>
      </c>
      <c r="H210" s="4">
        <v>897.30555997828139</v>
      </c>
      <c r="I210" s="4">
        <v>17.666640130311325</v>
      </c>
    </row>
    <row r="211" spans="1:9" x14ac:dyDescent="0.2">
      <c r="A211" s="1">
        <v>44690.709583332871</v>
      </c>
      <c r="B211" s="4">
        <v>15.325268808185307</v>
      </c>
      <c r="C211" s="4">
        <v>4.6747311918146925</v>
      </c>
      <c r="D211" s="4">
        <v>81.227093397247671</v>
      </c>
      <c r="E211" s="4">
        <v>1529.454505628159</v>
      </c>
      <c r="F211" s="4">
        <v>62.477377601258695</v>
      </c>
      <c r="G211" s="4">
        <v>4.7356342472086643</v>
      </c>
      <c r="H211" s="4">
        <v>1064.2452114157363</v>
      </c>
      <c r="I211" s="4">
        <v>17.783520089846448</v>
      </c>
    </row>
    <row r="212" spans="1:9" x14ac:dyDescent="0.2">
      <c r="A212" s="1">
        <v>44690.750879629166</v>
      </c>
      <c r="B212" s="4">
        <v>15.656327041550572</v>
      </c>
      <c r="C212" s="4">
        <v>3.6197274653745231</v>
      </c>
      <c r="D212" s="4">
        <v>77.241064149925307</v>
      </c>
      <c r="E212" s="4">
        <v>847.0162268976386</v>
      </c>
      <c r="F212" s="4">
        <v>63.819661210744506</v>
      </c>
      <c r="G212" s="4">
        <v>5.1182368552807898</v>
      </c>
      <c r="H212" s="4">
        <v>899.37274561842696</v>
      </c>
      <c r="I212" s="4">
        <v>16.518035052584562</v>
      </c>
    </row>
    <row r="213" spans="1:9" x14ac:dyDescent="0.2">
      <c r="A213" s="1">
        <v>44690.792187499537</v>
      </c>
      <c r="B213" s="4">
        <v>17.710184926850179</v>
      </c>
      <c r="C213" s="4">
        <v>1.6355821951070144</v>
      </c>
      <c r="D213" s="4">
        <v>72.47852354890037</v>
      </c>
      <c r="E213" s="4">
        <v>230.33109776229972</v>
      </c>
      <c r="F213" s="4">
        <v>61.16365130037768</v>
      </c>
      <c r="G213" s="4">
        <v>4.3483080823362634</v>
      </c>
      <c r="H213" s="4">
        <v>901.1161026941121</v>
      </c>
      <c r="I213" s="4">
        <v>18.45507575299121</v>
      </c>
    </row>
    <row r="214" spans="1:9" x14ac:dyDescent="0.2">
      <c r="A214" s="1">
        <v>44690.833252314347</v>
      </c>
      <c r="B214" s="4">
        <v>17.16648847006455</v>
      </c>
      <c r="C214" s="4">
        <v>2.0239368070967503</v>
      </c>
      <c r="D214" s="4">
        <v>73.31348113628205</v>
      </c>
      <c r="E214" s="4">
        <v>285.02119182681423</v>
      </c>
      <c r="F214" s="4">
        <v>63.371114308426705</v>
      </c>
      <c r="G214" s="4">
        <v>4.9922874777967357</v>
      </c>
      <c r="H214" s="4">
        <v>981.33076249259886</v>
      </c>
      <c r="I214" s="4">
        <v>16.192375074010879</v>
      </c>
    </row>
    <row r="215" spans="1:9" x14ac:dyDescent="0.2">
      <c r="A215" s="1">
        <v>44690.875185184712</v>
      </c>
      <c r="B215" s="4">
        <v>16.342939595591641</v>
      </c>
      <c r="C215" s="4">
        <v>2.0317002246713112</v>
      </c>
      <c r="D215" s="4">
        <v>73.33046768301746</v>
      </c>
      <c r="E215" s="4">
        <v>0</v>
      </c>
      <c r="F215" s="4">
        <v>73.1560613606121</v>
      </c>
      <c r="G215" s="4">
        <v>6.9028459103443591</v>
      </c>
      <c r="H215" s="4">
        <v>883.96761530344816</v>
      </c>
      <c r="I215" s="4">
        <v>8.8562316620706802</v>
      </c>
    </row>
    <row r="216" spans="1:9" x14ac:dyDescent="0.2">
      <c r="A216" s="1">
        <v>44690.916886573599</v>
      </c>
      <c r="B216" s="4">
        <v>11.679174242974725</v>
      </c>
      <c r="C216" s="4">
        <v>4.1604128785126377</v>
      </c>
      <c r="D216" s="4">
        <v>78.97453758448026</v>
      </c>
      <c r="E216" s="4">
        <v>0</v>
      </c>
      <c r="F216" s="4">
        <v>62.68268078269292</v>
      </c>
      <c r="G216" s="4">
        <v>4.7951855851810894</v>
      </c>
      <c r="H216" s="4">
        <v>1032.265061861727</v>
      </c>
      <c r="I216" s="4">
        <v>16.319257659275642</v>
      </c>
    </row>
    <row r="217" spans="1:9" x14ac:dyDescent="0.2">
      <c r="A217" s="1">
        <v>44690.959155092118</v>
      </c>
      <c r="B217" s="4">
        <v>16.028615274266947</v>
      </c>
      <c r="C217" s="4">
        <v>1.8051748753332064</v>
      </c>
      <c r="D217" s="4">
        <v>72.839793225561039</v>
      </c>
      <c r="E217" s="4">
        <v>0</v>
      </c>
      <c r="F217" s="4">
        <v>60.542824352151797</v>
      </c>
      <c r="G217" s="4">
        <v>4.1627673435829529</v>
      </c>
      <c r="H217" s="4">
        <v>866.05425578119434</v>
      </c>
      <c r="I217" s="4">
        <v>18.794674844473871</v>
      </c>
    </row>
    <row r="218" spans="1:9" x14ac:dyDescent="0.2">
      <c r="A218" s="1">
        <v>44691.000706018043</v>
      </c>
      <c r="B218" s="4">
        <v>15.995727971683397</v>
      </c>
      <c r="C218" s="4">
        <v>1.6684466784652507</v>
      </c>
      <c r="D218" s="4">
        <v>72.548163687978274</v>
      </c>
      <c r="E218" s="4">
        <v>0</v>
      </c>
      <c r="F218" s="4">
        <v>73.759698037505501</v>
      </c>
      <c r="G218" s="4">
        <v>6.943243806448157</v>
      </c>
      <c r="H218" s="4">
        <v>872.98108126881607</v>
      </c>
      <c r="I218" s="4">
        <v>5.7648622365752651</v>
      </c>
    </row>
    <row r="219" spans="1:9" x14ac:dyDescent="0.2">
      <c r="A219" s="1">
        <v>44691.042743055077</v>
      </c>
      <c r="B219" s="4">
        <v>11.987478170250316</v>
      </c>
      <c r="C219" s="4">
        <v>3.6420553771589468</v>
      </c>
      <c r="D219" s="4">
        <v>77.306017963419862</v>
      </c>
      <c r="E219" s="4">
        <v>0</v>
      </c>
      <c r="F219" s="4">
        <v>61.742285338611332</v>
      </c>
      <c r="G219" s="4">
        <v>4.520045208031136</v>
      </c>
      <c r="H219" s="4">
        <v>904.17334840267699</v>
      </c>
      <c r="I219" s="4">
        <v>17.24647076519841</v>
      </c>
    </row>
    <row r="220" spans="1:9" x14ac:dyDescent="0.2">
      <c r="A220" s="1">
        <v>44691.084270832849</v>
      </c>
      <c r="B220" s="4">
        <v>18.171492622744442</v>
      </c>
      <c r="C220" s="4">
        <v>0.91425368862777912</v>
      </c>
      <c r="D220" s="4">
        <v>70.984871338472146</v>
      </c>
      <c r="E220" s="4">
        <v>0</v>
      </c>
      <c r="F220" s="4">
        <v>65.377918824867834</v>
      </c>
      <c r="G220" s="4">
        <v>5.5367224546731162</v>
      </c>
      <c r="H220" s="4">
        <v>1027.5122408182244</v>
      </c>
      <c r="I220" s="4">
        <v>13.353110181307535</v>
      </c>
    </row>
    <row r="221" spans="1:9" x14ac:dyDescent="0.2">
      <c r="A221" s="1">
        <v>44691.126620369883</v>
      </c>
      <c r="B221" s="4">
        <v>15.876762633102333</v>
      </c>
      <c r="C221" s="4">
        <v>2.2906874260542596</v>
      </c>
      <c r="D221" s="4">
        <v>73.905005539928524</v>
      </c>
      <c r="E221" s="4">
        <v>0</v>
      </c>
      <c r="F221" s="4">
        <v>61.567820493211102</v>
      </c>
      <c r="G221" s="4">
        <v>4.4684216155136447</v>
      </c>
      <c r="H221" s="4">
        <v>913.15614053850459</v>
      </c>
      <c r="I221" s="4">
        <v>17.782454076449969</v>
      </c>
    </row>
    <row r="222" spans="1:9" x14ac:dyDescent="0.2">
      <c r="A222" s="1">
        <v>44691.168368055063</v>
      </c>
      <c r="B222" s="4">
        <v>13.274557251011029</v>
      </c>
      <c r="C222" s="4">
        <v>4.2034017181181076</v>
      </c>
      <c r="D222" s="4">
        <v>79.131401686308635</v>
      </c>
      <c r="E222" s="4">
        <v>226.98369277837816</v>
      </c>
      <c r="F222" s="4">
        <v>70.566617733666178</v>
      </c>
      <c r="G222" s="4">
        <v>6.6121559767533169</v>
      </c>
      <c r="H222" s="4">
        <v>904.87071865891778</v>
      </c>
      <c r="I222" s="4">
        <v>10.792813410822276</v>
      </c>
    </row>
    <row r="223" spans="1:9" x14ac:dyDescent="0.2">
      <c r="A223" s="1">
        <v>44691.210347221728</v>
      </c>
      <c r="B223" s="4">
        <v>14.868219892285357</v>
      </c>
      <c r="C223" s="4">
        <v>3.6655572197961743</v>
      </c>
      <c r="D223" s="4">
        <v>77.374875005009642</v>
      </c>
      <c r="E223" s="4">
        <v>516.20262244963783</v>
      </c>
      <c r="F223" s="4">
        <v>69.624643786962494</v>
      </c>
      <c r="G223" s="4">
        <v>6.4618073492965147</v>
      </c>
      <c r="H223" s="4">
        <v>1059.8206024497656</v>
      </c>
      <c r="I223" s="4">
        <v>12.114577952110457</v>
      </c>
    </row>
    <row r="224" spans="1:9" x14ac:dyDescent="0.2">
      <c r="A224" s="1">
        <v>44691.251828703207</v>
      </c>
      <c r="B224" s="4">
        <v>14.222648346150752</v>
      </c>
      <c r="C224" s="4">
        <v>4.8144597115410388</v>
      </c>
      <c r="D224" s="4">
        <v>82.121222680364838</v>
      </c>
      <c r="E224" s="4">
        <v>1126.5835725006034</v>
      </c>
      <c r="F224" s="4">
        <v>61.113522774146979</v>
      </c>
      <c r="G224" s="4">
        <v>4.3333669133101962</v>
      </c>
      <c r="H224" s="4">
        <v>912.11112230443678</v>
      </c>
      <c r="I224" s="4">
        <v>18.611021564506146</v>
      </c>
    </row>
    <row r="225" spans="1:9" x14ac:dyDescent="0.2">
      <c r="A225" s="1">
        <v>44691.293564814318</v>
      </c>
      <c r="B225" s="4">
        <v>17.345911744236314</v>
      </c>
      <c r="C225" s="4">
        <v>2.6540882557636842</v>
      </c>
      <c r="D225" s="4">
        <v>74.741669067516384</v>
      </c>
      <c r="E225" s="4">
        <v>868.35094351954785</v>
      </c>
      <c r="F225" s="4">
        <v>70.674312721907171</v>
      </c>
      <c r="G225" s="4">
        <v>6.6278929093902317</v>
      </c>
      <c r="H225" s="4">
        <v>947.8759643031301</v>
      </c>
      <c r="I225" s="4">
        <v>13.368249878089459</v>
      </c>
    </row>
    <row r="226" spans="1:9" x14ac:dyDescent="0.2">
      <c r="A226" s="1">
        <v>44691.334837962466</v>
      </c>
      <c r="B226" s="4">
        <v>17.856846413380243</v>
      </c>
      <c r="C226" s="4">
        <v>2.6789419832746963</v>
      </c>
      <c r="D226" s="4">
        <v>74.800430369302276</v>
      </c>
      <c r="E226" s="4">
        <v>1109.0819810757246</v>
      </c>
      <c r="F226" s="4">
        <v>64.036664093888689</v>
      </c>
      <c r="G226" s="4">
        <v>5.1783781120976258</v>
      </c>
      <c r="H226" s="4">
        <v>1013.3927927040326</v>
      </c>
      <c r="I226" s="4">
        <v>17.143243775804748</v>
      </c>
    </row>
    <row r="227" spans="1:9" x14ac:dyDescent="0.2">
      <c r="A227" s="1">
        <v>44691.377002314315</v>
      </c>
      <c r="B227" s="4">
        <v>19.854107956035605</v>
      </c>
      <c r="C227" s="4">
        <v>0.24315340660732654</v>
      </c>
      <c r="D227" s="4">
        <v>69.632517064848813</v>
      </c>
      <c r="E227" s="4">
        <v>118.79464931114859</v>
      </c>
      <c r="F227" s="4">
        <v>67.868806693605421</v>
      </c>
      <c r="G227" s="4">
        <v>6.124462881322744</v>
      </c>
      <c r="H227" s="4">
        <v>1097.7081542937742</v>
      </c>
      <c r="I227" s="4">
        <v>15.959228531128762</v>
      </c>
    </row>
    <row r="228" spans="1:9" x14ac:dyDescent="0.2">
      <c r="A228" s="1">
        <v>44691.418217592094</v>
      </c>
      <c r="B228" s="4">
        <v>18.860087526128886</v>
      </c>
      <c r="C228" s="4">
        <v>2.8497811846777847</v>
      </c>
      <c r="D228" s="4">
        <v>75.210544300391149</v>
      </c>
      <c r="E228" s="4">
        <v>1555.3226416314365</v>
      </c>
      <c r="F228" s="4">
        <v>60.413604529515879</v>
      </c>
      <c r="G228" s="4">
        <v>4.1240459844846207</v>
      </c>
      <c r="H228" s="4">
        <v>969.04134866149491</v>
      </c>
      <c r="I228" s="4">
        <v>19.334605354020503</v>
      </c>
    </row>
    <row r="229" spans="1:9" x14ac:dyDescent="0.2">
      <c r="A229" s="1">
        <v>44691.460370369867</v>
      </c>
      <c r="B229" s="4">
        <v>19.632160257124397</v>
      </c>
      <c r="C229" s="4">
        <v>1.8391987143780097</v>
      </c>
      <c r="D229" s="4">
        <v>72.912866528747514</v>
      </c>
      <c r="E229" s="4">
        <v>1069.9231328067879</v>
      </c>
      <c r="F229" s="4">
        <v>61.378863066541832</v>
      </c>
      <c r="G229" s="4">
        <v>4.4123493745671176</v>
      </c>
      <c r="H229" s="4">
        <v>871.13744979152239</v>
      </c>
      <c r="I229" s="4">
        <v>19.087650625432882</v>
      </c>
    </row>
    <row r="230" spans="1:9" x14ac:dyDescent="0.2">
      <c r="A230" s="1">
        <v>44691.502546295793</v>
      </c>
      <c r="B230" s="4">
        <v>20</v>
      </c>
      <c r="C230" s="4">
        <v>0.85742312037817014</v>
      </c>
      <c r="D230" s="4">
        <v>70.869382554998424</v>
      </c>
      <c r="E230" s="4">
        <v>509.30933350463306</v>
      </c>
      <c r="F230" s="4">
        <v>66.982915416537537</v>
      </c>
      <c r="G230" s="4">
        <v>5.9287301400227026</v>
      </c>
      <c r="H230" s="4">
        <v>1034.6429100466742</v>
      </c>
      <c r="I230" s="4">
        <v>18.21417990665153</v>
      </c>
    </row>
    <row r="231" spans="1:9" x14ac:dyDescent="0.2">
      <c r="A231" s="1">
        <v>44691.544143518011</v>
      </c>
      <c r="B231" s="4">
        <v>19.291194763040526</v>
      </c>
      <c r="C231" s="4">
        <v>3.5440261847973669</v>
      </c>
      <c r="D231" s="4">
        <v>77.024048732134176</v>
      </c>
      <c r="E231" s="4">
        <v>2061.6780387811609</v>
      </c>
      <c r="F231" s="4">
        <v>67.831136240130562</v>
      </c>
      <c r="G231" s="4">
        <v>6.1164685721928667</v>
      </c>
      <c r="H231" s="4">
        <v>990.70548952406432</v>
      </c>
      <c r="I231" s="4">
        <v>17.383531427807135</v>
      </c>
    </row>
    <row r="232" spans="1:9" x14ac:dyDescent="0.2">
      <c r="A232" s="1">
        <v>44691.585983795783</v>
      </c>
      <c r="B232" s="4">
        <v>19.129513668829553</v>
      </c>
      <c r="C232" s="4">
        <v>2.1762158279261175</v>
      </c>
      <c r="D232" s="4">
        <v>73.649101858168066</v>
      </c>
      <c r="E232" s="4">
        <v>1187.7114525313602</v>
      </c>
      <c r="F232" s="4">
        <v>65.252258626919328</v>
      </c>
      <c r="G232" s="4">
        <v>5.5042253088476683</v>
      </c>
      <c r="H232" s="4">
        <v>861.50140843628253</v>
      </c>
      <c r="I232" s="4">
        <v>17.494366254869774</v>
      </c>
    </row>
    <row r="233" spans="1:9" x14ac:dyDescent="0.2">
      <c r="A233" s="1">
        <v>44691.627314814301</v>
      </c>
      <c r="B233" s="4">
        <v>17.445006441562285</v>
      </c>
      <c r="C233" s="4">
        <v>4.2583225973961909</v>
      </c>
      <c r="D233" s="4">
        <v>79.337550161385252</v>
      </c>
      <c r="E233" s="4">
        <v>2080.4394504262623</v>
      </c>
      <c r="F233" s="4">
        <v>69.85162297428289</v>
      </c>
      <c r="G233" s="4">
        <v>6.5000854231377101</v>
      </c>
      <c r="H233" s="4">
        <v>981.83336180771255</v>
      </c>
      <c r="I233" s="4">
        <v>15.333190961437147</v>
      </c>
    </row>
    <row r="234" spans="1:9" x14ac:dyDescent="0.2">
      <c r="A234" s="1">
        <v>44691.668506943926</v>
      </c>
      <c r="B234" s="4">
        <v>18.137908851637185</v>
      </c>
      <c r="C234" s="4">
        <v>2.327613935453519</v>
      </c>
      <c r="D234" s="4">
        <v>73.988270520369056</v>
      </c>
      <c r="E234" s="4">
        <v>963.63216927775704</v>
      </c>
      <c r="F234" s="4">
        <v>62.226076884439024</v>
      </c>
      <c r="G234" s="4">
        <v>4.6623211441396109</v>
      </c>
      <c r="H234" s="4">
        <v>1055.2207737147132</v>
      </c>
      <c r="I234" s="4">
        <v>18.175357711720778</v>
      </c>
    </row>
    <row r="235" spans="1:9" x14ac:dyDescent="0.2">
      <c r="A235" s="1">
        <v>44691.710127314291</v>
      </c>
      <c r="B235" s="4">
        <v>19.719425389311844</v>
      </c>
      <c r="C235" s="4">
        <v>0.28057461068815737</v>
      </c>
      <c r="D235" s="4">
        <v>69.707462504503169</v>
      </c>
      <c r="E235" s="4">
        <v>91.796957915624162</v>
      </c>
      <c r="F235" s="4">
        <v>67.08012284267619</v>
      </c>
      <c r="G235" s="4">
        <v>5.9509752294421734</v>
      </c>
      <c r="H235" s="4">
        <v>930.65032507648073</v>
      </c>
      <c r="I235" s="4">
        <v>14.947724464634931</v>
      </c>
    </row>
    <row r="236" spans="1:9" x14ac:dyDescent="0.2">
      <c r="A236" s="1">
        <v>44691.75229166614</v>
      </c>
      <c r="B236" s="4">
        <v>18.589949151764895</v>
      </c>
      <c r="C236" s="4">
        <v>1.1750423735292532</v>
      </c>
      <c r="D236" s="4">
        <v>71.518291235808846</v>
      </c>
      <c r="E236" s="4">
        <v>274.95991540584527</v>
      </c>
      <c r="F236" s="4">
        <v>68.955779819083475</v>
      </c>
      <c r="G236" s="4">
        <v>6.3417114681697075</v>
      </c>
      <c r="H236" s="4">
        <v>978.7805704893899</v>
      </c>
      <c r="I236" s="4">
        <v>13.255436084880779</v>
      </c>
    </row>
    <row r="237" spans="1:9" x14ac:dyDescent="0.2">
      <c r="A237" s="1">
        <v>44691.794131943912</v>
      </c>
      <c r="B237" s="4">
        <v>18.365360778991548</v>
      </c>
      <c r="C237" s="4">
        <v>1.167599443577465</v>
      </c>
      <c r="D237" s="4">
        <v>71.502979288248994</v>
      </c>
      <c r="E237" s="4">
        <v>164.42735949950332</v>
      </c>
      <c r="F237" s="4">
        <v>62.359084111495669</v>
      </c>
      <c r="G237" s="4">
        <v>4.701178996568272</v>
      </c>
      <c r="H237" s="4">
        <v>896.23372633218946</v>
      </c>
      <c r="I237" s="4">
        <v>17.396463010295186</v>
      </c>
    </row>
    <row r="238" spans="1:9" x14ac:dyDescent="0.2">
      <c r="A238" s="1">
        <v>44691.83510416613</v>
      </c>
      <c r="B238" s="4">
        <v>18.318213922773317</v>
      </c>
      <c r="C238" s="4">
        <v>1.0511162982666771</v>
      </c>
      <c r="D238" s="4">
        <v>71.264051535399759</v>
      </c>
      <c r="E238" s="4">
        <v>56.760280106400657</v>
      </c>
      <c r="F238" s="4">
        <v>65.996716281361174</v>
      </c>
      <c r="G238" s="4">
        <v>5.6931142778906576</v>
      </c>
      <c r="H238" s="4">
        <v>922.5643714259636</v>
      </c>
      <c r="I238" s="4">
        <v>13.856285740364477</v>
      </c>
    </row>
    <row r="239" spans="1:9" x14ac:dyDescent="0.2">
      <c r="A239" s="1">
        <v>44691.877083332794</v>
      </c>
      <c r="B239" s="4">
        <v>18.832412285723606</v>
      </c>
      <c r="C239" s="4">
        <v>0.6486598412646627</v>
      </c>
      <c r="D239" s="4">
        <v>70.44700495359929</v>
      </c>
      <c r="E239" s="4">
        <v>0</v>
      </c>
      <c r="F239" s="4">
        <v>67.602051291667266</v>
      </c>
      <c r="G239" s="4">
        <v>6.0672103468665881</v>
      </c>
      <c r="H239" s="4">
        <v>1000.6890701156221</v>
      </c>
      <c r="I239" s="4">
        <v>11.920228728155845</v>
      </c>
    </row>
    <row r="240" spans="1:9" x14ac:dyDescent="0.2">
      <c r="A240" s="1">
        <v>44691.919432869829</v>
      </c>
      <c r="B240" s="4">
        <v>14.69898300897284</v>
      </c>
      <c r="C240" s="4">
        <v>2.6505084955135798</v>
      </c>
      <c r="D240" s="4">
        <v>74.733223349613453</v>
      </c>
      <c r="E240" s="4">
        <v>0</v>
      </c>
      <c r="F240" s="4">
        <v>65.213249342192967</v>
      </c>
      <c r="G240" s="4">
        <v>5.4940885141312723</v>
      </c>
      <c r="H240" s="4">
        <v>1037.4980295047105</v>
      </c>
      <c r="I240" s="4">
        <v>13.523645943474909</v>
      </c>
    </row>
    <row r="241" spans="1:9" x14ac:dyDescent="0.2">
      <c r="A241" s="1">
        <v>44691.961481480939</v>
      </c>
      <c r="B241" s="4">
        <v>9.4101779070032538</v>
      </c>
      <c r="C241" s="4">
        <v>4.8135554968167025</v>
      </c>
      <c r="D241" s="4">
        <v>82.114529984309357</v>
      </c>
      <c r="E241" s="4">
        <v>0</v>
      </c>
      <c r="F241" s="4">
        <v>60.476864830571017</v>
      </c>
      <c r="G241" s="4">
        <v>4.1430052357886122</v>
      </c>
      <c r="H241" s="4">
        <v>1100.0476684119296</v>
      </c>
      <c r="I241" s="4">
        <v>18.880310644916012</v>
      </c>
    </row>
    <row r="242" spans="1:9" x14ac:dyDescent="0.2">
      <c r="A242" s="1">
        <v>44692.003379629088</v>
      </c>
      <c r="B242" s="4">
        <v>19.790197618258311</v>
      </c>
      <c r="C242" s="4">
        <v>8.7417659059036423E-2</v>
      </c>
      <c r="D242" s="4">
        <v>69.320862592467492</v>
      </c>
      <c r="E242" s="4">
        <v>0</v>
      </c>
      <c r="F242" s="4">
        <v>67.242159564767221</v>
      </c>
      <c r="G242" s="4">
        <v>5.9876451483303947</v>
      </c>
      <c r="H242" s="4">
        <v>1009.6625483827768</v>
      </c>
      <c r="I242" s="4">
        <v>10.224322641124825</v>
      </c>
    </row>
    <row r="243" spans="1:9" x14ac:dyDescent="0.2">
      <c r="A243" s="1">
        <v>44692.044826388345</v>
      </c>
      <c r="B243" s="4">
        <v>9.3629940632622422</v>
      </c>
      <c r="C243" s="4">
        <v>4.8350026985171626</v>
      </c>
      <c r="D243" s="4">
        <v>82.277838446051149</v>
      </c>
      <c r="E243" s="4">
        <v>0</v>
      </c>
      <c r="F243" s="4">
        <v>60.601393046817286</v>
      </c>
      <c r="G243" s="4">
        <v>4.180309179717062</v>
      </c>
      <c r="H243" s="4">
        <v>1003.0601030599057</v>
      </c>
      <c r="I243" s="4">
        <v>18.718660221226067</v>
      </c>
    </row>
    <row r="244" spans="1:9" x14ac:dyDescent="0.2">
      <c r="A244" s="1">
        <v>44692.086655092047</v>
      </c>
      <c r="B244" s="4">
        <v>15.203749523878408</v>
      </c>
      <c r="C244" s="4">
        <v>2.3981252380607962</v>
      </c>
      <c r="D244" s="4">
        <v>74.14829190026596</v>
      </c>
      <c r="E244" s="4">
        <v>0</v>
      </c>
      <c r="F244" s="4">
        <v>61.986389791297242</v>
      </c>
      <c r="G244" s="4">
        <v>4.5920057684046087</v>
      </c>
      <c r="H244" s="4">
        <v>880.19733525613492</v>
      </c>
      <c r="I244" s="4">
        <v>17.131976926381562</v>
      </c>
    </row>
    <row r="245" spans="1:9" x14ac:dyDescent="0.2">
      <c r="A245" s="1">
        <v>44692.127870369826</v>
      </c>
      <c r="B245" s="4">
        <v>11.478531227441289</v>
      </c>
      <c r="C245" s="4">
        <v>4.7341493180881731</v>
      </c>
      <c r="D245" s="4">
        <v>81.578371441149812</v>
      </c>
      <c r="E245" s="4">
        <v>0</v>
      </c>
      <c r="F245" s="4">
        <v>66.476488822688538</v>
      </c>
      <c r="G245" s="4">
        <v>5.8099391441979051</v>
      </c>
      <c r="H245" s="4">
        <v>902.60331304806596</v>
      </c>
      <c r="I245" s="4">
        <v>12.863556471274347</v>
      </c>
    </row>
    <row r="246" spans="1:9" x14ac:dyDescent="0.2">
      <c r="A246" s="1">
        <v>44692.168900462413</v>
      </c>
      <c r="B246" s="4">
        <v>15.085637483106236</v>
      </c>
      <c r="C246" s="4">
        <v>3.0714765730586024</v>
      </c>
      <c r="D246" s="4">
        <v>75.760944412141498</v>
      </c>
      <c r="E246" s="4">
        <v>165.8597349451648</v>
      </c>
      <c r="F246" s="4">
        <v>67.459848404239949</v>
      </c>
      <c r="G246" s="4">
        <v>6.0360862775023794</v>
      </c>
      <c r="H246" s="4">
        <v>1019.6786954258341</v>
      </c>
      <c r="I246" s="4">
        <v>12.713045741658735</v>
      </c>
    </row>
    <row r="247" spans="1:9" x14ac:dyDescent="0.2">
      <c r="A247" s="1">
        <v>44692.210821758708</v>
      </c>
      <c r="B247" s="4">
        <v>19.231992818003853</v>
      </c>
      <c r="C247" s="4">
        <v>0.54857655856867749</v>
      </c>
      <c r="D247" s="4">
        <v>70.245384646858483</v>
      </c>
      <c r="E247" s="4">
        <v>77.253372725496547</v>
      </c>
      <c r="F247" s="4">
        <v>66.098308853761552</v>
      </c>
      <c r="G247" s="4">
        <v>5.7181865123289537</v>
      </c>
      <c r="H247" s="4">
        <v>1007.572728837443</v>
      </c>
      <c r="I247" s="4">
        <v>14.345440463013139</v>
      </c>
    </row>
    <row r="248" spans="1:9" x14ac:dyDescent="0.2">
      <c r="A248" s="1">
        <v>44692.252256943888</v>
      </c>
      <c r="B248" s="4">
        <v>15.638647427514046</v>
      </c>
      <c r="C248" s="4">
        <v>3.6344604770716282</v>
      </c>
      <c r="D248" s="4">
        <v>77.283873664170301</v>
      </c>
      <c r="E248" s="4">
        <v>850.46375163476114</v>
      </c>
      <c r="F248" s="4">
        <v>68.083629709240867</v>
      </c>
      <c r="G248" s="4">
        <v>6.1694724261889835</v>
      </c>
      <c r="H248" s="4">
        <v>901.72315747539631</v>
      </c>
      <c r="I248" s="4">
        <v>13.714740196829377</v>
      </c>
    </row>
    <row r="249" spans="1:9" x14ac:dyDescent="0.2">
      <c r="A249" s="1">
        <v>44692.293240740182</v>
      </c>
      <c r="B249" s="4">
        <v>18.492610653649745</v>
      </c>
      <c r="C249" s="4">
        <v>1.5073893463502541</v>
      </c>
      <c r="D249" s="4">
        <v>72.208440967681881</v>
      </c>
      <c r="E249" s="4">
        <v>493.1798926851904</v>
      </c>
      <c r="F249" s="4">
        <v>63.437521880752925</v>
      </c>
      <c r="G249" s="4">
        <v>5.0110663872663492</v>
      </c>
      <c r="H249" s="4">
        <v>1037.3370221290888</v>
      </c>
      <c r="I249" s="4">
        <v>17.140845096378516</v>
      </c>
    </row>
    <row r="250" spans="1:9" x14ac:dyDescent="0.2">
      <c r="A250" s="1">
        <v>44692.334733795738</v>
      </c>
      <c r="B250" s="4">
        <v>19.050453233388438</v>
      </c>
      <c r="C250" s="4">
        <v>1.1869334582644537</v>
      </c>
      <c r="D250" s="4">
        <v>71.542765922329934</v>
      </c>
      <c r="E250" s="4">
        <v>491.39045172148388</v>
      </c>
      <c r="F250" s="4">
        <v>62.06511713925974</v>
      </c>
      <c r="G250" s="4">
        <v>4.6151409605856877</v>
      </c>
      <c r="H250" s="4">
        <v>944.20504698686193</v>
      </c>
      <c r="I250" s="4">
        <v>18.269718078828621</v>
      </c>
    </row>
    <row r="251" spans="1:9" x14ac:dyDescent="0.2">
      <c r="A251" s="1">
        <v>44692.376157406849</v>
      </c>
      <c r="B251" s="4">
        <v>19.075593105694228</v>
      </c>
      <c r="C251" s="4">
        <v>1.5406781571762869</v>
      </c>
      <c r="D251" s="4">
        <v>72.278345214721384</v>
      </c>
      <c r="E251" s="4">
        <v>752.7113189027757</v>
      </c>
      <c r="F251" s="4">
        <v>67.585609404814491</v>
      </c>
      <c r="G251" s="4">
        <v>6.063632949906971</v>
      </c>
      <c r="H251" s="4">
        <v>1091.6878776499691</v>
      </c>
      <c r="I251" s="4">
        <v>16.060611750155047</v>
      </c>
    </row>
    <row r="252" spans="1:9" x14ac:dyDescent="0.2">
      <c r="A252" s="1">
        <v>44692.417361110551</v>
      </c>
      <c r="B252" s="4">
        <v>18.68540522723799</v>
      </c>
      <c r="C252" s="4">
        <v>3.2864869319050301</v>
      </c>
      <c r="D252" s="4">
        <v>76.318288421779513</v>
      </c>
      <c r="E252" s="4">
        <v>1793.6631640704975</v>
      </c>
      <c r="F252" s="4">
        <v>60.90114113450872</v>
      </c>
      <c r="G252" s="4">
        <v>4.269976600647519</v>
      </c>
      <c r="H252" s="4">
        <v>1039.0899922002159</v>
      </c>
      <c r="I252" s="4">
        <v>19.140031199136644</v>
      </c>
    </row>
    <row r="253" spans="1:9" x14ac:dyDescent="0.2">
      <c r="A253" s="1">
        <v>44692.459282406846</v>
      </c>
      <c r="B253" s="4">
        <v>19.791163782986036</v>
      </c>
      <c r="C253" s="4">
        <v>1.0441810850698245</v>
      </c>
      <c r="D253" s="4">
        <v>71.249866226085985</v>
      </c>
      <c r="E253" s="4">
        <v>607.43490576727413</v>
      </c>
      <c r="F253" s="4">
        <v>72.442490104653302</v>
      </c>
      <c r="G253" s="4">
        <v>6.8414665614602397</v>
      </c>
      <c r="H253" s="4">
        <v>1044.9471555204868</v>
      </c>
      <c r="I253" s="4">
        <v>16.658533438539763</v>
      </c>
    </row>
    <row r="254" spans="1:9" x14ac:dyDescent="0.2">
      <c r="A254" s="1">
        <v>44692.500347221656</v>
      </c>
      <c r="B254" s="4">
        <v>20</v>
      </c>
      <c r="C254" s="4">
        <v>3.6905790304071004</v>
      </c>
      <c r="D254" s="4">
        <v>77.448751647459773</v>
      </c>
      <c r="E254" s="4">
        <v>2192.2039440618178</v>
      </c>
      <c r="F254" s="4">
        <v>70.367664926456953</v>
      </c>
      <c r="G254" s="4">
        <v>6.5822885641336004</v>
      </c>
      <c r="H254" s="4">
        <v>927.8607628547112</v>
      </c>
      <c r="I254" s="4">
        <v>17.778474290577599</v>
      </c>
    </row>
    <row r="255" spans="1:9" x14ac:dyDescent="0.2">
      <c r="A255" s="1">
        <v>44692.541412036466</v>
      </c>
      <c r="B255" s="4">
        <v>20</v>
      </c>
      <c r="C255" s="4">
        <v>4.6516165197478916</v>
      </c>
      <c r="D255" s="4">
        <v>81.098952583556709</v>
      </c>
      <c r="E255" s="4">
        <v>2763.0602127302477</v>
      </c>
      <c r="F255" s="4">
        <v>60.504900321377185</v>
      </c>
      <c r="G255" s="4">
        <v>4.1514057489263596</v>
      </c>
      <c r="H255" s="4">
        <v>898.05046858297544</v>
      </c>
      <c r="I255" s="4">
        <v>19.348594251073639</v>
      </c>
    </row>
    <row r="256" spans="1:9" x14ac:dyDescent="0.2">
      <c r="A256" s="1">
        <v>44692.583495369799</v>
      </c>
      <c r="B256" s="4">
        <v>19.309351732490555</v>
      </c>
      <c r="C256" s="4">
        <v>1.7266206687736163</v>
      </c>
      <c r="D256" s="4">
        <v>72.67185980114732</v>
      </c>
      <c r="E256" s="4">
        <v>942.33628676162857</v>
      </c>
      <c r="F256" s="4">
        <v>68.314797998530906</v>
      </c>
      <c r="G256" s="4">
        <v>6.2167877314971003</v>
      </c>
      <c r="H256" s="4">
        <v>996.73892924383233</v>
      </c>
      <c r="I256" s="4">
        <v>16.544283024670534</v>
      </c>
    </row>
    <row r="257" spans="1:9" x14ac:dyDescent="0.2">
      <c r="A257" s="1">
        <v>44692.625081017948</v>
      </c>
      <c r="B257" s="4">
        <v>18.145354283317172</v>
      </c>
      <c r="C257" s="4">
        <v>3.0910761944713827</v>
      </c>
      <c r="D257" s="4">
        <v>75.810718437399785</v>
      </c>
      <c r="E257" s="4">
        <v>1510.1713672853116</v>
      </c>
      <c r="F257" s="4">
        <v>67.017494510649371</v>
      </c>
      <c r="G257" s="4">
        <v>5.9366642640846621</v>
      </c>
      <c r="H257" s="4">
        <v>974.6455547546949</v>
      </c>
      <c r="I257" s="4">
        <v>16.272226226525564</v>
      </c>
    </row>
    <row r="258" spans="1:9" x14ac:dyDescent="0.2">
      <c r="A258" s="1">
        <v>44692.666493054981</v>
      </c>
      <c r="B258" s="4">
        <v>17.316041277620823</v>
      </c>
      <c r="C258" s="4">
        <v>4.4732645372986282</v>
      </c>
      <c r="D258" s="4">
        <v>80.22255526762963</v>
      </c>
      <c r="E258" s="4">
        <v>2185.4511495393381</v>
      </c>
      <c r="F258" s="4">
        <v>60.311989142163654</v>
      </c>
      <c r="G258" s="4">
        <v>4.0935815593094302</v>
      </c>
      <c r="H258" s="4">
        <v>952.0311938531031</v>
      </c>
      <c r="I258" s="4">
        <v>19.312836881381138</v>
      </c>
    </row>
    <row r="259" spans="1:9" x14ac:dyDescent="0.2">
      <c r="A259" s="1">
        <v>44692.708310184607</v>
      </c>
      <c r="B259" s="4">
        <v>17.965310545549968</v>
      </c>
      <c r="C259" s="4">
        <v>2.5433618180625404</v>
      </c>
      <c r="D259" s="4">
        <v>74.482438815970454</v>
      </c>
      <c r="E259" s="4">
        <v>1052.9517926778919</v>
      </c>
      <c r="F259" s="4">
        <v>61.281130502362117</v>
      </c>
      <c r="G259" s="4">
        <v>4.3832886563878928</v>
      </c>
      <c r="H259" s="4">
        <v>969.12776288546263</v>
      </c>
      <c r="I259" s="4">
        <v>18.605659801761583</v>
      </c>
    </row>
    <row r="260" spans="1:9" x14ac:dyDescent="0.2">
      <c r="A260" s="1">
        <v>44692.749884258679</v>
      </c>
      <c r="B260" s="4">
        <v>17.090919557604963</v>
      </c>
      <c r="C260" s="4">
        <v>2.9090804423950365</v>
      </c>
      <c r="D260" s="4">
        <v>75.355616798184457</v>
      </c>
      <c r="E260" s="4">
        <v>951.77797552219533</v>
      </c>
      <c r="F260" s="4">
        <v>67.281442309728604</v>
      </c>
      <c r="G260" s="4">
        <v>5.9964568477390552</v>
      </c>
      <c r="H260" s="4">
        <v>1058.665485615913</v>
      </c>
      <c r="I260" s="4">
        <v>14.176115072695854</v>
      </c>
    </row>
    <row r="261" spans="1:9" x14ac:dyDescent="0.2">
      <c r="A261" s="1">
        <v>44692.791423610528</v>
      </c>
      <c r="B261" s="4">
        <v>19.125974022597482</v>
      </c>
      <c r="C261" s="4">
        <v>0.72835498116876396</v>
      </c>
      <c r="D261" s="4">
        <v>70.60793006159011</v>
      </c>
      <c r="E261" s="4">
        <v>170.4350655934908</v>
      </c>
      <c r="F261" s="4">
        <v>60.284956127665502</v>
      </c>
      <c r="G261" s="4">
        <v>4.0854752695513241</v>
      </c>
      <c r="H261" s="4">
        <v>998.02849175651716</v>
      </c>
      <c r="I261" s="4">
        <v>19.243574191346028</v>
      </c>
    </row>
    <row r="262" spans="1:9" x14ac:dyDescent="0.2">
      <c r="A262" s="1">
        <v>44692.8329513883</v>
      </c>
      <c r="B262" s="4">
        <v>18.383851459763253</v>
      </c>
      <c r="C262" s="4">
        <v>1.1543918144548193</v>
      </c>
      <c r="D262" s="4">
        <v>71.47582175825616</v>
      </c>
      <c r="E262" s="4">
        <v>162.56739322953715</v>
      </c>
      <c r="F262" s="4">
        <v>65.130631502554792</v>
      </c>
      <c r="G262" s="4">
        <v>5.4725449000271897</v>
      </c>
      <c r="H262" s="4">
        <v>969.49084830000902</v>
      </c>
      <c r="I262" s="4">
        <v>14.591516999909365</v>
      </c>
    </row>
    <row r="263" spans="1:9" x14ac:dyDescent="0.2">
      <c r="A263" s="1">
        <v>44692.874409721633</v>
      </c>
      <c r="B263" s="4">
        <v>19.008167646907786</v>
      </c>
      <c r="C263" s="4">
        <v>0.61989522068263359</v>
      </c>
      <c r="D263" s="4">
        <v>70.389007074981947</v>
      </c>
      <c r="E263" s="4">
        <v>33.474341916862265</v>
      </c>
      <c r="F263" s="4">
        <v>65.659742998182907</v>
      </c>
      <c r="G263" s="4">
        <v>5.6087153328294779</v>
      </c>
      <c r="H263" s="4">
        <v>1039.5362384442765</v>
      </c>
      <c r="I263" s="4">
        <v>13.601377112958579</v>
      </c>
    </row>
    <row r="264" spans="1:9" x14ac:dyDescent="0.2">
      <c r="A264" s="1">
        <v>44692.915694443851</v>
      </c>
      <c r="B264" s="4">
        <v>11.966968932767445</v>
      </c>
      <c r="C264" s="4">
        <v>4.4627950373514196</v>
      </c>
      <c r="D264" s="4">
        <v>80.175904633630608</v>
      </c>
      <c r="E264" s="4">
        <v>0</v>
      </c>
      <c r="F264" s="4">
        <v>67.525569089751855</v>
      </c>
      <c r="G264" s="4">
        <v>6.0505221748556366</v>
      </c>
      <c r="H264" s="4">
        <v>949.68350739161849</v>
      </c>
      <c r="I264" s="4">
        <v>11.29791130057745</v>
      </c>
    </row>
    <row r="265" spans="1:9" x14ac:dyDescent="0.2">
      <c r="A265" s="1">
        <v>44692.956851851253</v>
      </c>
      <c r="B265" s="4">
        <v>14.294031271893271</v>
      </c>
      <c r="C265" s="4">
        <v>2.8529843640533641</v>
      </c>
      <c r="D265" s="4">
        <v>75.218343116578154</v>
      </c>
      <c r="E265" s="4">
        <v>0</v>
      </c>
      <c r="F265" s="4">
        <v>64.402077891703982</v>
      </c>
      <c r="G265" s="4">
        <v>5.2783823604007312</v>
      </c>
      <c r="H265" s="4">
        <v>914.42612745346696</v>
      </c>
      <c r="I265" s="4">
        <v>13.960343104930166</v>
      </c>
    </row>
    <row r="266" spans="1:9" x14ac:dyDescent="0.2">
      <c r="A266" s="1">
        <v>44692.99824074014</v>
      </c>
      <c r="B266" s="4">
        <v>16.145003561493105</v>
      </c>
      <c r="C266" s="4">
        <v>1.7522711084122249</v>
      </c>
      <c r="D266" s="4">
        <v>72.726578753953405</v>
      </c>
      <c r="E266" s="4">
        <v>0</v>
      </c>
      <c r="F266" s="4">
        <v>62.099135208542158</v>
      </c>
      <c r="G266" s="4">
        <v>4.6251259593659517</v>
      </c>
      <c r="H266" s="4">
        <v>982.20837531978862</v>
      </c>
      <c r="I266" s="4">
        <v>16.582745522958891</v>
      </c>
    </row>
    <row r="267" spans="1:9" x14ac:dyDescent="0.2">
      <c r="A267" s="1">
        <v>44693.039687499397</v>
      </c>
      <c r="B267" s="4">
        <v>15.35161197639945</v>
      </c>
      <c r="C267" s="4">
        <v>1.936828343166896</v>
      </c>
      <c r="D267" s="4">
        <v>73.123742868060205</v>
      </c>
      <c r="E267" s="4">
        <v>0</v>
      </c>
      <c r="F267" s="4">
        <v>65.198226795943029</v>
      </c>
      <c r="G267" s="4">
        <v>5.4901787439518408</v>
      </c>
      <c r="H267" s="4">
        <v>962.49672624798393</v>
      </c>
      <c r="I267" s="4">
        <v>13.04255877620869</v>
      </c>
    </row>
    <row r="268" spans="1:9" x14ac:dyDescent="0.2">
      <c r="A268" s="1">
        <v>44693.080694443837</v>
      </c>
      <c r="B268" s="4">
        <v>16.578177757092408</v>
      </c>
      <c r="C268" s="4">
        <v>1.5553737467761775</v>
      </c>
      <c r="D268" s="4">
        <v>72.309255163536506</v>
      </c>
      <c r="E268" s="4">
        <v>0</v>
      </c>
      <c r="F268" s="4">
        <v>64.817728331783769</v>
      </c>
      <c r="G268" s="4">
        <v>5.3900528292237411</v>
      </c>
      <c r="H268" s="4">
        <v>1011.4633509430746</v>
      </c>
      <c r="I268" s="4">
        <v>13.939788683105036</v>
      </c>
    </row>
    <row r="269" spans="1:9" x14ac:dyDescent="0.2">
      <c r="A269" s="1">
        <v>44693.121909721616</v>
      </c>
      <c r="B269" s="4">
        <v>15.842283033028847</v>
      </c>
      <c r="C269" s="4">
        <v>2.0788584834855763</v>
      </c>
      <c r="D269" s="4">
        <v>73.433929886226494</v>
      </c>
      <c r="E269" s="4">
        <v>0</v>
      </c>
      <c r="F269" s="4">
        <v>64.333066194382297</v>
      </c>
      <c r="G269" s="4">
        <v>5.2596223653818006</v>
      </c>
      <c r="H269" s="4">
        <v>867.4198741217939</v>
      </c>
      <c r="I269" s="4">
        <v>14.881384660266733</v>
      </c>
    </row>
    <row r="270" spans="1:9" x14ac:dyDescent="0.2">
      <c r="A270" s="1">
        <v>44693.164131943835</v>
      </c>
      <c r="B270" s="4">
        <v>11.736901607100537</v>
      </c>
      <c r="C270" s="4">
        <v>4.5906102182774795</v>
      </c>
      <c r="D270" s="4">
        <v>80.779172510421503</v>
      </c>
      <c r="E270" s="4">
        <v>0</v>
      </c>
      <c r="F270" s="4">
        <v>63.854451515022667</v>
      </c>
      <c r="G270" s="4">
        <v>5.1279149957143186</v>
      </c>
      <c r="H270" s="4">
        <v>983.37597166523813</v>
      </c>
      <c r="I270" s="4">
        <v>15.740283347618938</v>
      </c>
    </row>
    <row r="271" spans="1:9" x14ac:dyDescent="0.2">
      <c r="A271" s="1">
        <v>44693.20568286976</v>
      </c>
      <c r="B271" s="4">
        <v>17.578199032623139</v>
      </c>
      <c r="C271" s="4">
        <v>1.5136256046105383</v>
      </c>
      <c r="D271" s="4">
        <v>72.221524818251524</v>
      </c>
      <c r="E271" s="4">
        <v>81.735782648969206</v>
      </c>
      <c r="F271" s="4">
        <v>63.596570362717841</v>
      </c>
      <c r="G271" s="4">
        <v>5.0558597016986067</v>
      </c>
      <c r="H271" s="4">
        <v>886.35195323389951</v>
      </c>
      <c r="I271" s="4">
        <v>16.332420894904178</v>
      </c>
    </row>
    <row r="272" spans="1:9" x14ac:dyDescent="0.2">
      <c r="A272" s="1">
        <v>44693.246886573463</v>
      </c>
      <c r="B272" s="4">
        <v>17.712555383991038</v>
      </c>
      <c r="C272" s="4">
        <v>1.6338890114349742</v>
      </c>
      <c r="D272" s="4">
        <v>72.474940253029416</v>
      </c>
      <c r="E272" s="4">
        <v>230.09265492826731</v>
      </c>
      <c r="F272" s="4">
        <v>64.728184517745674</v>
      </c>
      <c r="G272" s="4">
        <v>5.3661919764631509</v>
      </c>
      <c r="H272" s="4">
        <v>924.45539732548775</v>
      </c>
      <c r="I272" s="4">
        <v>15.856821396098265</v>
      </c>
    </row>
    <row r="273" spans="1:9" x14ac:dyDescent="0.2">
      <c r="A273" s="1">
        <v>44693.288530091981</v>
      </c>
      <c r="B273" s="4">
        <v>18.602325648889028</v>
      </c>
      <c r="C273" s="4">
        <v>1.1647286259258109</v>
      </c>
      <c r="D273" s="4">
        <v>71.497074812886268</v>
      </c>
      <c r="E273" s="4">
        <v>272.54649846663983</v>
      </c>
      <c r="F273" s="4">
        <v>61.090734944494415</v>
      </c>
      <c r="G273" s="4">
        <v>4.3265720440288842</v>
      </c>
      <c r="H273" s="4">
        <v>1087.1088573480097</v>
      </c>
      <c r="I273" s="4">
        <v>18.737998563932603</v>
      </c>
    </row>
    <row r="274" spans="1:9" x14ac:dyDescent="0.2">
      <c r="A274" s="1">
        <v>44693.330104166052</v>
      </c>
      <c r="B274" s="4">
        <v>18.541050827492317</v>
      </c>
      <c r="C274" s="4">
        <v>1.4589491725076842</v>
      </c>
      <c r="D274" s="4">
        <v>72.106994090936553</v>
      </c>
      <c r="E274" s="4">
        <v>477.33148577215667</v>
      </c>
      <c r="F274" s="4">
        <v>63.32336134262745</v>
      </c>
      <c r="G274" s="4">
        <v>4.9787566722446357</v>
      </c>
      <c r="H274" s="4">
        <v>995.3262522240816</v>
      </c>
      <c r="I274" s="4">
        <v>17.542486655510732</v>
      </c>
    </row>
    <row r="275" spans="1:9" x14ac:dyDescent="0.2">
      <c r="A275" s="1">
        <v>44693.371851851232</v>
      </c>
      <c r="B275" s="4">
        <v>18.010509303036155</v>
      </c>
      <c r="C275" s="4">
        <v>2.4868633712048078</v>
      </c>
      <c r="D275" s="4">
        <v>74.351694853580099</v>
      </c>
      <c r="E275" s="4">
        <v>1029.5614356787905</v>
      </c>
      <c r="F275" s="4">
        <v>64.98532326034038</v>
      </c>
      <c r="G275" s="4">
        <v>5.4344110528908995</v>
      </c>
      <c r="H275" s="4">
        <v>1008.4781370176303</v>
      </c>
      <c r="I275" s="4">
        <v>17.1093149118485</v>
      </c>
    </row>
    <row r="276" spans="1:9" x14ac:dyDescent="0.2">
      <c r="A276" s="1">
        <v>44693.413622684566</v>
      </c>
      <c r="B276" s="4">
        <v>19.033295880519905</v>
      </c>
      <c r="C276" s="4">
        <v>1.6111735324668242</v>
      </c>
      <c r="D276" s="4">
        <v>72.426910009764768</v>
      </c>
      <c r="E276" s="4">
        <v>787.15242956844406</v>
      </c>
      <c r="F276" s="4">
        <v>65.398434079445082</v>
      </c>
      <c r="G276" s="4">
        <v>5.5420050249539541</v>
      </c>
      <c r="H276" s="4">
        <v>1013.5140016749847</v>
      </c>
      <c r="I276" s="4">
        <v>17.443993300061393</v>
      </c>
    </row>
    <row r="277" spans="1:9" x14ac:dyDescent="0.2">
      <c r="A277" s="1">
        <v>44693.45502314753</v>
      </c>
      <c r="B277" s="4">
        <v>19.50738171682563</v>
      </c>
      <c r="C277" s="4">
        <v>1.2315457079359242</v>
      </c>
      <c r="D277" s="4">
        <v>71.634720544039496</v>
      </c>
      <c r="E277" s="4">
        <v>672.13964849491879</v>
      </c>
      <c r="F277" s="4">
        <v>65.132781679769977</v>
      </c>
      <c r="G277" s="4">
        <v>5.4731068653630768</v>
      </c>
      <c r="H277" s="4">
        <v>1087.4910356217877</v>
      </c>
      <c r="I277" s="4">
        <v>18.026893134636925</v>
      </c>
    </row>
    <row r="278" spans="1:9" x14ac:dyDescent="0.2">
      <c r="A278" s="1">
        <v>44693.497199073456</v>
      </c>
      <c r="B278" s="4">
        <v>19.592697671027715</v>
      </c>
      <c r="C278" s="4">
        <v>2.0365116448614247</v>
      </c>
      <c r="D278" s="4">
        <v>73.34100162806719</v>
      </c>
      <c r="E278" s="4">
        <v>1184.7066344892025</v>
      </c>
      <c r="F278" s="4">
        <v>60.089796952040047</v>
      </c>
      <c r="G278" s="4">
        <v>4.0269387235749452</v>
      </c>
      <c r="H278" s="4">
        <v>945.00897957452503</v>
      </c>
      <c r="I278" s="4">
        <v>19.482040850950035</v>
      </c>
    </row>
    <row r="279" spans="1:9" x14ac:dyDescent="0.2">
      <c r="A279" s="1">
        <v>44693.539282406789</v>
      </c>
      <c r="B279" s="4">
        <v>20</v>
      </c>
      <c r="C279" s="4">
        <v>4.055778031222725</v>
      </c>
      <c r="D279" s="4">
        <v>78.607272209008386</v>
      </c>
      <c r="E279" s="4">
        <v>2409.1321505462984</v>
      </c>
      <c r="F279" s="4">
        <v>61.046255845633681</v>
      </c>
      <c r="G279" s="4">
        <v>4.3133044243725296</v>
      </c>
      <c r="H279" s="4">
        <v>969.10443480812421</v>
      </c>
      <c r="I279" s="4">
        <v>19.186695575627471</v>
      </c>
    </row>
    <row r="280" spans="1:9" x14ac:dyDescent="0.2">
      <c r="A280" s="1">
        <v>44693.580636573453</v>
      </c>
      <c r="B280" s="4">
        <v>19.097741280802239</v>
      </c>
      <c r="C280" s="4">
        <v>4.5112935959888114</v>
      </c>
      <c r="D280" s="4">
        <v>80.395812540571939</v>
      </c>
      <c r="E280" s="4">
        <v>2624.3696994230891</v>
      </c>
      <c r="F280" s="4">
        <v>64.535501486653317</v>
      </c>
      <c r="G280" s="4">
        <v>5.3144785222647686</v>
      </c>
      <c r="H280" s="4">
        <v>863.43815950742157</v>
      </c>
      <c r="I280" s="4">
        <v>17.747361970313641</v>
      </c>
    </row>
    <row r="281" spans="1:9" x14ac:dyDescent="0.2">
      <c r="A281" s="1">
        <v>44693.622326388264</v>
      </c>
      <c r="B281" s="4">
        <v>19.298230692069442</v>
      </c>
      <c r="C281" s="4">
        <v>1.7544232698263951</v>
      </c>
      <c r="D281" s="4">
        <v>72.731174937705248</v>
      </c>
      <c r="E281" s="4">
        <v>957.5100885770554</v>
      </c>
      <c r="F281" s="4">
        <v>64.249404985220394</v>
      </c>
      <c r="G281" s="4">
        <v>5.236799718587414</v>
      </c>
      <c r="H281" s="4">
        <v>1000.4122665728624</v>
      </c>
      <c r="I281" s="4">
        <v>17.438667135687645</v>
      </c>
    </row>
    <row r="282" spans="1:9" x14ac:dyDescent="0.2">
      <c r="A282" s="1">
        <v>44693.663784721597</v>
      </c>
      <c r="B282" s="4">
        <v>17.132763074311221</v>
      </c>
      <c r="C282" s="4">
        <v>4.7787282094812973</v>
      </c>
      <c r="D282" s="4">
        <v>81.867857932481257</v>
      </c>
      <c r="E282" s="4">
        <v>2334.6880050724262</v>
      </c>
      <c r="F282" s="4">
        <v>65.168806221697992</v>
      </c>
      <c r="G282" s="4">
        <v>5.4825120066267603</v>
      </c>
      <c r="H282" s="4">
        <v>981.49417066887554</v>
      </c>
      <c r="I282" s="4">
        <v>16.534975986746481</v>
      </c>
    </row>
    <row r="283" spans="1:9" x14ac:dyDescent="0.2">
      <c r="A283" s="1">
        <v>44693.705416666038</v>
      </c>
      <c r="B283" s="4">
        <v>19.468866211397092</v>
      </c>
      <c r="C283" s="4">
        <v>0.66391723575363493</v>
      </c>
      <c r="D283" s="4">
        <v>70.477786064783089</v>
      </c>
      <c r="E283" s="4">
        <v>274.86173560200484</v>
      </c>
      <c r="F283" s="4">
        <v>61.159900881739837</v>
      </c>
      <c r="G283" s="4">
        <v>4.3471905412581773</v>
      </c>
      <c r="H283" s="4">
        <v>1062.1157301804194</v>
      </c>
      <c r="I283" s="4">
        <v>18.689888737064255</v>
      </c>
    </row>
    <row r="284" spans="1:9" x14ac:dyDescent="0.2">
      <c r="A284" s="1">
        <v>44693.747349536403</v>
      </c>
      <c r="B284" s="4">
        <v>18.676125462968685</v>
      </c>
      <c r="C284" s="4">
        <v>1.3238745370313172</v>
      </c>
      <c r="D284" s="4">
        <v>71.825723280210553</v>
      </c>
      <c r="E284" s="4">
        <v>433.1384613289236</v>
      </c>
      <c r="F284" s="4">
        <v>66.531701903948715</v>
      </c>
      <c r="G284" s="4">
        <v>5.8231212928865448</v>
      </c>
      <c r="H284" s="4">
        <v>1019.6077070976288</v>
      </c>
      <c r="I284" s="4">
        <v>14.638343218969212</v>
      </c>
    </row>
    <row r="285" spans="1:9" x14ac:dyDescent="0.2">
      <c r="A285" s="1">
        <v>44693.78900462899</v>
      </c>
      <c r="B285" s="4">
        <v>17.75369405947519</v>
      </c>
      <c r="C285" s="4">
        <v>1.8719216171040076</v>
      </c>
      <c r="D285" s="4">
        <v>72.983345577352964</v>
      </c>
      <c r="E285" s="4">
        <v>438.02965840233787</v>
      </c>
      <c r="F285" s="4">
        <v>67.539013686976759</v>
      </c>
      <c r="G285" s="4">
        <v>6.0534644600079357</v>
      </c>
      <c r="H285" s="4">
        <v>1019.684488153336</v>
      </c>
      <c r="I285" s="4">
        <v>13.339606619976195</v>
      </c>
    </row>
    <row r="286" spans="1:9" x14ac:dyDescent="0.2">
      <c r="A286" s="1">
        <v>44693.830011573431</v>
      </c>
      <c r="B286" s="4">
        <v>15.546776550049106</v>
      </c>
      <c r="C286" s="4">
        <v>3.1808738928220666</v>
      </c>
      <c r="D286" s="4">
        <v>76.041320339490071</v>
      </c>
      <c r="E286" s="4">
        <v>447.94702324893524</v>
      </c>
      <c r="F286" s="4">
        <v>63.053265189138799</v>
      </c>
      <c r="G286" s="4">
        <v>4.9018138248006062</v>
      </c>
      <c r="H286" s="4">
        <v>1059.3006046082669</v>
      </c>
      <c r="I286" s="4">
        <v>16.493953917331311</v>
      </c>
    </row>
    <row r="287" spans="1:9" x14ac:dyDescent="0.2">
      <c r="A287" s="1">
        <v>44693.871018517872</v>
      </c>
      <c r="B287" s="4">
        <v>18.202866525283003</v>
      </c>
      <c r="C287" s="4">
        <v>1.1232084216981235</v>
      </c>
      <c r="D287" s="4">
        <v>71.41177143286491</v>
      </c>
      <c r="E287" s="4">
        <v>60.653254771698784</v>
      </c>
      <c r="F287" s="4">
        <v>60.499524167095615</v>
      </c>
      <c r="G287" s="4">
        <v>4.1497949361711992</v>
      </c>
      <c r="H287" s="4">
        <v>1088.0499316453904</v>
      </c>
      <c r="I287" s="4">
        <v>18.950751900705601</v>
      </c>
    </row>
    <row r="288" spans="1:9" x14ac:dyDescent="0.2">
      <c r="A288" s="1">
        <v>44693.912465277128</v>
      </c>
      <c r="B288" s="4">
        <v>14.78572125843273</v>
      </c>
      <c r="C288" s="4">
        <v>2.8968215230929277</v>
      </c>
      <c r="D288" s="4">
        <v>75.325503823054277</v>
      </c>
      <c r="E288" s="4">
        <v>0</v>
      </c>
      <c r="F288" s="4">
        <v>61.639948892432756</v>
      </c>
      <c r="G288" s="4">
        <v>4.489782365470214</v>
      </c>
      <c r="H288" s="4">
        <v>1079.1632607884901</v>
      </c>
      <c r="I288" s="4">
        <v>17.540870538119144</v>
      </c>
    </row>
    <row r="289" spans="1:9" x14ac:dyDescent="0.2">
      <c r="A289" s="1">
        <v>44693.954131943792</v>
      </c>
      <c r="B289" s="4">
        <v>13.594110362296242</v>
      </c>
      <c r="C289" s="4">
        <v>3.2029448188518792</v>
      </c>
      <c r="D289" s="4">
        <v>76.098668528760655</v>
      </c>
      <c r="E289" s="4">
        <v>0</v>
      </c>
      <c r="F289" s="4">
        <v>69.559265253407204</v>
      </c>
      <c r="G289" s="4">
        <v>6.4505456774151373</v>
      </c>
      <c r="H289" s="4">
        <v>887.81684855913841</v>
      </c>
      <c r="I289" s="4">
        <v>8.8809687312010723</v>
      </c>
    </row>
    <row r="290" spans="1:9" x14ac:dyDescent="0.2">
      <c r="A290" s="1">
        <v>44693.995277777125</v>
      </c>
      <c r="B290" s="4">
        <v>9.9875732691381884</v>
      </c>
      <c r="C290" s="4">
        <v>4.5511030594826423</v>
      </c>
      <c r="D290" s="4">
        <v>80.58418306771145</v>
      </c>
      <c r="E290" s="4">
        <v>0</v>
      </c>
      <c r="F290" s="4">
        <v>68.253976860976309</v>
      </c>
      <c r="G290" s="4">
        <v>6.2044527304756745</v>
      </c>
      <c r="H290" s="4">
        <v>1010.7348175768252</v>
      </c>
      <c r="I290" s="4">
        <v>9.2125539244468531</v>
      </c>
    </row>
    <row r="291" spans="1:9" x14ac:dyDescent="0.2">
      <c r="A291" s="1">
        <v>44694.036770832681</v>
      </c>
      <c r="B291" s="4">
        <v>19.017184436682687</v>
      </c>
      <c r="C291" s="4">
        <v>0.40950648471554718</v>
      </c>
      <c r="D291" s="4">
        <v>69.965949742659646</v>
      </c>
      <c r="E291" s="4">
        <v>0</v>
      </c>
      <c r="F291" s="4">
        <v>72.523670112335054</v>
      </c>
      <c r="G291" s="4">
        <v>6.8491849953272821</v>
      </c>
      <c r="H291" s="4">
        <v>896.94972833177576</v>
      </c>
      <c r="I291" s="4">
        <v>7.1535316869151115</v>
      </c>
    </row>
    <row r="292" spans="1:9" x14ac:dyDescent="0.2">
      <c r="A292" s="1">
        <v>44694.078171295645</v>
      </c>
      <c r="B292" s="4">
        <v>15.133457355055345</v>
      </c>
      <c r="C292" s="4">
        <v>2.2120648386112061</v>
      </c>
      <c r="D292" s="4">
        <v>73.728893375862015</v>
      </c>
      <c r="E292" s="4">
        <v>0</v>
      </c>
      <c r="F292" s="4">
        <v>65.700858932637431</v>
      </c>
      <c r="G292" s="4">
        <v>5.6191130810973311</v>
      </c>
      <c r="H292" s="4">
        <v>1018.5397043603658</v>
      </c>
      <c r="I292" s="4">
        <v>13.023547675610676</v>
      </c>
    </row>
    <row r="293" spans="1:9" x14ac:dyDescent="0.2">
      <c r="A293" s="1">
        <v>44694.119571758609</v>
      </c>
      <c r="B293" s="4">
        <v>19.167743586589321</v>
      </c>
      <c r="C293" s="4">
        <v>0.41612820670534012</v>
      </c>
      <c r="D293" s="4">
        <v>69.979238558195732</v>
      </c>
      <c r="E293" s="4">
        <v>0</v>
      </c>
      <c r="F293" s="4">
        <v>63.684412952348247</v>
      </c>
      <c r="G293" s="4">
        <v>5.0804853105817216</v>
      </c>
      <c r="H293" s="4">
        <v>1002.3601617701939</v>
      </c>
      <c r="I293" s="4">
        <v>15.53822052786702</v>
      </c>
    </row>
    <row r="294" spans="1:9" x14ac:dyDescent="0.2">
      <c r="A294" s="1">
        <v>44694.161747684535</v>
      </c>
      <c r="B294" s="4">
        <v>19.281087792045458</v>
      </c>
      <c r="C294" s="4">
        <v>0.39939567108585761</v>
      </c>
      <c r="D294" s="4">
        <v>69.945661628061146</v>
      </c>
      <c r="E294" s="4">
        <v>0</v>
      </c>
      <c r="F294" s="4">
        <v>61.772601001533261</v>
      </c>
      <c r="G294" s="4">
        <v>4.5289998148715398</v>
      </c>
      <c r="H294" s="4">
        <v>991.17633327162389</v>
      </c>
      <c r="I294" s="4">
        <v>17.736667283761534</v>
      </c>
    </row>
    <row r="295" spans="1:9" x14ac:dyDescent="0.2">
      <c r="A295" s="1">
        <v>44694.203032406753</v>
      </c>
      <c r="B295" s="4">
        <v>13.263360135103984</v>
      </c>
      <c r="C295" s="4">
        <v>4.2103999155600098</v>
      </c>
      <c r="D295" s="4">
        <v>79.1572997152239</v>
      </c>
      <c r="E295" s="4">
        <v>227.3615954402409</v>
      </c>
      <c r="F295" s="4">
        <v>60.715747906715755</v>
      </c>
      <c r="G295" s="4">
        <v>4.2145410819097906</v>
      </c>
      <c r="H295" s="4">
        <v>935.07151369396991</v>
      </c>
      <c r="I295" s="4">
        <v>18.856376754270627</v>
      </c>
    </row>
    <row r="296" spans="1:9" x14ac:dyDescent="0.2">
      <c r="A296" s="1">
        <v>44694.244293980824</v>
      </c>
      <c r="B296" s="4">
        <v>18.128821837775103</v>
      </c>
      <c r="C296" s="4">
        <v>1.3365558301606399</v>
      </c>
      <c r="D296" s="4">
        <v>71.852034086608384</v>
      </c>
      <c r="E296" s="4">
        <v>188.2206669297716</v>
      </c>
      <c r="F296" s="4">
        <v>66.007533982945887</v>
      </c>
      <c r="G296" s="4">
        <v>5.6957923585986503</v>
      </c>
      <c r="H296" s="4">
        <v>964.56526411953291</v>
      </c>
      <c r="I296" s="4">
        <v>14.977887043736933</v>
      </c>
    </row>
    <row r="297" spans="1:9" x14ac:dyDescent="0.2">
      <c r="A297" s="1">
        <v>44694.285902777119</v>
      </c>
      <c r="B297" s="4">
        <v>17.152158075217592</v>
      </c>
      <c r="C297" s="4">
        <v>2.3732016039853399</v>
      </c>
      <c r="D297" s="4">
        <v>74.091571804221857</v>
      </c>
      <c r="E297" s="4">
        <v>555.32917533256966</v>
      </c>
      <c r="F297" s="4">
        <v>61.469183090897033</v>
      </c>
      <c r="G297" s="4">
        <v>4.4391710225812586</v>
      </c>
      <c r="H297" s="4">
        <v>916.14639034086042</v>
      </c>
      <c r="I297" s="4">
        <v>18.475267613977064</v>
      </c>
    </row>
    <row r="298" spans="1:9" x14ac:dyDescent="0.2">
      <c r="A298" s="1">
        <v>44694.328032406745</v>
      </c>
      <c r="B298" s="4">
        <v>19.361437493900027</v>
      </c>
      <c r="C298" s="4">
        <v>0.63856250609997334</v>
      </c>
      <c r="D298" s="4">
        <v>70.426640864385476</v>
      </c>
      <c r="E298" s="4">
        <v>208.92159613153814</v>
      </c>
      <c r="F298" s="4">
        <v>67.312920839514035</v>
      </c>
      <c r="G298" s="4">
        <v>6.0034957178772004</v>
      </c>
      <c r="H298" s="4">
        <v>1087.667831905959</v>
      </c>
      <c r="I298" s="4">
        <v>15.493008564245601</v>
      </c>
    </row>
    <row r="299" spans="1:9" x14ac:dyDescent="0.2">
      <c r="A299" s="1">
        <v>44694.369467591925</v>
      </c>
      <c r="B299" s="4">
        <v>18.530456154750258</v>
      </c>
      <c r="C299" s="4">
        <v>1.8369298065621771</v>
      </c>
      <c r="D299" s="4">
        <v>72.907987046425973</v>
      </c>
      <c r="E299" s="4">
        <v>760.48893991674129</v>
      </c>
      <c r="F299" s="4">
        <v>63.424745661028474</v>
      </c>
      <c r="G299" s="4">
        <v>5.0074569323460976</v>
      </c>
      <c r="H299" s="4">
        <v>1019.3358189774488</v>
      </c>
      <c r="I299" s="4">
        <v>17.820905112756503</v>
      </c>
    </row>
    <row r="300" spans="1:9" x14ac:dyDescent="0.2">
      <c r="A300" s="1">
        <v>44694.410601851181</v>
      </c>
      <c r="B300" s="4">
        <v>19.190972176769183</v>
      </c>
      <c r="C300" s="4">
        <v>1.3483797053846973</v>
      </c>
      <c r="D300" s="4">
        <v>71.876583253426091</v>
      </c>
      <c r="E300" s="4">
        <v>658.76228704508117</v>
      </c>
      <c r="F300" s="4">
        <v>64.816684106198366</v>
      </c>
      <c r="G300" s="4">
        <v>5.3897752117033217</v>
      </c>
      <c r="H300" s="4">
        <v>993.46325840390114</v>
      </c>
      <c r="I300" s="4">
        <v>17.646966384395569</v>
      </c>
    </row>
    <row r="301" spans="1:9" x14ac:dyDescent="0.2">
      <c r="A301" s="1">
        <v>44694.452754628954</v>
      </c>
      <c r="B301" s="4">
        <v>19.890321462256559</v>
      </c>
      <c r="C301" s="4">
        <v>0.27419634435860207</v>
      </c>
      <c r="D301" s="4">
        <v>69.694686295095835</v>
      </c>
      <c r="E301" s="4">
        <v>149.647904522088</v>
      </c>
      <c r="F301" s="4">
        <v>66.230269446467318</v>
      </c>
      <c r="G301" s="4">
        <v>5.7504881799348855</v>
      </c>
      <c r="H301" s="4">
        <v>1087.5834960599782</v>
      </c>
      <c r="I301" s="4">
        <v>17.749511820065116</v>
      </c>
    </row>
    <row r="302" spans="1:9" x14ac:dyDescent="0.2">
      <c r="A302" s="1">
        <v>44694.493993054879</v>
      </c>
      <c r="B302" s="4">
        <v>19.602191540325137</v>
      </c>
      <c r="C302" s="4">
        <v>1.9890422983743217</v>
      </c>
      <c r="D302" s="4">
        <v>73.237287602652316</v>
      </c>
      <c r="E302" s="4">
        <v>1157.0921350287961</v>
      </c>
      <c r="F302" s="4">
        <v>60.412827622092053</v>
      </c>
      <c r="G302" s="4">
        <v>4.1238131112117484</v>
      </c>
      <c r="H302" s="4">
        <v>947.0412710370706</v>
      </c>
      <c r="I302" s="4">
        <v>19.417457925858834</v>
      </c>
    </row>
    <row r="303" spans="1:9" x14ac:dyDescent="0.2">
      <c r="A303" s="1">
        <v>44694.536064814136</v>
      </c>
      <c r="B303" s="4">
        <v>20</v>
      </c>
      <c r="C303" s="4">
        <v>3.4048762633565359</v>
      </c>
      <c r="D303" s="4">
        <v>76.636954029442208</v>
      </c>
      <c r="E303" s="4">
        <v>2022.4965004337823</v>
      </c>
      <c r="F303" s="4">
        <v>65.236764743740054</v>
      </c>
      <c r="G303" s="4">
        <v>5.5002018628127889</v>
      </c>
      <c r="H303" s="4">
        <v>1013.5000672876042</v>
      </c>
      <c r="I303" s="4">
        <v>17.999798137187209</v>
      </c>
    </row>
    <row r="304" spans="1:9" x14ac:dyDescent="0.2">
      <c r="A304" s="1">
        <v>44694.577604165985</v>
      </c>
      <c r="B304" s="4">
        <v>19.559546317059009</v>
      </c>
      <c r="C304" s="4">
        <v>2.2022684147049483</v>
      </c>
      <c r="D304" s="4">
        <v>73.707057886766364</v>
      </c>
      <c r="E304" s="4">
        <v>1281.1328667872676</v>
      </c>
      <c r="F304" s="4">
        <v>63.474460409611233</v>
      </c>
      <c r="G304" s="4">
        <v>5.0214927169672219</v>
      </c>
      <c r="H304" s="4">
        <v>865.34049757232242</v>
      </c>
      <c r="I304" s="4">
        <v>18.138009710710371</v>
      </c>
    </row>
    <row r="305" spans="1:9" x14ac:dyDescent="0.2">
      <c r="A305" s="1">
        <v>44694.619907406726</v>
      </c>
      <c r="B305" s="4">
        <v>18.620764870104345</v>
      </c>
      <c r="C305" s="4">
        <v>3.4480878247391367</v>
      </c>
      <c r="D305" s="4">
        <v>76.755626579918868</v>
      </c>
      <c r="E305" s="4">
        <v>1881.8599452423682</v>
      </c>
      <c r="F305" s="4">
        <v>67.433747574607921</v>
      </c>
      <c r="G305" s="4">
        <v>6.0303286583529081</v>
      </c>
      <c r="H305" s="4">
        <v>959.67677621945097</v>
      </c>
      <c r="I305" s="4">
        <v>16.116118902745153</v>
      </c>
    </row>
    <row r="306" spans="1:9" x14ac:dyDescent="0.2">
      <c r="A306" s="1">
        <v>44694.66194444376</v>
      </c>
      <c r="B306" s="4">
        <v>19.840077218065847</v>
      </c>
      <c r="C306" s="4">
        <v>0.26653796989025702</v>
      </c>
      <c r="D306" s="4">
        <v>69.679347102819548</v>
      </c>
      <c r="E306" s="4">
        <v>130.21937509743492</v>
      </c>
      <c r="F306" s="4">
        <v>66.064067855180184</v>
      </c>
      <c r="G306" s="4">
        <v>5.7097557913414496</v>
      </c>
      <c r="H306" s="4">
        <v>1089.5699185971139</v>
      </c>
      <c r="I306" s="4">
        <v>16.080488417317099</v>
      </c>
    </row>
    <row r="307" spans="1:9" x14ac:dyDescent="0.2">
      <c r="A307" s="1">
        <v>44694.703981480794</v>
      </c>
      <c r="B307" s="4">
        <v>19.867405815268313</v>
      </c>
      <c r="C307" s="4">
        <v>0.16574273091460701</v>
      </c>
      <c r="D307" s="4">
        <v>69.47756456537283</v>
      </c>
      <c r="E307" s="4">
        <v>68.617490598647308</v>
      </c>
      <c r="F307" s="4">
        <v>63.036126027247668</v>
      </c>
      <c r="G307" s="4">
        <v>4.8969085658741038</v>
      </c>
      <c r="H307" s="4">
        <v>984.29896952195804</v>
      </c>
      <c r="I307" s="4">
        <v>17.407213346293755</v>
      </c>
    </row>
    <row r="308" spans="1:9" x14ac:dyDescent="0.2">
      <c r="A308" s="1">
        <v>44694.745925925235</v>
      </c>
      <c r="B308" s="4">
        <v>17.197358027998071</v>
      </c>
      <c r="C308" s="4">
        <v>2.8026419720019309</v>
      </c>
      <c r="D308" s="4">
        <v>75.096255522275811</v>
      </c>
      <c r="E308" s="4">
        <v>916.9539842732546</v>
      </c>
      <c r="F308" s="4">
        <v>66.513860412978957</v>
      </c>
      <c r="G308" s="4">
        <v>5.8188676872677227</v>
      </c>
      <c r="H308" s="4">
        <v>950.60628922908927</v>
      </c>
      <c r="I308" s="4">
        <v>14.649686167286074</v>
      </c>
    </row>
    <row r="309" spans="1:9" x14ac:dyDescent="0.2">
      <c r="A309" s="1">
        <v>44694.787152777084</v>
      </c>
      <c r="B309" s="4">
        <v>14.996357164928668</v>
      </c>
      <c r="C309" s="4">
        <v>4.1697023625594429</v>
      </c>
      <c r="D309" s="4">
        <v>79.008118871190035</v>
      </c>
      <c r="E309" s="4">
        <v>975.71035283890967</v>
      </c>
      <c r="F309" s="4">
        <v>65.914753089844268</v>
      </c>
      <c r="G309" s="4">
        <v>5.6727589337425925</v>
      </c>
      <c r="H309" s="4">
        <v>873.55758631124752</v>
      </c>
      <c r="I309" s="4">
        <v>14.481723198772219</v>
      </c>
    </row>
    <row r="310" spans="1:9" x14ac:dyDescent="0.2">
      <c r="A310" s="1">
        <v>44694.828761573379</v>
      </c>
      <c r="B310" s="4">
        <v>18.200756152095309</v>
      </c>
      <c r="C310" s="4">
        <v>1.2851741770747798</v>
      </c>
      <c r="D310" s="4">
        <v>71.745545304522466</v>
      </c>
      <c r="E310" s="4">
        <v>180.98483824716999</v>
      </c>
      <c r="F310" s="4">
        <v>66.938451420335483</v>
      </c>
      <c r="G310" s="4">
        <v>5.918494059256405</v>
      </c>
      <c r="H310" s="4">
        <v>1040.6394980197522</v>
      </c>
      <c r="I310" s="4">
        <v>13.105019802478653</v>
      </c>
    </row>
    <row r="311" spans="1:9" x14ac:dyDescent="0.2">
      <c r="A311" s="1">
        <v>44694.87043981412</v>
      </c>
      <c r="B311" s="4">
        <v>19.061335929564866</v>
      </c>
      <c r="C311" s="4">
        <v>0.5866650440219584</v>
      </c>
      <c r="D311" s="4">
        <v>70.322057483466139</v>
      </c>
      <c r="E311" s="4">
        <v>31.679912377185804</v>
      </c>
      <c r="F311" s="4">
        <v>61.251930058866094</v>
      </c>
      <c r="G311" s="4">
        <v>4.3745986931570426</v>
      </c>
      <c r="H311" s="4">
        <v>956.12486623105235</v>
      </c>
      <c r="I311" s="4">
        <v>18.126471458424177</v>
      </c>
    </row>
    <row r="312" spans="1:9" x14ac:dyDescent="0.2">
      <c r="A312" s="1">
        <v>44694.91149305486</v>
      </c>
      <c r="B312" s="4">
        <v>17.108799131516744</v>
      </c>
      <c r="C312" s="4">
        <v>1.6062227047129203</v>
      </c>
      <c r="D312" s="4">
        <v>72.416452298156997</v>
      </c>
      <c r="E312" s="4">
        <v>0</v>
      </c>
      <c r="F312" s="4">
        <v>66.228935553610512</v>
      </c>
      <c r="G312" s="4">
        <v>5.7501631816556884</v>
      </c>
      <c r="H312" s="4">
        <v>1067.5833877272185</v>
      </c>
      <c r="I312" s="4">
        <v>12.499347273377246</v>
      </c>
    </row>
    <row r="313" spans="1:9" x14ac:dyDescent="0.2">
      <c r="A313" s="1">
        <v>44694.95361111041</v>
      </c>
      <c r="B313" s="4">
        <v>16.8912858637954</v>
      </c>
      <c r="C313" s="4">
        <v>1.5543570681023007</v>
      </c>
      <c r="D313" s="4">
        <v>72.30711573034678</v>
      </c>
      <c r="E313" s="4">
        <v>0</v>
      </c>
      <c r="F313" s="4">
        <v>67.489829971289524</v>
      </c>
      <c r="G313" s="4">
        <v>6.042682833890666</v>
      </c>
      <c r="H313" s="4">
        <v>884.6808942779636</v>
      </c>
      <c r="I313" s="4">
        <v>10.648374386473781</v>
      </c>
    </row>
    <row r="314" spans="1:9" x14ac:dyDescent="0.2">
      <c r="A314" s="1">
        <v>44694.995729165959</v>
      </c>
      <c r="B314" s="4">
        <v>11.647429131573048</v>
      </c>
      <c r="C314" s="4">
        <v>3.7966231220122504</v>
      </c>
      <c r="D314" s="4">
        <v>77.768764196761794</v>
      </c>
      <c r="E314" s="4">
        <v>0</v>
      </c>
      <c r="F314" s="4">
        <v>62.086340883357011</v>
      </c>
      <c r="G314" s="4">
        <v>4.6213714058911561</v>
      </c>
      <c r="H314" s="4">
        <v>1081.2071238019637</v>
      </c>
      <c r="I314" s="4">
        <v>16.600266772507936</v>
      </c>
    </row>
    <row r="315" spans="1:9" x14ac:dyDescent="0.2">
      <c r="A315" s="1">
        <v>44695.03809027707</v>
      </c>
      <c r="B315" s="4">
        <v>8.6928714994711473</v>
      </c>
      <c r="C315" s="4">
        <v>4.7113035418870215</v>
      </c>
      <c r="D315" s="4">
        <v>81.439200627878563</v>
      </c>
      <c r="E315" s="4">
        <v>0</v>
      </c>
      <c r="F315" s="4">
        <v>67.331282885208225</v>
      </c>
      <c r="G315" s="4">
        <v>6.0075924660307898</v>
      </c>
      <c r="H315" s="4">
        <v>1049.6691974886769</v>
      </c>
      <c r="I315" s="4">
        <v>10.80043264719991</v>
      </c>
    </row>
    <row r="316" spans="1:9" x14ac:dyDescent="0.2">
      <c r="A316" s="1">
        <v>44695.07915509188</v>
      </c>
      <c r="B316" s="4">
        <v>18.452852937375134</v>
      </c>
      <c r="C316" s="4">
        <v>0.70324866482948445</v>
      </c>
      <c r="D316" s="4">
        <v>70.557194773086053</v>
      </c>
      <c r="E316" s="4">
        <v>0</v>
      </c>
      <c r="F316" s="4">
        <v>71.839905797096208</v>
      </c>
      <c r="G316" s="4">
        <v>6.7783562716280432</v>
      </c>
      <c r="H316" s="4">
        <v>887.92611875720934</v>
      </c>
      <c r="I316" s="4">
        <v>8.3865749134878271</v>
      </c>
    </row>
    <row r="317" spans="1:9" x14ac:dyDescent="0.2">
      <c r="A317" s="1">
        <v>44695.120416665952</v>
      </c>
      <c r="B317" s="4">
        <v>19.242194580834273</v>
      </c>
      <c r="C317" s="4">
        <v>0.37890270958286454</v>
      </c>
      <c r="D317" s="4">
        <v>69.904550972970654</v>
      </c>
      <c r="E317" s="4">
        <v>0</v>
      </c>
      <c r="F317" s="4">
        <v>67.792341317534763</v>
      </c>
      <c r="G317" s="4">
        <v>6.1082042406793624</v>
      </c>
      <c r="H317" s="4">
        <v>941.70273474689316</v>
      </c>
      <c r="I317" s="4">
        <v>11.769917784175671</v>
      </c>
    </row>
    <row r="318" spans="1:9" x14ac:dyDescent="0.2">
      <c r="A318" s="1">
        <v>44695.162476851132</v>
      </c>
      <c r="B318" s="4">
        <v>18.573010148815722</v>
      </c>
      <c r="C318" s="4">
        <v>0.79277213954682069</v>
      </c>
      <c r="D318" s="4">
        <v>70.738282243656627</v>
      </c>
      <c r="E318" s="4">
        <v>0</v>
      </c>
      <c r="F318" s="4">
        <v>66.456836906191739</v>
      </c>
      <c r="G318" s="4">
        <v>5.8052339049279187</v>
      </c>
      <c r="H318" s="4">
        <v>895.60174463497594</v>
      </c>
      <c r="I318" s="4">
        <v>13.482553650240273</v>
      </c>
    </row>
    <row r="319" spans="1:9" x14ac:dyDescent="0.2">
      <c r="A319" s="1">
        <v>44695.204282406688</v>
      </c>
      <c r="B319" s="4">
        <v>16.183759502486808</v>
      </c>
      <c r="C319" s="4">
        <v>2.3851503109457455</v>
      </c>
      <c r="D319" s="4">
        <v>74.118742345852667</v>
      </c>
      <c r="E319" s="4">
        <v>128.79811679107047</v>
      </c>
      <c r="F319" s="4">
        <v>72.464039099721688</v>
      </c>
      <c r="G319" s="4">
        <v>6.8435336744002795</v>
      </c>
      <c r="H319" s="4">
        <v>1056.9478445581335</v>
      </c>
      <c r="I319" s="4">
        <v>10.969398976799161</v>
      </c>
    </row>
    <row r="320" spans="1:9" x14ac:dyDescent="0.2">
      <c r="A320" s="1">
        <v>44695.245335647429</v>
      </c>
      <c r="B320" s="4">
        <v>17.788283636176633</v>
      </c>
      <c r="C320" s="4">
        <v>1.5797974027309758</v>
      </c>
      <c r="D320" s="4">
        <v>72.360696066064733</v>
      </c>
      <c r="E320" s="4">
        <v>222.47519635614981</v>
      </c>
      <c r="F320" s="4">
        <v>66.364808554809571</v>
      </c>
      <c r="G320" s="4">
        <v>5.7831071750656742</v>
      </c>
      <c r="H320" s="4">
        <v>1028.5943690583551</v>
      </c>
      <c r="I320" s="4">
        <v>14.745047533158203</v>
      </c>
    </row>
    <row r="321" spans="1:9" x14ac:dyDescent="0.2">
      <c r="A321" s="1">
        <v>44695.286979165947</v>
      </c>
      <c r="B321" s="4">
        <v>18.151244740042134</v>
      </c>
      <c r="C321" s="4">
        <v>1.5406293832982225</v>
      </c>
      <c r="D321" s="4">
        <v>72.278242677937214</v>
      </c>
      <c r="E321" s="4">
        <v>360.50727569178417</v>
      </c>
      <c r="F321" s="4">
        <v>69.082532818083493</v>
      </c>
      <c r="G321" s="4">
        <v>6.3652914849163302</v>
      </c>
      <c r="H321" s="4">
        <v>978.78843049497209</v>
      </c>
      <c r="I321" s="4">
        <v>13.980986535195226</v>
      </c>
    </row>
    <row r="322" spans="1:9" x14ac:dyDescent="0.2">
      <c r="A322" s="1">
        <v>44695.328506943719</v>
      </c>
      <c r="B322" s="4">
        <v>18.936637199762757</v>
      </c>
      <c r="C322" s="4">
        <v>1.0633628002372437</v>
      </c>
      <c r="D322" s="4">
        <v>71.289111163174439</v>
      </c>
      <c r="E322" s="4">
        <v>347.90557129529554</v>
      </c>
      <c r="F322" s="4">
        <v>67.07587070199888</v>
      </c>
      <c r="G322" s="4">
        <v>5.9500060037953846</v>
      </c>
      <c r="H322" s="4">
        <v>917.65000200126508</v>
      </c>
      <c r="I322" s="4">
        <v>15.599987992409231</v>
      </c>
    </row>
    <row r="323" spans="1:9" x14ac:dyDescent="0.2">
      <c r="A323" s="1">
        <v>44695.370601851122</v>
      </c>
      <c r="B323" s="4">
        <v>18.380782003141107</v>
      </c>
      <c r="C323" s="4">
        <v>2.024022496073616</v>
      </c>
      <c r="D323" s="4">
        <v>73.313668556046096</v>
      </c>
      <c r="E323" s="4">
        <v>837.945313374477</v>
      </c>
      <c r="F323" s="4">
        <v>63.179230296064354</v>
      </c>
      <c r="G323" s="4">
        <v>4.9377830490531682</v>
      </c>
      <c r="H323" s="4">
        <v>927.31259434968445</v>
      </c>
      <c r="I323" s="4">
        <v>17.937028251578056</v>
      </c>
    </row>
    <row r="324" spans="1:9" x14ac:dyDescent="0.2">
      <c r="A324" s="1">
        <v>44695.412824073341</v>
      </c>
      <c r="B324" s="4">
        <v>18.059833765679812</v>
      </c>
      <c r="C324" s="4">
        <v>3.233610390533646</v>
      </c>
      <c r="D324" s="4">
        <v>76.178807593677362</v>
      </c>
      <c r="E324" s="4">
        <v>1579.8076519350568</v>
      </c>
      <c r="F324" s="4">
        <v>62.578069199301481</v>
      </c>
      <c r="G324" s="4">
        <v>4.7648816942896079</v>
      </c>
      <c r="H324" s="4">
        <v>903.25496056476322</v>
      </c>
      <c r="I324" s="4">
        <v>18.480157740947192</v>
      </c>
    </row>
    <row r="325" spans="1:9" x14ac:dyDescent="0.2">
      <c r="A325" s="1">
        <v>44695.454062499266</v>
      </c>
      <c r="B325" s="4">
        <v>19.689573237391354</v>
      </c>
      <c r="C325" s="4">
        <v>0.77606690652161525</v>
      </c>
      <c r="D325" s="4">
        <v>70.704452852865671</v>
      </c>
      <c r="E325" s="4">
        <v>423.55337231634189</v>
      </c>
      <c r="F325" s="4">
        <v>62.604146680247922</v>
      </c>
      <c r="G325" s="4">
        <v>4.7724437824049133</v>
      </c>
      <c r="H325" s="4">
        <v>882.25748126080168</v>
      </c>
      <c r="I325" s="4">
        <v>18.727556217595087</v>
      </c>
    </row>
    <row r="326" spans="1:9" x14ac:dyDescent="0.2">
      <c r="A326" s="1">
        <v>44695.495266202968</v>
      </c>
      <c r="B326" s="4">
        <v>19.120316461726446</v>
      </c>
      <c r="C326" s="4">
        <v>4.3984176913677695</v>
      </c>
      <c r="D326" s="4">
        <v>79.897981756049091</v>
      </c>
      <c r="E326" s="4">
        <v>2558.7060272236508</v>
      </c>
      <c r="F326" s="4">
        <v>61.044292125308644</v>
      </c>
      <c r="G326" s="4">
        <v>4.3127185236812204</v>
      </c>
      <c r="H326" s="4">
        <v>996.10423950789379</v>
      </c>
      <c r="I326" s="4">
        <v>19.291520984212518</v>
      </c>
    </row>
    <row r="327" spans="1:9" x14ac:dyDescent="0.2">
      <c r="A327" s="1">
        <v>44695.536701388148</v>
      </c>
      <c r="B327" s="4">
        <v>20</v>
      </c>
      <c r="C327" s="4">
        <v>1.9437722224231091</v>
      </c>
      <c r="D327" s="4">
        <v>73.138811495298739</v>
      </c>
      <c r="E327" s="4">
        <v>1154.6007001193268</v>
      </c>
      <c r="F327" s="4">
        <v>71.150142165889648</v>
      </c>
      <c r="G327" s="4">
        <v>6.6937511365640763</v>
      </c>
      <c r="H327" s="4">
        <v>886.89791704552135</v>
      </c>
      <c r="I327" s="4">
        <v>16.806248863435926</v>
      </c>
    </row>
    <row r="328" spans="1:9" x14ac:dyDescent="0.2">
      <c r="A328" s="1">
        <v>44695.57822916592</v>
      </c>
      <c r="B328" s="4">
        <v>19.997982677789832</v>
      </c>
      <c r="C328" s="4">
        <v>1.0086611050837413E-2</v>
      </c>
      <c r="D328" s="4">
        <v>69.166191601809999</v>
      </c>
      <c r="E328" s="4">
        <v>5.8677175068411218</v>
      </c>
      <c r="F328" s="4">
        <v>70.426023145974753</v>
      </c>
      <c r="G328" s="4">
        <v>6.5911559500136896</v>
      </c>
      <c r="H328" s="4">
        <v>881.86371865000456</v>
      </c>
      <c r="I328" s="4">
        <v>16.04512539998175</v>
      </c>
    </row>
    <row r="329" spans="1:9" x14ac:dyDescent="0.2">
      <c r="A329" s="1">
        <v>44695.620451388138</v>
      </c>
      <c r="B329" s="4">
        <v>18.677341987131904</v>
      </c>
      <c r="C329" s="4">
        <v>3.3066450321702412</v>
      </c>
      <c r="D329" s="4">
        <v>76.371909985881246</v>
      </c>
      <c r="E329" s="4">
        <v>1804.6648332243713</v>
      </c>
      <c r="F329" s="4">
        <v>72.887960742619413</v>
      </c>
      <c r="G329" s="4">
        <v>6.8815022049930556</v>
      </c>
      <c r="H329" s="4">
        <v>892.96050073499771</v>
      </c>
      <c r="I329" s="4">
        <v>14.697496325011574</v>
      </c>
    </row>
    <row r="330" spans="1:9" x14ac:dyDescent="0.2">
      <c r="A330" s="1">
        <v>44695.662291665911</v>
      </c>
      <c r="B330" s="4">
        <v>17.436122947350082</v>
      </c>
      <c r="C330" s="4">
        <v>4.2731284210831948</v>
      </c>
      <c r="D330" s="4">
        <v>79.394313626513522</v>
      </c>
      <c r="E330" s="4">
        <v>2087.6729605678684</v>
      </c>
      <c r="F330" s="4">
        <v>65.072446307063558</v>
      </c>
      <c r="G330" s="4">
        <v>5.4573119901216014</v>
      </c>
      <c r="H330" s="4">
        <v>962.48577066337384</v>
      </c>
      <c r="I330" s="4">
        <v>16.585376019756801</v>
      </c>
    </row>
    <row r="331" spans="1:9" x14ac:dyDescent="0.2">
      <c r="A331" s="1">
        <v>44695.70445601776</v>
      </c>
      <c r="B331" s="4">
        <v>19.97965025258042</v>
      </c>
      <c r="C331" s="4">
        <v>2.5437184274477165E-2</v>
      </c>
      <c r="D331" s="4">
        <v>69.196892954032208</v>
      </c>
      <c r="E331" s="4">
        <v>10.530994289633547</v>
      </c>
      <c r="F331" s="4">
        <v>62.999675227884673</v>
      </c>
      <c r="G331" s="4">
        <v>4.8864675395207504</v>
      </c>
      <c r="H331" s="4">
        <v>1062.2954891798402</v>
      </c>
      <c r="I331" s="4">
        <v>17.431575741118252</v>
      </c>
    </row>
    <row r="332" spans="1:9" x14ac:dyDescent="0.2">
      <c r="A332" s="1">
        <v>44695.746157406647</v>
      </c>
      <c r="B332" s="4">
        <v>19.181701097549219</v>
      </c>
      <c r="C332" s="4">
        <v>0.81829890245078085</v>
      </c>
      <c r="D332" s="4">
        <v>70.790011574887046</v>
      </c>
      <c r="E332" s="4">
        <v>267.72682576815339</v>
      </c>
      <c r="F332" s="4">
        <v>66.740037742894856</v>
      </c>
      <c r="G332" s="4">
        <v>5.8723577392741415</v>
      </c>
      <c r="H332" s="4">
        <v>1066.6241192464247</v>
      </c>
      <c r="I332" s="4">
        <v>14.507046028602289</v>
      </c>
    </row>
    <row r="333" spans="1:9" x14ac:dyDescent="0.2">
      <c r="A333" s="1">
        <v>44695.787233795534</v>
      </c>
      <c r="B333" s="4">
        <v>16.535279077390875</v>
      </c>
      <c r="C333" s="4">
        <v>2.8872674355076056</v>
      </c>
      <c r="D333" s="4">
        <v>75.302079665321145</v>
      </c>
      <c r="E333" s="4">
        <v>675.62057990877986</v>
      </c>
      <c r="F333" s="4">
        <v>65.475258256788692</v>
      </c>
      <c r="G333" s="4">
        <v>5.561729010933596</v>
      </c>
      <c r="H333" s="4">
        <v>1088.5205763369779</v>
      </c>
      <c r="I333" s="4">
        <v>14.814812967199211</v>
      </c>
    </row>
    <row r="334" spans="1:9" x14ac:dyDescent="0.2">
      <c r="A334" s="1">
        <v>44695.829340277014</v>
      </c>
      <c r="B334" s="4">
        <v>17.746752031917872</v>
      </c>
      <c r="C334" s="4">
        <v>1.6094628343443762</v>
      </c>
      <c r="D334" s="4">
        <v>72.423296054828825</v>
      </c>
      <c r="E334" s="4">
        <v>226.65283502790112</v>
      </c>
      <c r="F334" s="4">
        <v>65.640933899037094</v>
      </c>
      <c r="G334" s="4">
        <v>5.6039496505702004</v>
      </c>
      <c r="H334" s="4">
        <v>1033.5346498835233</v>
      </c>
      <c r="I334" s="4">
        <v>14.153501164765999</v>
      </c>
    </row>
    <row r="335" spans="1:9" x14ac:dyDescent="0.2">
      <c r="A335" s="1">
        <v>44695.871585647379</v>
      </c>
      <c r="B335" s="4">
        <v>12.580739232634286</v>
      </c>
      <c r="C335" s="4">
        <v>4.6370379796035719</v>
      </c>
      <c r="D335" s="4">
        <v>81.020234403163272</v>
      </c>
      <c r="E335" s="4">
        <v>250.40005089859326</v>
      </c>
      <c r="F335" s="4">
        <v>60.226442778657002</v>
      </c>
      <c r="G335" s="4">
        <v>4.0679270281683939</v>
      </c>
      <c r="H335" s="4">
        <v>871.02264234272275</v>
      </c>
      <c r="I335" s="4">
        <v>19.250934230049225</v>
      </c>
    </row>
    <row r="336" spans="1:9" x14ac:dyDescent="0.2">
      <c r="A336" s="1">
        <v>44695.913414351082</v>
      </c>
      <c r="B336" s="4">
        <v>18.517583179215038</v>
      </c>
      <c r="C336" s="4">
        <v>0.82356490043609065</v>
      </c>
      <c r="D336" s="4">
        <v>70.800688463885606</v>
      </c>
      <c r="E336" s="4">
        <v>0</v>
      </c>
      <c r="F336" s="4">
        <v>68.138247820286082</v>
      </c>
      <c r="G336" s="4">
        <v>6.1807571541360247</v>
      </c>
      <c r="H336" s="4">
        <v>1095.7269190513787</v>
      </c>
      <c r="I336" s="4">
        <v>10.776971383455905</v>
      </c>
    </row>
    <row r="337" spans="1:9" x14ac:dyDescent="0.2">
      <c r="A337" s="1">
        <v>44695.954768517746</v>
      </c>
      <c r="B337" s="4">
        <v>15.113595771716195</v>
      </c>
      <c r="C337" s="4">
        <v>2.4432021141419025</v>
      </c>
      <c r="D337" s="4">
        <v>74.25132627380853</v>
      </c>
      <c r="E337" s="4">
        <v>0</v>
      </c>
      <c r="F337" s="4">
        <v>62.168151445437189</v>
      </c>
      <c r="G337" s="4">
        <v>4.6453612877055521</v>
      </c>
      <c r="H337" s="4">
        <v>999.21512042923518</v>
      </c>
      <c r="I337" s="4">
        <v>16.70343441994261</v>
      </c>
    </row>
    <row r="338" spans="1:9" x14ac:dyDescent="0.2">
      <c r="A338" s="1">
        <v>44695.996423610333</v>
      </c>
      <c r="B338" s="4">
        <v>10.274077388327505</v>
      </c>
      <c r="C338" s="4">
        <v>4.4208739143965881</v>
      </c>
      <c r="D338" s="4">
        <v>79.99326414627032</v>
      </c>
      <c r="E338" s="4">
        <v>0</v>
      </c>
      <c r="F338" s="4">
        <v>60.641018563784769</v>
      </c>
      <c r="G338" s="4">
        <v>4.1921738973885283</v>
      </c>
      <c r="H338" s="4">
        <v>916.06405796579622</v>
      </c>
      <c r="I338" s="4">
        <v>18.603188478853536</v>
      </c>
    </row>
    <row r="339" spans="1:9" x14ac:dyDescent="0.2">
      <c r="A339" s="1">
        <v>44696.038634258482</v>
      </c>
      <c r="B339" s="4">
        <v>8.7463935469051002</v>
      </c>
      <c r="C339" s="4">
        <v>4.6890026887895413</v>
      </c>
      <c r="D339" s="4">
        <v>81.308416197033637</v>
      </c>
      <c r="E339" s="4">
        <v>0</v>
      </c>
      <c r="F339" s="4">
        <v>67.195234243063467</v>
      </c>
      <c r="G339" s="4">
        <v>5.9770789143010257</v>
      </c>
      <c r="H339" s="4">
        <v>971.65902630476705</v>
      </c>
      <c r="I339" s="4">
        <v>10.932658038028887</v>
      </c>
    </row>
    <row r="340" spans="1:9" x14ac:dyDescent="0.2">
      <c r="A340" s="1">
        <v>44696.08028935107</v>
      </c>
      <c r="B340" s="4">
        <v>19.931476144831006</v>
      </c>
      <c r="C340" s="4">
        <v>3.1147206894997503E-2</v>
      </c>
      <c r="D340" s="4">
        <v>69.208313182721426</v>
      </c>
      <c r="E340" s="4">
        <v>0</v>
      </c>
      <c r="F340" s="4">
        <v>66.984811209665622</v>
      </c>
      <c r="G340" s="4">
        <v>5.9291657254580139</v>
      </c>
      <c r="H340" s="4">
        <v>1073.6430552418194</v>
      </c>
      <c r="I340" s="4">
        <v>11.783337098167943</v>
      </c>
    </row>
    <row r="341" spans="1:9" x14ac:dyDescent="0.2">
      <c r="A341" s="1">
        <v>44696.122361110327</v>
      </c>
      <c r="B341" s="4">
        <v>16.547853737446378</v>
      </c>
      <c r="C341" s="4">
        <v>1.7260731312768107</v>
      </c>
      <c r="D341" s="4">
        <v>72.670692970285259</v>
      </c>
      <c r="E341" s="4">
        <v>0</v>
      </c>
      <c r="F341" s="4">
        <v>61.928939976798738</v>
      </c>
      <c r="G341" s="4">
        <v>4.5751000543615605</v>
      </c>
      <c r="H341" s="4">
        <v>1031.1917000181206</v>
      </c>
      <c r="I341" s="4">
        <v>17.391299800674275</v>
      </c>
    </row>
    <row r="342" spans="1:9" x14ac:dyDescent="0.2">
      <c r="A342" s="1">
        <v>44696.163437499214</v>
      </c>
      <c r="B342" s="4">
        <v>16.728739224965402</v>
      </c>
      <c r="C342" s="4">
        <v>1.8173670972414442</v>
      </c>
      <c r="D342" s="4">
        <v>72.865954575639009</v>
      </c>
      <c r="E342" s="4">
        <v>0</v>
      </c>
      <c r="F342" s="4">
        <v>73.533599171508257</v>
      </c>
      <c r="G342" s="4">
        <v>6.9293610798395671</v>
      </c>
      <c r="H342" s="4">
        <v>1020.9764536932798</v>
      </c>
      <c r="I342" s="4">
        <v>9.7354630672014419</v>
      </c>
    </row>
    <row r="343" spans="1:9" x14ac:dyDescent="0.2">
      <c r="A343" s="1">
        <v>44696.205115739955</v>
      </c>
      <c r="B343" s="4">
        <v>17.631949222109149</v>
      </c>
      <c r="C343" s="4">
        <v>1.4800317361817821</v>
      </c>
      <c r="D343" s="4">
        <v>72.151107451071567</v>
      </c>
      <c r="E343" s="4">
        <v>79.921713753816377</v>
      </c>
      <c r="F343" s="4">
        <v>70.423410056888912</v>
      </c>
      <c r="G343" s="4">
        <v>6.5907607826313299</v>
      </c>
      <c r="H343" s="4">
        <v>1077.8635869275438</v>
      </c>
      <c r="I343" s="4">
        <v>11.72771765210601</v>
      </c>
    </row>
    <row r="344" spans="1:9" x14ac:dyDescent="0.2">
      <c r="A344" s="1">
        <v>44696.247210647358</v>
      </c>
      <c r="B344" s="4">
        <v>17.801142059753168</v>
      </c>
      <c r="C344" s="4">
        <v>1.5706128144620213</v>
      </c>
      <c r="D344" s="4">
        <v>72.341341303561748</v>
      </c>
      <c r="E344" s="4">
        <v>221.18177539276948</v>
      </c>
      <c r="F344" s="4">
        <v>61.534332285915127</v>
      </c>
      <c r="G344" s="4">
        <v>4.4584957666684399</v>
      </c>
      <c r="H344" s="4">
        <v>1032.1528319222227</v>
      </c>
      <c r="I344" s="4">
        <v>18.277344622217495</v>
      </c>
    </row>
    <row r="345" spans="1:9" x14ac:dyDescent="0.2">
      <c r="A345" s="1">
        <v>44696.288356480691</v>
      </c>
      <c r="B345" s="4">
        <v>15.606103814446678</v>
      </c>
      <c r="C345" s="4">
        <v>3.6615801546277682</v>
      </c>
      <c r="D345" s="4">
        <v>77.363186981262785</v>
      </c>
      <c r="E345" s="4">
        <v>856.8097561828979</v>
      </c>
      <c r="F345" s="4">
        <v>62.54420939512282</v>
      </c>
      <c r="G345" s="4">
        <v>4.7550550923862289</v>
      </c>
      <c r="H345" s="4">
        <v>946.25168503079544</v>
      </c>
      <c r="I345" s="4">
        <v>17.738204784432135</v>
      </c>
    </row>
    <row r="346" spans="1:9" x14ac:dyDescent="0.2">
      <c r="A346" s="1">
        <v>44696.32957175847</v>
      </c>
      <c r="B346" s="4">
        <v>19.460690248462036</v>
      </c>
      <c r="C346" s="4">
        <v>0.53930975153796246</v>
      </c>
      <c r="D346" s="4">
        <v>70.226740374473536</v>
      </c>
      <c r="E346" s="4">
        <v>176.44859042659516</v>
      </c>
      <c r="F346" s="4">
        <v>68.90752948110989</v>
      </c>
      <c r="G346" s="4">
        <v>6.3326363254165621</v>
      </c>
      <c r="H346" s="4">
        <v>1021.7775454418055</v>
      </c>
      <c r="I346" s="4">
        <v>14.834727349166874</v>
      </c>
    </row>
    <row r="347" spans="1:9" x14ac:dyDescent="0.2">
      <c r="A347" s="1">
        <v>44696.371157406618</v>
      </c>
      <c r="B347" s="4">
        <v>19.683806163291749</v>
      </c>
      <c r="C347" s="4">
        <v>0.39524229588531634</v>
      </c>
      <c r="D347" s="4">
        <v>69.937328526085111</v>
      </c>
      <c r="E347" s="4">
        <v>163.63031049652096</v>
      </c>
      <c r="F347" s="4">
        <v>69.371033255724399</v>
      </c>
      <c r="G347" s="4">
        <v>6.4175388727263609</v>
      </c>
      <c r="H347" s="4">
        <v>1062.8058462909087</v>
      </c>
      <c r="I347" s="4">
        <v>15.470768545456064</v>
      </c>
    </row>
    <row r="348" spans="1:9" x14ac:dyDescent="0.2">
      <c r="A348" s="1">
        <v>44696.412928239952</v>
      </c>
      <c r="B348" s="4">
        <v>18.608898922980021</v>
      </c>
      <c r="C348" s="4">
        <v>2.3185017950333004</v>
      </c>
      <c r="D348" s="4">
        <v>73.967690072624293</v>
      </c>
      <c r="E348" s="4">
        <v>1132.7236229638349</v>
      </c>
      <c r="F348" s="4">
        <v>70.198496250562243</v>
      </c>
      <c r="G348" s="4">
        <v>6.556087933569902</v>
      </c>
      <c r="H348" s="4">
        <v>882.85202931118999</v>
      </c>
      <c r="I348" s="4">
        <v>16.091882755240128</v>
      </c>
    </row>
    <row r="349" spans="1:9" x14ac:dyDescent="0.2">
      <c r="A349" s="1">
        <v>44696.455104165878</v>
      </c>
      <c r="B349" s="4">
        <v>19.600894561888193</v>
      </c>
      <c r="C349" s="4">
        <v>0.99776359527951552</v>
      </c>
      <c r="D349" s="4">
        <v>71.155032744424233</v>
      </c>
      <c r="E349" s="4">
        <v>544.54858466941471</v>
      </c>
      <c r="F349" s="4">
        <v>63.091738581375665</v>
      </c>
      <c r="G349" s="4">
        <v>4.912815309403058</v>
      </c>
      <c r="H349" s="4">
        <v>1089.3042717698011</v>
      </c>
      <c r="I349" s="4">
        <v>18.587184690596942</v>
      </c>
    </row>
    <row r="350" spans="1:9" x14ac:dyDescent="0.2">
      <c r="A350" s="1">
        <v>44696.496759258465</v>
      </c>
      <c r="B350" s="4">
        <v>19.859146572335483</v>
      </c>
      <c r="C350" s="4">
        <v>0.70426713832259347</v>
      </c>
      <c r="D350" s="4">
        <v>70.559252201893514</v>
      </c>
      <c r="E350" s="4">
        <v>409.69564467198279</v>
      </c>
      <c r="F350" s="4">
        <v>69.029293303173063</v>
      </c>
      <c r="G350" s="4">
        <v>6.3554333412896504</v>
      </c>
      <c r="H350" s="4">
        <v>1021.7851444470965</v>
      </c>
      <c r="I350" s="4">
        <v>17.929711105806899</v>
      </c>
    </row>
    <row r="351" spans="1:9" x14ac:dyDescent="0.2">
      <c r="A351" s="1">
        <v>44696.538124999206</v>
      </c>
      <c r="B351" s="4">
        <v>20</v>
      </c>
      <c r="C351" s="4">
        <v>2.9827333761252102</v>
      </c>
      <c r="D351" s="4">
        <v>75.537932411567709</v>
      </c>
      <c r="E351" s="4">
        <v>1771.7436254183747</v>
      </c>
      <c r="F351" s="4">
        <v>60.756423426417314</v>
      </c>
      <c r="G351" s="4">
        <v>4.2267106860108248</v>
      </c>
      <c r="H351" s="4">
        <v>1018.0755702286702</v>
      </c>
      <c r="I351" s="4">
        <v>19.273289313989174</v>
      </c>
    </row>
    <row r="352" spans="1:9" x14ac:dyDescent="0.2">
      <c r="A352" s="1">
        <v>44696.579247684385</v>
      </c>
      <c r="B352" s="4">
        <v>19.628199444111615</v>
      </c>
      <c r="C352" s="4">
        <v>1.8590027794419139</v>
      </c>
      <c r="D352" s="4">
        <v>72.955497064810643</v>
      </c>
      <c r="E352" s="4">
        <v>1081.4438168796057</v>
      </c>
      <c r="F352" s="4">
        <v>61.378467652877546</v>
      </c>
      <c r="G352" s="4">
        <v>4.4122318760382235</v>
      </c>
      <c r="H352" s="4">
        <v>876.13741062534609</v>
      </c>
      <c r="I352" s="4">
        <v>18.950357498615702</v>
      </c>
    </row>
    <row r="353" spans="1:9" x14ac:dyDescent="0.2">
      <c r="A353" s="1">
        <v>44696.620335647349</v>
      </c>
      <c r="B353" s="4">
        <v>18.96313295475813</v>
      </c>
      <c r="C353" s="4">
        <v>2.5921676131046767</v>
      </c>
      <c r="D353" s="4">
        <v>74.596198832735041</v>
      </c>
      <c r="E353" s="4">
        <v>1414.7251028402266</v>
      </c>
      <c r="F353" s="4">
        <v>63.1041900819068</v>
      </c>
      <c r="G353" s="4">
        <v>4.916372935655688</v>
      </c>
      <c r="H353" s="4">
        <v>902.30545764521855</v>
      </c>
      <c r="I353" s="4">
        <v>17.972711773907189</v>
      </c>
    </row>
    <row r="354" spans="1:9" x14ac:dyDescent="0.2">
      <c r="A354" s="1">
        <v>44696.662407406606</v>
      </c>
      <c r="B354" s="4">
        <v>19.864070550240093</v>
      </c>
      <c r="C354" s="4">
        <v>0.22654908293317955</v>
      </c>
      <c r="D354" s="4">
        <v>69.599271708832873</v>
      </c>
      <c r="E354" s="4">
        <v>110.68246681927616</v>
      </c>
      <c r="F354" s="4">
        <v>60.966090965036152</v>
      </c>
      <c r="G354" s="4">
        <v>4.2893766581696848</v>
      </c>
      <c r="H354" s="4">
        <v>1067.0964588860566</v>
      </c>
      <c r="I354" s="4">
        <v>18.92124668366063</v>
      </c>
    </row>
    <row r="355" spans="1:9" x14ac:dyDescent="0.2">
      <c r="A355" s="1">
        <v>44696.70412036957</v>
      </c>
      <c r="B355" s="4">
        <v>18.690640399590052</v>
      </c>
      <c r="C355" s="4">
        <v>1.636699500512433</v>
      </c>
      <c r="D355" s="4">
        <v>72.480888353176823</v>
      </c>
      <c r="E355" s="4">
        <v>677.59359321214731</v>
      </c>
      <c r="F355" s="4">
        <v>71.099095283173327</v>
      </c>
      <c r="G355" s="4">
        <v>6.6869753582162881</v>
      </c>
      <c r="H355" s="4">
        <v>1037.8956584527389</v>
      </c>
      <c r="I355" s="4">
        <v>13.230390830828661</v>
      </c>
    </row>
    <row r="356" spans="1:9" x14ac:dyDescent="0.2">
      <c r="A356" s="1">
        <v>44696.745949073273</v>
      </c>
      <c r="B356" s="4">
        <v>16.287564442860315</v>
      </c>
      <c r="C356" s="4">
        <v>3.7124355571396848</v>
      </c>
      <c r="D356" s="4">
        <v>77.513774751124942</v>
      </c>
      <c r="E356" s="4">
        <v>1214.6155696959599</v>
      </c>
      <c r="F356" s="4">
        <v>60.923832282595768</v>
      </c>
      <c r="G356" s="4">
        <v>4.2767556232140711</v>
      </c>
      <c r="H356" s="4">
        <v>905.09225187440472</v>
      </c>
      <c r="I356" s="4">
        <v>18.761985004762476</v>
      </c>
    </row>
    <row r="357" spans="1:9" x14ac:dyDescent="0.2">
      <c r="A357" s="1">
        <v>44696.787407406606</v>
      </c>
      <c r="B357" s="4">
        <v>19.172054948076838</v>
      </c>
      <c r="C357" s="4">
        <v>0.68995420993596901</v>
      </c>
      <c r="D357" s="4">
        <v>70.530343989126422</v>
      </c>
      <c r="E357" s="4">
        <v>161.44928512501679</v>
      </c>
      <c r="F357" s="4">
        <v>61.391222372240712</v>
      </c>
      <c r="G357" s="4">
        <v>4.4160216587725918</v>
      </c>
      <c r="H357" s="4">
        <v>973.13867388625749</v>
      </c>
      <c r="I357" s="4">
        <v>18.251935023682226</v>
      </c>
    </row>
    <row r="358" spans="1:9" x14ac:dyDescent="0.2">
      <c r="A358" s="1">
        <v>44696.828749999193</v>
      </c>
      <c r="B358" s="4">
        <v>13.971039946410151</v>
      </c>
      <c r="C358" s="4">
        <v>4.3064000382784631</v>
      </c>
      <c r="D358" s="4">
        <v>79.52385208946005</v>
      </c>
      <c r="E358" s="4">
        <v>606.44940449195155</v>
      </c>
      <c r="F358" s="4">
        <v>62.822990471699782</v>
      </c>
      <c r="G358" s="4">
        <v>4.8356932841453721</v>
      </c>
      <c r="H358" s="4">
        <v>1028.2785644280484</v>
      </c>
      <c r="I358" s="4">
        <v>16.714355719515424</v>
      </c>
    </row>
    <row r="359" spans="1:9" x14ac:dyDescent="0.2">
      <c r="A359" s="1">
        <v>44696.870729165857</v>
      </c>
      <c r="B359" s="4">
        <v>19.509720945723991</v>
      </c>
      <c r="C359" s="4">
        <v>0.306424408922506</v>
      </c>
      <c r="D359" s="4">
        <v>69.759251460385286</v>
      </c>
      <c r="E359" s="4">
        <v>16.546918081815349</v>
      </c>
      <c r="F359" s="4">
        <v>72.514185665781497</v>
      </c>
      <c r="G359" s="4">
        <v>6.8482929104041403</v>
      </c>
      <c r="H359" s="4">
        <v>1035.9494309701347</v>
      </c>
      <c r="I359" s="4">
        <v>9.0562593285181521</v>
      </c>
    </row>
    <row r="360" spans="1:9" x14ac:dyDescent="0.2">
      <c r="A360" s="1">
        <v>44696.911759258444</v>
      </c>
      <c r="B360" s="4">
        <v>16.988200278207842</v>
      </c>
      <c r="C360" s="4">
        <v>1.6732220676623111</v>
      </c>
      <c r="D360" s="4">
        <v>72.558296990731307</v>
      </c>
      <c r="E360" s="4">
        <v>0</v>
      </c>
      <c r="F360" s="4">
        <v>68.321603624183012</v>
      </c>
      <c r="G360" s="4">
        <v>6.2181628725447666</v>
      </c>
      <c r="H360" s="4">
        <v>999.73938762418163</v>
      </c>
      <c r="I360" s="4">
        <v>10.627348509820933</v>
      </c>
    </row>
    <row r="361" spans="1:9" x14ac:dyDescent="0.2">
      <c r="A361" s="1">
        <v>44696.952754628815</v>
      </c>
      <c r="B361" s="4">
        <v>11.423728797854162</v>
      </c>
      <c r="C361" s="4">
        <v>4.288135601072919</v>
      </c>
      <c r="D361" s="4">
        <v>79.452395470755008</v>
      </c>
      <c r="E361" s="4">
        <v>0</v>
      </c>
      <c r="F361" s="4">
        <v>65.545049168982104</v>
      </c>
      <c r="G361" s="4">
        <v>5.5795673928864744</v>
      </c>
      <c r="H361" s="4">
        <v>1067.5265224642956</v>
      </c>
      <c r="I361" s="4">
        <v>12.655207964158611</v>
      </c>
    </row>
    <row r="362" spans="1:9" x14ac:dyDescent="0.2">
      <c r="A362" s="1">
        <v>44696.995011573257</v>
      </c>
      <c r="B362" s="4">
        <v>14.799881237876674</v>
      </c>
      <c r="C362" s="4">
        <v>2.3636903464196934</v>
      </c>
      <c r="D362" s="4">
        <v>74.069972289036173</v>
      </c>
      <c r="E362" s="4">
        <v>0</v>
      </c>
      <c r="F362" s="4">
        <v>66.664845961141637</v>
      </c>
      <c r="G362" s="4">
        <v>5.8546801176801129</v>
      </c>
      <c r="H362" s="4">
        <v>893.61822670589333</v>
      </c>
      <c r="I362" s="4">
        <v>10.844826117492808</v>
      </c>
    </row>
    <row r="363" spans="1:9" x14ac:dyDescent="0.2">
      <c r="A363" s="1">
        <v>44697.036736110291</v>
      </c>
      <c r="B363" s="4">
        <v>13.985675725740204</v>
      </c>
      <c r="C363" s="4">
        <v>2.5059684476082476</v>
      </c>
      <c r="D363" s="4">
        <v>74.395795154504839</v>
      </c>
      <c r="E363" s="4">
        <v>0</v>
      </c>
      <c r="F363" s="4">
        <v>63.955154676634265</v>
      </c>
      <c r="G363" s="4">
        <v>5.1558517376393844</v>
      </c>
      <c r="H363" s="4">
        <v>938.38528391254647</v>
      </c>
      <c r="I363" s="4">
        <v>14.491309136896</v>
      </c>
    </row>
    <row r="364" spans="1:9" x14ac:dyDescent="0.2">
      <c r="A364" s="1">
        <v>44697.077824073254</v>
      </c>
      <c r="B364" s="4">
        <v>11.715919858578054</v>
      </c>
      <c r="C364" s="4">
        <v>3.7654909733736113</v>
      </c>
      <c r="D364" s="4">
        <v>77.67360468385256</v>
      </c>
      <c r="E364" s="4">
        <v>0</v>
      </c>
      <c r="F364" s="4">
        <v>67.513373304667297</v>
      </c>
      <c r="G364" s="4">
        <v>6.0478499800267027</v>
      </c>
      <c r="H364" s="4">
        <v>1072.682616660009</v>
      </c>
      <c r="I364" s="4">
        <v>11.308600079893193</v>
      </c>
    </row>
    <row r="365" spans="1:9" x14ac:dyDescent="0.2">
      <c r="A365" s="1">
        <v>44697.120150462142</v>
      </c>
      <c r="B365" s="4">
        <v>17.878476844658053</v>
      </c>
      <c r="C365" s="4">
        <v>1.0607615776709727</v>
      </c>
      <c r="D365" s="4">
        <v>71.283787226287359</v>
      </c>
      <c r="E365" s="4">
        <v>0</v>
      </c>
      <c r="F365" s="4">
        <v>66.749521161745832</v>
      </c>
      <c r="G365" s="4">
        <v>5.8745797983278889</v>
      </c>
      <c r="H365" s="4">
        <v>1026.624859932776</v>
      </c>
      <c r="I365" s="4">
        <v>12.626540739464408</v>
      </c>
    </row>
    <row r="366" spans="1:9" x14ac:dyDescent="0.2">
      <c r="A366" s="1">
        <v>44697.161400462137</v>
      </c>
      <c r="B366" s="4">
        <v>18.830243005436319</v>
      </c>
      <c r="C366" s="4">
        <v>0.64986499697982258</v>
      </c>
      <c r="D366" s="4">
        <v>70.449435846619636</v>
      </c>
      <c r="E366" s="4">
        <v>0</v>
      </c>
      <c r="F366" s="4">
        <v>70.897288222258609</v>
      </c>
      <c r="G366" s="4">
        <v>6.6595043982956534</v>
      </c>
      <c r="H366" s="4">
        <v>995.88650146609859</v>
      </c>
      <c r="I366" s="4">
        <v>10.63498533901449</v>
      </c>
    </row>
    <row r="367" spans="1:9" x14ac:dyDescent="0.2">
      <c r="A367" s="1">
        <v>44697.202673610285</v>
      </c>
      <c r="B367" s="4">
        <v>12.002872648975284</v>
      </c>
      <c r="C367" s="4">
        <v>4.9982045943904474</v>
      </c>
      <c r="D367" s="4">
        <v>84.585988121424691</v>
      </c>
      <c r="E367" s="4">
        <v>269.90304809708459</v>
      </c>
      <c r="F367" s="4">
        <v>60.764306577616829</v>
      </c>
      <c r="G367" s="4">
        <v>4.2290687980786243</v>
      </c>
      <c r="H367" s="4">
        <v>877.07635626602621</v>
      </c>
      <c r="I367" s="4">
        <v>18.812793605764128</v>
      </c>
    </row>
    <row r="368" spans="1:9" x14ac:dyDescent="0.2">
      <c r="A368" s="1">
        <v>44697.244756943619</v>
      </c>
      <c r="B368" s="4">
        <v>15.63855515599943</v>
      </c>
      <c r="C368" s="4">
        <v>3.1153177457146919</v>
      </c>
      <c r="D368" s="4">
        <v>75.872551831270997</v>
      </c>
      <c r="E368" s="4">
        <v>438.71506940798474</v>
      </c>
      <c r="F368" s="4">
        <v>73.472291130917299</v>
      </c>
      <c r="G368" s="4">
        <v>6.9253383103964463</v>
      </c>
      <c r="H368" s="4">
        <v>1075.9751127701322</v>
      </c>
      <c r="I368" s="4">
        <v>11.699097838942809</v>
      </c>
    </row>
    <row r="369" spans="1:9" x14ac:dyDescent="0.2">
      <c r="A369" s="1">
        <v>44697.286655091768</v>
      </c>
      <c r="B369" s="4">
        <v>18.87795445656139</v>
      </c>
      <c r="C369" s="4">
        <v>0.93503795286550839</v>
      </c>
      <c r="D369" s="4">
        <v>71.027169465548326</v>
      </c>
      <c r="E369" s="4">
        <v>218.79888097052901</v>
      </c>
      <c r="F369" s="4">
        <v>66.733625508251379</v>
      </c>
      <c r="G369" s="4">
        <v>5.8708543347893087</v>
      </c>
      <c r="H369" s="4">
        <v>1088.6236181115964</v>
      </c>
      <c r="I369" s="4">
        <v>15.134673218824947</v>
      </c>
    </row>
    <row r="370" spans="1:9" x14ac:dyDescent="0.2">
      <c r="A370" s="1">
        <v>44697.327731480655</v>
      </c>
      <c r="B370" s="4">
        <v>17.103863682201641</v>
      </c>
      <c r="C370" s="4">
        <v>2.8961363177983603</v>
      </c>
      <c r="D370" s="4">
        <v>75.323822579869116</v>
      </c>
      <c r="E370" s="4">
        <v>947.54298341816502</v>
      </c>
      <c r="F370" s="4">
        <v>66.60184211460593</v>
      </c>
      <c r="G370" s="4">
        <v>5.8397871015781604</v>
      </c>
      <c r="H370" s="4">
        <v>951.61326236719276</v>
      </c>
      <c r="I370" s="4">
        <v>15.820425796843677</v>
      </c>
    </row>
    <row r="371" spans="1:9" x14ac:dyDescent="0.2">
      <c r="A371" s="1">
        <v>44697.369317128803</v>
      </c>
      <c r="B371" s="4">
        <v>18.069064327955601</v>
      </c>
      <c r="C371" s="4">
        <v>2.4136695900554983</v>
      </c>
      <c r="D371" s="4">
        <v>74.183756138533838</v>
      </c>
      <c r="E371" s="4">
        <v>999.25921028297637</v>
      </c>
      <c r="F371" s="4">
        <v>64.062077114715706</v>
      </c>
      <c r="G371" s="4">
        <v>5.1853854497746097</v>
      </c>
      <c r="H371" s="4">
        <v>1022.3951284832582</v>
      </c>
      <c r="I371" s="4">
        <v>17.524357583708984</v>
      </c>
    </row>
    <row r="372" spans="1:9" x14ac:dyDescent="0.2">
      <c r="A372" s="1">
        <v>44697.410567128798</v>
      </c>
      <c r="B372" s="4">
        <v>18.711548410633661</v>
      </c>
      <c r="C372" s="4">
        <v>2.1474193156105632</v>
      </c>
      <c r="D372" s="4">
        <v>73.585230028330329</v>
      </c>
      <c r="E372" s="4">
        <v>1049.1398334957853</v>
      </c>
      <c r="F372" s="4">
        <v>63.236636574738306</v>
      </c>
      <c r="G372" s="4">
        <v>4.9541263454670235</v>
      </c>
      <c r="H372" s="4">
        <v>1029.3180421151558</v>
      </c>
      <c r="I372" s="4">
        <v>18.227831539377298</v>
      </c>
    </row>
    <row r="373" spans="1:9" x14ac:dyDescent="0.2">
      <c r="A373" s="1">
        <v>44697.452592591755</v>
      </c>
      <c r="B373" s="4">
        <v>19.742897651028866</v>
      </c>
      <c r="C373" s="4">
        <v>0.64275587242783594</v>
      </c>
      <c r="D373" s="4">
        <v>70.435097302507657</v>
      </c>
      <c r="E373" s="4">
        <v>350.79632317160252</v>
      </c>
      <c r="F373" s="4">
        <v>72.317867419920447</v>
      </c>
      <c r="G373" s="4">
        <v>6.8292534813219241</v>
      </c>
      <c r="H373" s="4">
        <v>982.94308449377399</v>
      </c>
      <c r="I373" s="4">
        <v>16.670746518678076</v>
      </c>
    </row>
    <row r="374" spans="1:9" x14ac:dyDescent="0.2">
      <c r="A374" s="1">
        <v>44697.494942128789</v>
      </c>
      <c r="B374" s="4">
        <v>19.839738046204793</v>
      </c>
      <c r="C374" s="4">
        <v>0.80130976897603678</v>
      </c>
      <c r="D374" s="4">
        <v>70.755578678515917</v>
      </c>
      <c r="E374" s="4">
        <v>466.14857419659762</v>
      </c>
      <c r="F374" s="4">
        <v>60.331869556165607</v>
      </c>
      <c r="G374" s="4">
        <v>4.0995425922306588</v>
      </c>
      <c r="H374" s="4">
        <v>985.03318086407694</v>
      </c>
      <c r="I374" s="4">
        <v>19.433638271846227</v>
      </c>
    </row>
    <row r="375" spans="1:9" x14ac:dyDescent="0.2">
      <c r="A375" s="1">
        <v>44697.536192128784</v>
      </c>
      <c r="B375" s="4">
        <v>20</v>
      </c>
      <c r="C375" s="4">
        <v>0.38180271131795396</v>
      </c>
      <c r="D375" s="4">
        <v>69.910367831229266</v>
      </c>
      <c r="E375" s="4">
        <v>226.79081052286466</v>
      </c>
      <c r="F375" s="4">
        <v>62.770914602692855</v>
      </c>
      <c r="G375" s="4">
        <v>4.8206776469522366</v>
      </c>
      <c r="H375" s="4">
        <v>1099.2735592156507</v>
      </c>
      <c r="I375" s="4">
        <v>18.679322353047763</v>
      </c>
    </row>
    <row r="376" spans="1:9" x14ac:dyDescent="0.2">
      <c r="A376" s="1">
        <v>44697.577453702856</v>
      </c>
      <c r="B376" s="4">
        <v>19.183579938245149</v>
      </c>
      <c r="C376" s="4">
        <v>4.0821003087742564</v>
      </c>
      <c r="D376" s="4">
        <v>78.697859320498935</v>
      </c>
      <c r="E376" s="4">
        <v>2374.6936732023241</v>
      </c>
      <c r="F376" s="4">
        <v>74.959166054591265</v>
      </c>
      <c r="G376" s="4">
        <v>6.9915934700324307</v>
      </c>
      <c r="H376" s="4">
        <v>1054.9971978233441</v>
      </c>
      <c r="I376" s="4">
        <v>15.511208706623426</v>
      </c>
    </row>
    <row r="377" spans="1:9" x14ac:dyDescent="0.2">
      <c r="A377" s="1">
        <v>44697.61906249915</v>
      </c>
      <c r="B377" s="4">
        <v>19.281716625873656</v>
      </c>
      <c r="C377" s="4">
        <v>1.7957084353158619</v>
      </c>
      <c r="D377" s="4">
        <v>72.819498965620895</v>
      </c>
      <c r="E377" s="4">
        <v>980.04225806238685</v>
      </c>
      <c r="F377" s="4">
        <v>66.972288034589212</v>
      </c>
      <c r="G377" s="4">
        <v>5.9262870648508414</v>
      </c>
      <c r="H377" s="4">
        <v>1001.6420956882836</v>
      </c>
      <c r="I377" s="4">
        <v>16.289521558581928</v>
      </c>
    </row>
    <row r="378" spans="1:9" x14ac:dyDescent="0.2">
      <c r="A378" s="1">
        <v>44697.660081017668</v>
      </c>
      <c r="B378" s="4">
        <v>19.043663056709693</v>
      </c>
      <c r="C378" s="4">
        <v>1.5938949054838469</v>
      </c>
      <c r="D378" s="4">
        <v>72.390428174611344</v>
      </c>
      <c r="E378" s="4">
        <v>778.71081050309522</v>
      </c>
      <c r="F378" s="4">
        <v>71.640053669722434</v>
      </c>
      <c r="G378" s="4">
        <v>6.7551857552401158</v>
      </c>
      <c r="H378" s="4">
        <v>1030.9183952517467</v>
      </c>
      <c r="I378" s="4">
        <v>13.989628489519767</v>
      </c>
    </row>
    <row r="379" spans="1:9" x14ac:dyDescent="0.2">
      <c r="A379" s="1">
        <v>44697.701828702848</v>
      </c>
      <c r="B379" s="4">
        <v>19.832757200224922</v>
      </c>
      <c r="C379" s="4">
        <v>0.20905349971884812</v>
      </c>
      <c r="D379" s="4">
        <v>69.564247279279826</v>
      </c>
      <c r="E379" s="4">
        <v>86.548148883603133</v>
      </c>
      <c r="F379" s="4">
        <v>65.372722091818133</v>
      </c>
      <c r="G379" s="4">
        <v>5.5353832956626707</v>
      </c>
      <c r="H379" s="4">
        <v>876.51179443188755</v>
      </c>
      <c r="I379" s="4">
        <v>15.9174389767871</v>
      </c>
    </row>
    <row r="380" spans="1:9" x14ac:dyDescent="0.2">
      <c r="A380" s="1">
        <v>44697.743761573212</v>
      </c>
      <c r="B380" s="4">
        <v>16.875358143531955</v>
      </c>
      <c r="C380" s="4">
        <v>3.1246418564680449</v>
      </c>
      <c r="D380" s="4">
        <v>75.896416147296193</v>
      </c>
      <c r="E380" s="4">
        <v>1022.3042501817564</v>
      </c>
      <c r="F380" s="4">
        <v>65.397142388645477</v>
      </c>
      <c r="G380" s="4">
        <v>5.5416726125732509</v>
      </c>
      <c r="H380" s="4">
        <v>870.51389087085772</v>
      </c>
      <c r="I380" s="4">
        <v>15.388873033137997</v>
      </c>
    </row>
    <row r="381" spans="1:9" x14ac:dyDescent="0.2">
      <c r="A381" s="1">
        <v>44697.784999999138</v>
      </c>
      <c r="B381" s="4">
        <v>16.375599964049488</v>
      </c>
      <c r="C381" s="4">
        <v>3.0203333632920932</v>
      </c>
      <c r="D381" s="4">
        <v>75.631960355543242</v>
      </c>
      <c r="E381" s="4">
        <v>706.75800701034996</v>
      </c>
      <c r="F381" s="4">
        <v>67.049189086120393</v>
      </c>
      <c r="G381" s="4">
        <v>5.9439162018015423</v>
      </c>
      <c r="H381" s="4">
        <v>894.64797206726723</v>
      </c>
      <c r="I381" s="4">
        <v>13.668251394595375</v>
      </c>
    </row>
    <row r="382" spans="1:9" x14ac:dyDescent="0.2">
      <c r="A382" s="1">
        <v>44697.827326388026</v>
      </c>
      <c r="B382" s="4">
        <v>18.090556035339798</v>
      </c>
      <c r="C382" s="4">
        <v>1.3638885461858574</v>
      </c>
      <c r="D382" s="4">
        <v>71.908808915801345</v>
      </c>
      <c r="E382" s="4">
        <v>192.06980059345858</v>
      </c>
      <c r="F382" s="4">
        <v>66.500407851735247</v>
      </c>
      <c r="G382" s="4">
        <v>5.8156566209456537</v>
      </c>
      <c r="H382" s="4">
        <v>1012.6052188736486</v>
      </c>
      <c r="I382" s="4">
        <v>13.447811263514488</v>
      </c>
    </row>
    <row r="383" spans="1:9" x14ac:dyDescent="0.2">
      <c r="A383" s="1">
        <v>44697.868611110243</v>
      </c>
      <c r="B383" s="4">
        <v>16.9380753826551</v>
      </c>
      <c r="C383" s="4">
        <v>1.9137028858405614</v>
      </c>
      <c r="D383" s="4">
        <v>73.073627721827648</v>
      </c>
      <c r="E383" s="4">
        <v>103.33995583539048</v>
      </c>
      <c r="F383" s="4">
        <v>71.686390750089259</v>
      </c>
      <c r="G383" s="4">
        <v>6.7606563341615349</v>
      </c>
      <c r="H383" s="4">
        <v>1008.9202187780538</v>
      </c>
      <c r="I383" s="4">
        <v>9.377593441407706</v>
      </c>
    </row>
    <row r="384" spans="1:9" x14ac:dyDescent="0.2">
      <c r="A384" s="1">
        <v>44697.910937499131</v>
      </c>
      <c r="B384" s="4">
        <v>14.609263720399953</v>
      </c>
      <c r="C384" s="4">
        <v>2.9948534886666929</v>
      </c>
      <c r="D384" s="4">
        <v>75.568169373891763</v>
      </c>
      <c r="E384" s="4">
        <v>0</v>
      </c>
      <c r="F384" s="4">
        <v>61.794390063108906</v>
      </c>
      <c r="G384" s="4">
        <v>4.5354328455415036</v>
      </c>
      <c r="H384" s="4">
        <v>962.17847761518055</v>
      </c>
      <c r="I384" s="4">
        <v>17.358268617833986</v>
      </c>
    </row>
    <row r="385" spans="1:9" x14ac:dyDescent="0.2">
      <c r="A385" s="1">
        <v>44697.952662036165</v>
      </c>
      <c r="B385" s="4">
        <v>12.074135109322443</v>
      </c>
      <c r="C385" s="4">
        <v>3.9629324453387786</v>
      </c>
      <c r="D385" s="4">
        <v>78.296410349810799</v>
      </c>
      <c r="E385" s="4">
        <v>0</v>
      </c>
      <c r="F385" s="4">
        <v>62.295135799873869</v>
      </c>
      <c r="G385" s="4">
        <v>4.6825116572904388</v>
      </c>
      <c r="H385" s="4">
        <v>1027.2275038857636</v>
      </c>
      <c r="I385" s="4">
        <v>16.542449485074766</v>
      </c>
    </row>
    <row r="386" spans="1:9" x14ac:dyDescent="0.2">
      <c r="A386" s="1">
        <v>44697.994317128752</v>
      </c>
      <c r="B386" s="4">
        <v>10.04166882792375</v>
      </c>
      <c r="C386" s="4">
        <v>4.5265141691255684</v>
      </c>
      <c r="D386" s="4">
        <v>80.466939586509866</v>
      </c>
      <c r="E386" s="4">
        <v>0</v>
      </c>
      <c r="F386" s="4">
        <v>61.855287422970974</v>
      </c>
      <c r="G386" s="4">
        <v>4.5533986832861908</v>
      </c>
      <c r="H386" s="4">
        <v>959.18446622776207</v>
      </c>
      <c r="I386" s="4">
        <v>16.917472811331109</v>
      </c>
    </row>
    <row r="387" spans="1:9" x14ac:dyDescent="0.2">
      <c r="A387" s="1">
        <v>44698.035833332455</v>
      </c>
      <c r="B387" s="4">
        <v>10.70434376133834</v>
      </c>
      <c r="C387" s="4">
        <v>3.8731900994423585</v>
      </c>
      <c r="D387" s="4">
        <v>78.007443441267256</v>
      </c>
      <c r="E387" s="4">
        <v>0</v>
      </c>
      <c r="F387" s="4">
        <v>62.962833943243439</v>
      </c>
      <c r="G387" s="4">
        <v>4.8759026943598247</v>
      </c>
      <c r="H387" s="4">
        <v>1050.2919675647865</v>
      </c>
      <c r="I387" s="4">
        <v>15.704421657774095</v>
      </c>
    </row>
    <row r="388" spans="1:9" x14ac:dyDescent="0.2">
      <c r="A388" s="1">
        <v>44698.077731480604</v>
      </c>
      <c r="B388" s="4">
        <v>18.373509522506151</v>
      </c>
      <c r="C388" s="4">
        <v>0.73931385340629541</v>
      </c>
      <c r="D388" s="4">
        <v>70.630087754092628</v>
      </c>
      <c r="E388" s="4">
        <v>0</v>
      </c>
      <c r="F388" s="4">
        <v>62.932849285170519</v>
      </c>
      <c r="G388" s="4">
        <v>4.8672953177734364</v>
      </c>
      <c r="H388" s="4">
        <v>985.28909843925783</v>
      </c>
      <c r="I388" s="4">
        <v>16.030818728906258</v>
      </c>
    </row>
    <row r="389" spans="1:9" x14ac:dyDescent="0.2">
      <c r="A389" s="1">
        <v>44698.119456017637</v>
      </c>
      <c r="B389" s="4">
        <v>10.545664684965402</v>
      </c>
      <c r="C389" s="4">
        <v>4.7271676575172989</v>
      </c>
      <c r="D389" s="4">
        <v>81.53524487035105</v>
      </c>
      <c r="E389" s="4">
        <v>0</v>
      </c>
      <c r="F389" s="4">
        <v>70.040752005110249</v>
      </c>
      <c r="G389" s="4">
        <v>6.5309974950782568</v>
      </c>
      <c r="H389" s="4">
        <v>869.84366583169276</v>
      </c>
      <c r="I389" s="4">
        <v>10.219675851379725</v>
      </c>
    </row>
    <row r="390" spans="1:9" x14ac:dyDescent="0.2">
      <c r="A390" s="1">
        <v>44698.160833332448</v>
      </c>
      <c r="B390" s="4">
        <v>19.285677010605546</v>
      </c>
      <c r="C390" s="4">
        <v>0.39684610521914077</v>
      </c>
      <c r="D390" s="4">
        <v>69.940546254729071</v>
      </c>
      <c r="E390" s="4">
        <v>0</v>
      </c>
      <c r="F390" s="4">
        <v>61.726318683231149</v>
      </c>
      <c r="G390" s="4">
        <v>4.5153270683807021</v>
      </c>
      <c r="H390" s="4">
        <v>981.17177568946022</v>
      </c>
      <c r="I390" s="4">
        <v>17.782243105397662</v>
      </c>
    </row>
    <row r="391" spans="1:9" x14ac:dyDescent="0.2">
      <c r="A391" s="1">
        <v>44698.202604165781</v>
      </c>
      <c r="B391" s="4">
        <v>16.453219301058489</v>
      </c>
      <c r="C391" s="4">
        <v>2.2167379368384434</v>
      </c>
      <c r="D391" s="4">
        <v>73.739317642811656</v>
      </c>
      <c r="E391" s="4">
        <v>119.70384858927612</v>
      </c>
      <c r="F391" s="4">
        <v>72.145309462061036</v>
      </c>
      <c r="G391" s="4">
        <v>6.8116177124849067</v>
      </c>
      <c r="H391" s="4">
        <v>998.9372059041616</v>
      </c>
      <c r="I391" s="4">
        <v>11.06514686254528</v>
      </c>
    </row>
    <row r="392" spans="1:9" x14ac:dyDescent="0.2">
      <c r="A392" s="1">
        <v>44698.244247684299</v>
      </c>
      <c r="B392" s="4">
        <v>13.727338338852441</v>
      </c>
      <c r="C392" s="4">
        <v>4.4804726151053984</v>
      </c>
      <c r="D392" s="4">
        <v>80.254928355236103</v>
      </c>
      <c r="E392" s="4">
        <v>630.96320014881678</v>
      </c>
      <c r="F392" s="4">
        <v>63.277249469241085</v>
      </c>
      <c r="G392" s="4">
        <v>4.9656696853198028</v>
      </c>
      <c r="H392" s="4">
        <v>1074.3218898951066</v>
      </c>
      <c r="I392" s="4">
        <v>16.924880839147193</v>
      </c>
    </row>
    <row r="393" spans="1:9" x14ac:dyDescent="0.2">
      <c r="A393" s="1">
        <v>44698.286365739848</v>
      </c>
      <c r="B393" s="4">
        <v>17.985072985132682</v>
      </c>
      <c r="C393" s="4">
        <v>1.6791058457227663</v>
      </c>
      <c r="D393" s="4">
        <v>72.570787295288412</v>
      </c>
      <c r="E393" s="4">
        <v>392.91076789912745</v>
      </c>
      <c r="F393" s="4">
        <v>74.254084815222612</v>
      </c>
      <c r="G393" s="4">
        <v>6.9683493722359291</v>
      </c>
      <c r="H393" s="4">
        <v>1077.9894497907453</v>
      </c>
      <c r="I393" s="4">
        <v>12.573851464782832</v>
      </c>
    </row>
    <row r="394" spans="1:9" x14ac:dyDescent="0.2">
      <c r="A394" s="1">
        <v>44698.328599536144</v>
      </c>
      <c r="B394" s="4">
        <v>16.973793115557825</v>
      </c>
      <c r="C394" s="4">
        <v>3.0262068844421748</v>
      </c>
      <c r="D394" s="4">
        <v>75.64670890382358</v>
      </c>
      <c r="E394" s="4">
        <v>990.0988023605081</v>
      </c>
      <c r="F394" s="4">
        <v>64.597224606517884</v>
      </c>
      <c r="G394" s="4">
        <v>5.3310982001330469</v>
      </c>
      <c r="H394" s="4">
        <v>860.44369940004435</v>
      </c>
      <c r="I394" s="4">
        <v>16.83780359973391</v>
      </c>
    </row>
    <row r="395" spans="1:9" x14ac:dyDescent="0.2">
      <c r="A395" s="1">
        <v>44698.370844906509</v>
      </c>
      <c r="B395" s="4">
        <v>18.08200665043961</v>
      </c>
      <c r="C395" s="4">
        <v>2.3974916869504863</v>
      </c>
      <c r="D395" s="4">
        <v>74.146847922568185</v>
      </c>
      <c r="E395" s="4">
        <v>992.56155839750147</v>
      </c>
      <c r="F395" s="4">
        <v>72.059359663129086</v>
      </c>
      <c r="G395" s="4">
        <v>6.8025207888538484</v>
      </c>
      <c r="H395" s="4">
        <v>864.93417359628461</v>
      </c>
      <c r="I395" s="4">
        <v>14.829132018576921</v>
      </c>
    </row>
    <row r="396" spans="1:9" x14ac:dyDescent="0.2">
      <c r="A396" s="1">
        <v>44698.412233795396</v>
      </c>
      <c r="B396" s="4">
        <v>17.862113554207191</v>
      </c>
      <c r="C396" s="4">
        <v>3.5631440763213478</v>
      </c>
      <c r="D396" s="4">
        <v>77.078401496196022</v>
      </c>
      <c r="E396" s="4">
        <v>1740.8041157953364</v>
      </c>
      <c r="F396" s="4">
        <v>61.3968044250704</v>
      </c>
      <c r="G396" s="4">
        <v>4.4176800297505645</v>
      </c>
      <c r="H396" s="4">
        <v>1096.1392266765836</v>
      </c>
      <c r="I396" s="4">
        <v>18.94309329366591</v>
      </c>
    </row>
    <row r="397" spans="1:9" x14ac:dyDescent="0.2">
      <c r="A397" s="1">
        <v>44698.454386573168</v>
      </c>
      <c r="B397" s="4">
        <v>19.887157760649522</v>
      </c>
      <c r="C397" s="4">
        <v>0.28210559837619553</v>
      </c>
      <c r="D397" s="4">
        <v>69.71052933867702</v>
      </c>
      <c r="E397" s="4">
        <v>153.96453132772413</v>
      </c>
      <c r="F397" s="4">
        <v>67.320047843225183</v>
      </c>
      <c r="G397" s="4">
        <v>6.0050866235045675</v>
      </c>
      <c r="H397" s="4">
        <v>1036.6683622078349</v>
      </c>
      <c r="I397" s="4">
        <v>17.494913376495433</v>
      </c>
    </row>
    <row r="398" spans="1:9" x14ac:dyDescent="0.2">
      <c r="A398" s="1">
        <v>44698.495729165756</v>
      </c>
      <c r="B398" s="4">
        <v>19.029088091507408</v>
      </c>
      <c r="C398" s="4">
        <v>4.8545595424629555</v>
      </c>
      <c r="D398" s="4">
        <v>82.436122447977453</v>
      </c>
      <c r="E398" s="4">
        <v>2824.058930372616</v>
      </c>
      <c r="F398" s="4">
        <v>68.191681179999165</v>
      </c>
      <c r="G398" s="4">
        <v>6.1917341477901422</v>
      </c>
      <c r="H398" s="4">
        <v>912.73057804926339</v>
      </c>
      <c r="I398" s="4">
        <v>18.038843901473239</v>
      </c>
    </row>
    <row r="399" spans="1:9" x14ac:dyDescent="0.2">
      <c r="A399" s="1">
        <v>44698.538032406497</v>
      </c>
      <c r="B399" s="4">
        <v>20</v>
      </c>
      <c r="C399" s="4">
        <v>1.8187470384390836</v>
      </c>
      <c r="D399" s="4">
        <v>72.868917251054427</v>
      </c>
      <c r="E399" s="4">
        <v>1080.3357408328156</v>
      </c>
      <c r="F399" s="4">
        <v>67.823271985386967</v>
      </c>
      <c r="G399" s="4">
        <v>6.1147958506771527</v>
      </c>
      <c r="H399" s="4">
        <v>983.70493195022573</v>
      </c>
      <c r="I399" s="4">
        <v>17.385204149322849</v>
      </c>
    </row>
    <row r="400" spans="1:9" x14ac:dyDescent="0.2">
      <c r="A400" s="1">
        <v>44698.579074073161</v>
      </c>
      <c r="B400" s="4">
        <v>19.028970048878801</v>
      </c>
      <c r="C400" s="4">
        <v>4.8551497556060017</v>
      </c>
      <c r="D400" s="4">
        <v>82.441057394172844</v>
      </c>
      <c r="E400" s="4">
        <v>2824.4022770105266</v>
      </c>
      <c r="F400" s="4">
        <v>63.809836297030863</v>
      </c>
      <c r="G400" s="4">
        <v>5.1155012558427959</v>
      </c>
      <c r="H400" s="4">
        <v>906.37183375194763</v>
      </c>
      <c r="I400" s="4">
        <v>18.012664992209608</v>
      </c>
    </row>
    <row r="401" spans="1:9" x14ac:dyDescent="0.2">
      <c r="A401" s="1">
        <v>44698.621226850933</v>
      </c>
      <c r="B401" s="4">
        <v>19.808087364247541</v>
      </c>
      <c r="C401" s="4">
        <v>0.47978158938114968</v>
      </c>
      <c r="D401" s="4">
        <v>70.10706022787727</v>
      </c>
      <c r="E401" s="4">
        <v>261.849987997163</v>
      </c>
      <c r="F401" s="4">
        <v>65.000750835525864</v>
      </c>
      <c r="G401" s="4">
        <v>5.4384742878075567</v>
      </c>
      <c r="H401" s="4">
        <v>1041.4794914292693</v>
      </c>
      <c r="I401" s="4">
        <v>17.102542853654075</v>
      </c>
    </row>
    <row r="402" spans="1:9" x14ac:dyDescent="0.2">
      <c r="A402" s="1">
        <v>44698.662546295374</v>
      </c>
      <c r="B402" s="4">
        <v>18.153761856718823</v>
      </c>
      <c r="C402" s="4">
        <v>3.0770635721352968</v>
      </c>
      <c r="D402" s="4">
        <v>75.775113091636243</v>
      </c>
      <c r="E402" s="4">
        <v>1503.3253823592886</v>
      </c>
      <c r="F402" s="4">
        <v>62.420223234077518</v>
      </c>
      <c r="G402" s="4">
        <v>4.7189994956036969</v>
      </c>
      <c r="H402" s="4">
        <v>1071.2396664985345</v>
      </c>
      <c r="I402" s="4">
        <v>18.062001008792603</v>
      </c>
    </row>
    <row r="403" spans="1:9" x14ac:dyDescent="0.2">
      <c r="A403" s="1">
        <v>44698.703946758338</v>
      </c>
      <c r="B403" s="4">
        <v>18.754149091905283</v>
      </c>
      <c r="C403" s="4">
        <v>1.5573136351183969</v>
      </c>
      <c r="D403" s="4">
        <v>72.313337755543813</v>
      </c>
      <c r="E403" s="4">
        <v>644.72784493901634</v>
      </c>
      <c r="F403" s="4">
        <v>62.633876906062646</v>
      </c>
      <c r="G403" s="4">
        <v>4.78105870209024</v>
      </c>
      <c r="H403" s="4">
        <v>998.26035290069672</v>
      </c>
      <c r="I403" s="4">
        <v>17.677529695122775</v>
      </c>
    </row>
    <row r="404" spans="1:9" x14ac:dyDescent="0.2">
      <c r="A404" s="1">
        <v>44698.746307869449</v>
      </c>
      <c r="B404" s="4">
        <v>16.418942570681587</v>
      </c>
      <c r="C404" s="4">
        <v>3.5810574293184114</v>
      </c>
      <c r="D404" s="4">
        <v>77.129603437380055</v>
      </c>
      <c r="E404" s="4">
        <v>1171.6319496133606</v>
      </c>
      <c r="F404" s="4">
        <v>61.164877866080957</v>
      </c>
      <c r="G404" s="4">
        <v>4.3486735609260485</v>
      </c>
      <c r="H404" s="4">
        <v>956.11622452030872</v>
      </c>
      <c r="I404" s="4">
        <v>18.570203837530538</v>
      </c>
    </row>
    <row r="405" spans="1:9" x14ac:dyDescent="0.2">
      <c r="A405" s="1">
        <v>44698.788206017598</v>
      </c>
      <c r="B405" s="4">
        <v>16.489028780402375</v>
      </c>
      <c r="C405" s="4">
        <v>2.9258093496646884</v>
      </c>
      <c r="D405" s="4">
        <v>75.396814935527615</v>
      </c>
      <c r="E405" s="4">
        <v>684.6393878215373</v>
      </c>
      <c r="F405" s="4">
        <v>60.03860085193714</v>
      </c>
      <c r="G405" s="4">
        <v>4.0115802268230309</v>
      </c>
      <c r="H405" s="4">
        <v>983.00386007560769</v>
      </c>
      <c r="I405" s="4">
        <v>19.465259319530904</v>
      </c>
    </row>
    <row r="406" spans="1:9" x14ac:dyDescent="0.2">
      <c r="A406" s="1">
        <v>44698.829629628708</v>
      </c>
      <c r="B406" s="4">
        <v>18.841804947278007</v>
      </c>
      <c r="C406" s="4">
        <v>0.82728218051571045</v>
      </c>
      <c r="D406" s="4">
        <v>70.808226449987814</v>
      </c>
      <c r="E406" s="4">
        <v>116.50213200376957</v>
      </c>
      <c r="F406" s="4">
        <v>60.787748948867858</v>
      </c>
      <c r="G406" s="4">
        <v>4.2360803423083606</v>
      </c>
      <c r="H406" s="4">
        <v>1094.0786934474361</v>
      </c>
      <c r="I406" s="4">
        <v>18.7130655256388</v>
      </c>
    </row>
    <row r="407" spans="1:9" x14ac:dyDescent="0.2">
      <c r="A407" s="1">
        <v>44698.871527776857</v>
      </c>
      <c r="B407" s="4">
        <v>15.932103194356397</v>
      </c>
      <c r="C407" s="4">
        <v>2.5424355035272521</v>
      </c>
      <c r="D407" s="4">
        <v>74.480287135342891</v>
      </c>
      <c r="E407" s="4">
        <v>137.29151719047184</v>
      </c>
      <c r="F407" s="4">
        <v>71.740903116423297</v>
      </c>
      <c r="G407" s="4">
        <v>6.7670161986876405</v>
      </c>
      <c r="H407" s="4">
        <v>964.92233873289592</v>
      </c>
      <c r="I407" s="4">
        <v>9.3542739381453153</v>
      </c>
    </row>
    <row r="408" spans="1:9" x14ac:dyDescent="0.2">
      <c r="A408" s="1">
        <v>44698.912546295374</v>
      </c>
      <c r="B408" s="4">
        <v>13.476370599694871</v>
      </c>
      <c r="C408" s="4">
        <v>3.6242385557250714</v>
      </c>
      <c r="D408" s="4">
        <v>77.2541514720414</v>
      </c>
      <c r="E408" s="4">
        <v>0</v>
      </c>
      <c r="F408" s="4">
        <v>68.606016932268773</v>
      </c>
      <c r="G408" s="4">
        <v>6.2747049786834452</v>
      </c>
      <c r="H408" s="4">
        <v>1087.7582349928946</v>
      </c>
      <c r="I408" s="4">
        <v>10.401180085266217</v>
      </c>
    </row>
    <row r="409" spans="1:9" x14ac:dyDescent="0.2">
      <c r="A409" s="1">
        <v>44698.953668980554</v>
      </c>
      <c r="B409" s="4">
        <v>16.24328538393733</v>
      </c>
      <c r="C409" s="4">
        <v>1.8783573080313349</v>
      </c>
      <c r="D409" s="4">
        <v>72.997230362220591</v>
      </c>
      <c r="E409" s="4">
        <v>0</v>
      </c>
      <c r="F409" s="4">
        <v>65.444013646806582</v>
      </c>
      <c r="G409" s="4">
        <v>5.5537182647351395</v>
      </c>
      <c r="H409" s="4">
        <v>1092.5179060882451</v>
      </c>
      <c r="I409" s="4">
        <v>12.767220852814393</v>
      </c>
    </row>
    <row r="410" spans="1:9" x14ac:dyDescent="0.2">
      <c r="A410" s="1">
        <v>44698.995810184257</v>
      </c>
      <c r="B410" s="4">
        <v>11.397900276700206</v>
      </c>
      <c r="C410" s="4">
        <v>3.9100453287726338</v>
      </c>
      <c r="D410" s="4">
        <v>78.124846099902996</v>
      </c>
      <c r="E410" s="4">
        <v>0</v>
      </c>
      <c r="F410" s="4">
        <v>73.22185944777533</v>
      </c>
      <c r="G410" s="4">
        <v>6.9077658492624519</v>
      </c>
      <c r="H410" s="4">
        <v>994.96925528308748</v>
      </c>
      <c r="I410" s="4">
        <v>5.9304260367752244</v>
      </c>
    </row>
    <row r="411" spans="1:9" x14ac:dyDescent="0.2">
      <c r="A411" s="1">
        <v>44699.037499999067</v>
      </c>
      <c r="B411" s="4">
        <v>19.25696272101117</v>
      </c>
      <c r="C411" s="4">
        <v>0.30959886624534583</v>
      </c>
      <c r="D411" s="4">
        <v>69.765612456113487</v>
      </c>
      <c r="E411" s="4">
        <v>0</v>
      </c>
      <c r="F411" s="4">
        <v>61.034324862596343</v>
      </c>
      <c r="G411" s="4">
        <v>4.3097444798490532</v>
      </c>
      <c r="H411" s="4">
        <v>877.10324815994966</v>
      </c>
      <c r="I411" s="4">
        <v>18.157773920654105</v>
      </c>
    </row>
    <row r="412" spans="1:9" x14ac:dyDescent="0.2">
      <c r="A412" s="1">
        <v>44699.078831017585</v>
      </c>
      <c r="B412" s="4">
        <v>19.083838693042036</v>
      </c>
      <c r="C412" s="4">
        <v>0.41643695770816558</v>
      </c>
      <c r="D412" s="4">
        <v>69.979858211545363</v>
      </c>
      <c r="E412" s="4">
        <v>0</v>
      </c>
      <c r="F412" s="4">
        <v>70.129824935159959</v>
      </c>
      <c r="G412" s="4">
        <v>6.5452430410722364</v>
      </c>
      <c r="H412" s="4">
        <v>884.84841434702412</v>
      </c>
      <c r="I412" s="4">
        <v>9.3190278357110525</v>
      </c>
    </row>
    <row r="413" spans="1:9" x14ac:dyDescent="0.2">
      <c r="A413" s="1">
        <v>44699.120150462026</v>
      </c>
      <c r="B413" s="4">
        <v>12.004305470422478</v>
      </c>
      <c r="C413" s="4">
        <v>3.9978472647887608</v>
      </c>
      <c r="D413" s="4">
        <v>78.411798190900967</v>
      </c>
      <c r="E413" s="4">
        <v>0</v>
      </c>
      <c r="F413" s="4">
        <v>69.059904468195199</v>
      </c>
      <c r="G413" s="4">
        <v>6.3611096615055605</v>
      </c>
      <c r="H413" s="4">
        <v>1052.7870365538352</v>
      </c>
      <c r="I413" s="4">
        <v>10.842597907812943</v>
      </c>
    </row>
    <row r="414" spans="1:9" x14ac:dyDescent="0.2">
      <c r="A414" s="1">
        <v>44699.161631943505</v>
      </c>
      <c r="B414" s="4">
        <v>11.92468874311173</v>
      </c>
      <c r="C414" s="4">
        <v>4.4862840316045949</v>
      </c>
      <c r="D414" s="4">
        <v>80.281183584302909</v>
      </c>
      <c r="E414" s="4">
        <v>0</v>
      </c>
      <c r="F414" s="4">
        <v>63.259698621335744</v>
      </c>
      <c r="G414" s="4">
        <v>4.9606831782766259</v>
      </c>
      <c r="H414" s="4">
        <v>1096.3202277260923</v>
      </c>
      <c r="I414" s="4">
        <v>16.297722739077912</v>
      </c>
    </row>
    <row r="415" spans="1:9" x14ac:dyDescent="0.2">
      <c r="A415" s="1">
        <v>44699.202673610169</v>
      </c>
      <c r="B415" s="4">
        <v>15.539518505902379</v>
      </c>
      <c r="C415" s="4">
        <v>2.7878009338110132</v>
      </c>
      <c r="D415" s="4">
        <v>75.060456751470284</v>
      </c>
      <c r="E415" s="4">
        <v>150.54125042579497</v>
      </c>
      <c r="F415" s="4">
        <v>62.93313835963118</v>
      </c>
      <c r="G415" s="4">
        <v>4.8673783366511634</v>
      </c>
      <c r="H415" s="4">
        <v>1049.289126112217</v>
      </c>
      <c r="I415" s="4">
        <v>16.897864990046511</v>
      </c>
    </row>
    <row r="416" spans="1:9" x14ac:dyDescent="0.2">
      <c r="A416" s="1">
        <v>44699.244895832388</v>
      </c>
      <c r="B416" s="4">
        <v>19.963934607387749</v>
      </c>
      <c r="C416" s="4">
        <v>2.5760994723035835E-2</v>
      </c>
      <c r="D416" s="4">
        <v>69.197540583417506</v>
      </c>
      <c r="E416" s="4">
        <v>3.6277957853517888</v>
      </c>
      <c r="F416" s="4">
        <v>63.218830155945305</v>
      </c>
      <c r="G416" s="4">
        <v>4.9490602809048561</v>
      </c>
      <c r="H416" s="4">
        <v>902.31635342696825</v>
      </c>
      <c r="I416" s="4">
        <v>16.969172584253716</v>
      </c>
    </row>
    <row r="417" spans="1:9" x14ac:dyDescent="0.2">
      <c r="A417" s="1">
        <v>44699.28672453609</v>
      </c>
      <c r="B417" s="4">
        <v>17.976014989727123</v>
      </c>
      <c r="C417" s="4">
        <v>1.6866541752273974</v>
      </c>
      <c r="D417" s="4">
        <v>72.586819324365223</v>
      </c>
      <c r="E417" s="4">
        <v>394.67707700321102</v>
      </c>
      <c r="F417" s="4">
        <v>63.736967914415509</v>
      </c>
      <c r="G417" s="4">
        <v>5.0951787187084667</v>
      </c>
      <c r="H417" s="4">
        <v>1034.3650595729027</v>
      </c>
      <c r="I417" s="4">
        <v>16.944582989680242</v>
      </c>
    </row>
    <row r="418" spans="1:9" x14ac:dyDescent="0.2">
      <c r="A418" s="1">
        <v>44699.328287036085</v>
      </c>
      <c r="B418" s="4">
        <v>19.49361143090632</v>
      </c>
      <c r="C418" s="4">
        <v>0.50638856909368035</v>
      </c>
      <c r="D418" s="4">
        <v>70.160534917002877</v>
      </c>
      <c r="E418" s="4">
        <v>165.67760729323814</v>
      </c>
      <c r="F418" s="4">
        <v>66.787977322741312</v>
      </c>
      <c r="G418" s="4">
        <v>5.8835731576472678</v>
      </c>
      <c r="H418" s="4">
        <v>1006.6278577192157</v>
      </c>
      <c r="I418" s="4">
        <v>15.732853684705464</v>
      </c>
    </row>
    <row r="419" spans="1:9" x14ac:dyDescent="0.2">
      <c r="A419" s="1">
        <v>44699.369872684234</v>
      </c>
      <c r="B419" s="4">
        <v>17.620704473327361</v>
      </c>
      <c r="C419" s="4">
        <v>2.9741194083407985</v>
      </c>
      <c r="D419" s="4">
        <v>75.516483756605041</v>
      </c>
      <c r="E419" s="4">
        <v>1231.2854350530909</v>
      </c>
      <c r="F419" s="4">
        <v>65.691274239360126</v>
      </c>
      <c r="G419" s="4">
        <v>5.6166916622592407</v>
      </c>
      <c r="H419" s="4">
        <v>872.53889722075303</v>
      </c>
      <c r="I419" s="4">
        <v>16.805513896234597</v>
      </c>
    </row>
    <row r="420" spans="1:9" x14ac:dyDescent="0.2">
      <c r="A420" s="1">
        <v>44699.411944443491</v>
      </c>
      <c r="B420" s="4">
        <v>19.22460912214833</v>
      </c>
      <c r="C420" s="4">
        <v>1.292318129752783</v>
      </c>
      <c r="D420" s="4">
        <v>71.760332855486553</v>
      </c>
      <c r="E420" s="4">
        <v>631.37293104161461</v>
      </c>
      <c r="F420" s="4">
        <v>65.757845263411085</v>
      </c>
      <c r="G420" s="4">
        <v>5.6334789751674146</v>
      </c>
      <c r="H420" s="4">
        <v>1068.5444929917226</v>
      </c>
      <c r="I420" s="4">
        <v>17.322028033110115</v>
      </c>
    </row>
    <row r="421" spans="1:9" x14ac:dyDescent="0.2">
      <c r="A421" s="1">
        <v>44699.453252313862</v>
      </c>
      <c r="B421" s="4">
        <v>18.546822448750724</v>
      </c>
      <c r="C421" s="4">
        <v>3.6329438781231884</v>
      </c>
      <c r="D421" s="4">
        <v>77.279457964311831</v>
      </c>
      <c r="E421" s="4">
        <v>1982.7486755128477</v>
      </c>
      <c r="F421" s="4">
        <v>60.287334914292586</v>
      </c>
      <c r="G421" s="4">
        <v>4.0861886133977716</v>
      </c>
      <c r="H421" s="4">
        <v>1056.0287295377993</v>
      </c>
      <c r="I421" s="4">
        <v>19.413811386602227</v>
      </c>
    </row>
    <row r="422" spans="1:9" x14ac:dyDescent="0.2">
      <c r="A422" s="1">
        <v>44699.495347221266</v>
      </c>
      <c r="B422" s="4">
        <v>19.941372099452195</v>
      </c>
      <c r="C422" s="4">
        <v>0.29313950273903044</v>
      </c>
      <c r="D422" s="4">
        <v>69.732633754767477</v>
      </c>
      <c r="E422" s="4">
        <v>170.52900954535238</v>
      </c>
      <c r="F422" s="4">
        <v>63.840243827534771</v>
      </c>
      <c r="G422" s="4">
        <v>5.1239642728658454</v>
      </c>
      <c r="H422" s="4">
        <v>897.3746547576219</v>
      </c>
      <c r="I422" s="4">
        <v>18.750690484756102</v>
      </c>
    </row>
    <row r="423" spans="1:9" x14ac:dyDescent="0.2">
      <c r="A423" s="1">
        <v>44699.537499999038</v>
      </c>
      <c r="B423" s="4">
        <v>20</v>
      </c>
      <c r="C423" s="4">
        <v>3.3703830346955326</v>
      </c>
      <c r="D423" s="4">
        <v>76.543157349225481</v>
      </c>
      <c r="E423" s="4">
        <v>2002.0075226091465</v>
      </c>
      <c r="F423" s="4">
        <v>62.805725259183106</v>
      </c>
      <c r="G423" s="4">
        <v>4.8307174971660274</v>
      </c>
      <c r="H423" s="4">
        <v>973.27690583238871</v>
      </c>
      <c r="I423" s="4">
        <v>18.669282502833973</v>
      </c>
    </row>
    <row r="424" spans="1:9" x14ac:dyDescent="0.2">
      <c r="A424" s="1">
        <v>44699.579363424964</v>
      </c>
      <c r="B424" s="4">
        <v>19.3611238599518</v>
      </c>
      <c r="C424" s="4">
        <v>3.1943807002410054</v>
      </c>
      <c r="D424" s="4">
        <v>76.07638346274112</v>
      </c>
      <c r="E424" s="4">
        <v>1858.2776181067675</v>
      </c>
      <c r="F424" s="4">
        <v>66.884118484713412</v>
      </c>
      <c r="G424" s="4">
        <v>5.9059345733627637</v>
      </c>
      <c r="H424" s="4">
        <v>985.63531152445421</v>
      </c>
      <c r="I424" s="4">
        <v>16.958753902182984</v>
      </c>
    </row>
    <row r="425" spans="1:9" x14ac:dyDescent="0.2">
      <c r="A425" s="1">
        <v>44699.620821758297</v>
      </c>
      <c r="B425" s="4">
        <v>19.739779297857552</v>
      </c>
      <c r="C425" s="4">
        <v>0.65055175535612186</v>
      </c>
      <c r="D425" s="4">
        <v>70.450821126437049</v>
      </c>
      <c r="E425" s="4">
        <v>355.05107553471839</v>
      </c>
      <c r="F425" s="4">
        <v>72.152904744904333</v>
      </c>
      <c r="G425" s="4">
        <v>6.8124116184220673</v>
      </c>
      <c r="H425" s="4">
        <v>942.93747053947402</v>
      </c>
      <c r="I425" s="4">
        <v>14.812647302629887</v>
      </c>
    </row>
    <row r="426" spans="1:9" x14ac:dyDescent="0.2">
      <c r="A426" s="1">
        <v>44699.663067128662</v>
      </c>
      <c r="B426" s="4">
        <v>19.260666985441571</v>
      </c>
      <c r="C426" s="4">
        <v>1.2322216909307138</v>
      </c>
      <c r="D426" s="4">
        <v>71.636115511097984</v>
      </c>
      <c r="E426" s="4">
        <v>602.01230856740131</v>
      </c>
      <c r="F426" s="4">
        <v>68.123959527153403</v>
      </c>
      <c r="G426" s="4">
        <v>6.1778112985467004</v>
      </c>
      <c r="H426" s="4">
        <v>881.72593709951559</v>
      </c>
      <c r="I426" s="4">
        <v>15.144377402906596</v>
      </c>
    </row>
    <row r="427" spans="1:9" x14ac:dyDescent="0.2">
      <c r="A427" s="1">
        <v>44699.705115739773</v>
      </c>
      <c r="B427" s="4">
        <v>19.00404395816097</v>
      </c>
      <c r="C427" s="4">
        <v>1.2449450522987893</v>
      </c>
      <c r="D427" s="4">
        <v>71.662380867590969</v>
      </c>
      <c r="E427" s="4">
        <v>515.40725165169886</v>
      </c>
      <c r="F427" s="4">
        <v>66.418636356482537</v>
      </c>
      <c r="G427" s="4">
        <v>5.7960676530222281</v>
      </c>
      <c r="H427" s="4">
        <v>917.59868921767406</v>
      </c>
      <c r="I427" s="4">
        <v>15.309175476281467</v>
      </c>
    </row>
    <row r="428" spans="1:9" x14ac:dyDescent="0.2">
      <c r="A428" s="1">
        <v>44699.74650462866</v>
      </c>
      <c r="B428" s="4">
        <v>19.723584270900833</v>
      </c>
      <c r="C428" s="4">
        <v>0.27641572909916534</v>
      </c>
      <c r="D428" s="4">
        <v>69.699131808541992</v>
      </c>
      <c r="E428" s="4">
        <v>90.436276429639378</v>
      </c>
      <c r="F428" s="4">
        <v>63.478908369508318</v>
      </c>
      <c r="G428" s="4">
        <v>5.0227472680214351</v>
      </c>
      <c r="H428" s="4">
        <v>1066.3409157560072</v>
      </c>
      <c r="I428" s="4">
        <v>16.772673951942838</v>
      </c>
    </row>
    <row r="429" spans="1:9" x14ac:dyDescent="0.2">
      <c r="A429" s="1">
        <v>44699.787743054585</v>
      </c>
      <c r="B429" s="4">
        <v>16.917122235099349</v>
      </c>
      <c r="C429" s="4">
        <v>2.5690648040838777</v>
      </c>
      <c r="D429" s="4">
        <v>74.542252584054495</v>
      </c>
      <c r="E429" s="4">
        <v>601.16116415562749</v>
      </c>
      <c r="F429" s="4">
        <v>67.776909684000955</v>
      </c>
      <c r="G429" s="4">
        <v>6.1049080720722735</v>
      </c>
      <c r="H429" s="4">
        <v>1006.7016360240241</v>
      </c>
      <c r="I429" s="4">
        <v>13.18527578378318</v>
      </c>
    </row>
    <row r="430" spans="1:9" x14ac:dyDescent="0.2">
      <c r="A430" s="1">
        <v>44699.830057869396</v>
      </c>
      <c r="B430" s="4">
        <v>13.564784171746243</v>
      </c>
      <c r="C430" s="4">
        <v>4.5965827344669687</v>
      </c>
      <c r="D430" s="4">
        <v>80.809420097333458</v>
      </c>
      <c r="E430" s="4">
        <v>647.31442440025967</v>
      </c>
      <c r="F430" s="4">
        <v>72.126413954711722</v>
      </c>
      <c r="G430" s="4">
        <v>6.8096356013086048</v>
      </c>
      <c r="H430" s="4">
        <v>936.93654520043617</v>
      </c>
      <c r="I430" s="4">
        <v>10.134547995637984</v>
      </c>
    </row>
    <row r="431" spans="1:9" x14ac:dyDescent="0.2">
      <c r="A431" s="1">
        <v>44699.871423610137</v>
      </c>
      <c r="B431" s="4">
        <v>16.069697127845508</v>
      </c>
      <c r="C431" s="4">
        <v>2.4564392950965583</v>
      </c>
      <c r="D431" s="4">
        <v>74.281695768283583</v>
      </c>
      <c r="E431" s="4">
        <v>132.64772193521438</v>
      </c>
      <c r="F431" s="4">
        <v>72.927275250297967</v>
      </c>
      <c r="G431" s="4">
        <v>6.8847620301381358</v>
      </c>
      <c r="H431" s="4">
        <v>930.96158734337939</v>
      </c>
      <c r="I431" s="4">
        <v>8.9225392228268383</v>
      </c>
    </row>
    <row r="432" spans="1:9" x14ac:dyDescent="0.2">
      <c r="A432" s="1">
        <v>44699.912465276801</v>
      </c>
      <c r="B432" s="4">
        <v>11.940975238885828</v>
      </c>
      <c r="C432" s="4">
        <v>4.4772359783967621</v>
      </c>
      <c r="D432" s="4">
        <v>80.240365821087551</v>
      </c>
      <c r="E432" s="4">
        <v>0</v>
      </c>
      <c r="F432" s="4">
        <v>66.644964684987045</v>
      </c>
      <c r="G432" s="4">
        <v>5.8499884513864302</v>
      </c>
      <c r="H432" s="4">
        <v>994.61666281712883</v>
      </c>
      <c r="I432" s="4">
        <v>12.100046194454279</v>
      </c>
    </row>
    <row r="433" spans="1:9" x14ac:dyDescent="0.2">
      <c r="A433" s="1">
        <v>44699.953773147172</v>
      </c>
      <c r="B433" s="4">
        <v>12.675935303219587</v>
      </c>
      <c r="C433" s="4">
        <v>3.6620323483902064</v>
      </c>
      <c r="D433" s="4">
        <v>77.364515173195016</v>
      </c>
      <c r="E433" s="4">
        <v>0</v>
      </c>
      <c r="F433" s="4">
        <v>73.304878333806158</v>
      </c>
      <c r="G433" s="4">
        <v>6.9137937968144385</v>
      </c>
      <c r="H433" s="4">
        <v>921.97126459893809</v>
      </c>
      <c r="I433" s="4">
        <v>6.873560213804101</v>
      </c>
    </row>
    <row r="434" spans="1:9" x14ac:dyDescent="0.2">
      <c r="A434" s="1">
        <v>44699.995173610136</v>
      </c>
      <c r="B434" s="4">
        <v>9.2882058594047017</v>
      </c>
      <c r="C434" s="4">
        <v>4.8689973366342265</v>
      </c>
      <c r="D434" s="4">
        <v>82.559826009035504</v>
      </c>
      <c r="E434" s="4">
        <v>0</v>
      </c>
      <c r="F434" s="4">
        <v>71.331688425607879</v>
      </c>
      <c r="G434" s="4">
        <v>6.7172789920665306</v>
      </c>
      <c r="H434" s="4">
        <v>890.90575966402218</v>
      </c>
      <c r="I434" s="4">
        <v>6.8193647036895237</v>
      </c>
    </row>
    <row r="435" spans="1:9" x14ac:dyDescent="0.2">
      <c r="A435" s="1">
        <v>44700.037488424947</v>
      </c>
      <c r="B435" s="4">
        <v>9.2074541134100514</v>
      </c>
      <c r="C435" s="4">
        <v>4.4968941194124792</v>
      </c>
      <c r="D435" s="4">
        <v>80.329483658078374</v>
      </c>
      <c r="E435" s="4">
        <v>0</v>
      </c>
      <c r="F435" s="4">
        <v>71.935709677304658</v>
      </c>
      <c r="G435" s="4">
        <v>6.7890706919582602</v>
      </c>
      <c r="H435" s="4">
        <v>880.9296902306528</v>
      </c>
      <c r="I435" s="4">
        <v>7.4140270015142073</v>
      </c>
    </row>
    <row r="436" spans="1:9" x14ac:dyDescent="0.2">
      <c r="A436" s="1">
        <v>44700.078715276795</v>
      </c>
      <c r="B436" s="4">
        <v>17.628215983232021</v>
      </c>
      <c r="C436" s="4">
        <v>1.0780836439854447</v>
      </c>
      <c r="D436" s="4">
        <v>71.31925207343005</v>
      </c>
      <c r="E436" s="4">
        <v>0</v>
      </c>
      <c r="F436" s="4">
        <v>75.104368311546182</v>
      </c>
      <c r="G436" s="4">
        <v>6.9945367559034608</v>
      </c>
      <c r="H436" s="4">
        <v>1021.9981789186345</v>
      </c>
      <c r="I436" s="4">
        <v>7.521852976386155</v>
      </c>
    </row>
    <row r="437" spans="1:9" x14ac:dyDescent="0.2">
      <c r="A437" s="1">
        <v>44700.120162036052</v>
      </c>
      <c r="B437" s="4">
        <v>16.141762434597805</v>
      </c>
      <c r="C437" s="4">
        <v>1.929118782701098</v>
      </c>
      <c r="D437" s="4">
        <v>73.10702383469922</v>
      </c>
      <c r="E437" s="4">
        <v>0</v>
      </c>
      <c r="F437" s="4">
        <v>65.559475240809405</v>
      </c>
      <c r="G437" s="4">
        <v>5.5832450940130993</v>
      </c>
      <c r="H437" s="4">
        <v>949.52774836467108</v>
      </c>
      <c r="I437" s="4">
        <v>13.694767988618638</v>
      </c>
    </row>
    <row r="438" spans="1:9" x14ac:dyDescent="0.2">
      <c r="A438" s="1">
        <v>44700.161643517531</v>
      </c>
      <c r="B438" s="4">
        <v>12.535390504605708</v>
      </c>
      <c r="C438" s="4">
        <v>4.147005275219052</v>
      </c>
      <c r="D438" s="4">
        <v>78.926365439702607</v>
      </c>
      <c r="E438" s="4">
        <v>0</v>
      </c>
      <c r="F438" s="4">
        <v>65.549017350875886</v>
      </c>
      <c r="G438" s="4">
        <v>5.5805793468011</v>
      </c>
      <c r="H438" s="4">
        <v>1059.5268597822671</v>
      </c>
      <c r="I438" s="4">
        <v>14.231402177329667</v>
      </c>
    </row>
    <row r="439" spans="1:9" x14ac:dyDescent="0.2">
      <c r="A439" s="1">
        <v>44700.203715276788</v>
      </c>
      <c r="B439" s="4">
        <v>18.315424732531682</v>
      </c>
      <c r="C439" s="4">
        <v>1.0528595421676994</v>
      </c>
      <c r="D439" s="4">
        <v>71.267617851994274</v>
      </c>
      <c r="E439" s="4">
        <v>56.854415277055864</v>
      </c>
      <c r="F439" s="4">
        <v>64.728177119589148</v>
      </c>
      <c r="G439" s="4">
        <v>5.3661900005150933</v>
      </c>
      <c r="H439" s="4">
        <v>952.4553966668384</v>
      </c>
      <c r="I439" s="4">
        <v>15.40142999845472</v>
      </c>
    </row>
    <row r="440" spans="1:9" x14ac:dyDescent="0.2">
      <c r="A440" s="1">
        <v>44700.245266202714</v>
      </c>
      <c r="B440" s="4">
        <v>15.270195598000729</v>
      </c>
      <c r="C440" s="4">
        <v>3.3784317157137651</v>
      </c>
      <c r="D440" s="4">
        <v>76.564971691160011</v>
      </c>
      <c r="E440" s="4">
        <v>475.76813205918222</v>
      </c>
      <c r="F440" s="4">
        <v>61.34729981055839</v>
      </c>
      <c r="G440" s="4">
        <v>4.4029682319186243</v>
      </c>
      <c r="H440" s="4">
        <v>1017.1343227439729</v>
      </c>
      <c r="I440" s="4">
        <v>18.425418048217001</v>
      </c>
    </row>
    <row r="441" spans="1:9" x14ac:dyDescent="0.2">
      <c r="A441" s="1">
        <v>44700.287280091601</v>
      </c>
      <c r="B441" s="4">
        <v>15.366376228293591</v>
      </c>
      <c r="C441" s="4">
        <v>3.8613531430886745</v>
      </c>
      <c r="D441" s="4">
        <v>77.970094049847447</v>
      </c>
      <c r="E441" s="4">
        <v>903.55663548274993</v>
      </c>
      <c r="F441" s="4">
        <v>61.321032126809925</v>
      </c>
      <c r="G441" s="4">
        <v>4.3951579597377783</v>
      </c>
      <c r="H441" s="4">
        <v>1073.1317193199127</v>
      </c>
      <c r="I441" s="4">
        <v>18.577964760611849</v>
      </c>
    </row>
    <row r="442" spans="1:9" x14ac:dyDescent="0.2">
      <c r="A442" s="1">
        <v>44700.32917823975</v>
      </c>
      <c r="B442" s="4">
        <v>15.244996289736168</v>
      </c>
      <c r="C442" s="4">
        <v>4.7550037102638312</v>
      </c>
      <c r="D442" s="4">
        <v>81.710584588997762</v>
      </c>
      <c r="E442" s="4">
        <v>1555.7176553115307</v>
      </c>
      <c r="F442" s="4">
        <v>60.122641991621435</v>
      </c>
      <c r="G442" s="4">
        <v>4.0367916751607051</v>
      </c>
      <c r="H442" s="4">
        <v>1016.0122638917202</v>
      </c>
      <c r="I442" s="4">
        <v>19.42641664967859</v>
      </c>
    </row>
    <row r="443" spans="1:9" x14ac:dyDescent="0.2">
      <c r="A443" s="1">
        <v>44700.371087961968</v>
      </c>
      <c r="B443" s="4">
        <v>17.390458287776575</v>
      </c>
      <c r="C443" s="4">
        <v>3.2619271402792824</v>
      </c>
      <c r="D443" s="4">
        <v>76.253294966682049</v>
      </c>
      <c r="E443" s="4">
        <v>1350.4378360756232</v>
      </c>
      <c r="F443" s="4">
        <v>68.094892395209484</v>
      </c>
      <c r="G443" s="4">
        <v>6.1718047340826097</v>
      </c>
      <c r="H443" s="4">
        <v>1043.7239349113609</v>
      </c>
      <c r="I443" s="4">
        <v>15.88032544319565</v>
      </c>
    </row>
    <row r="444" spans="1:9" x14ac:dyDescent="0.2">
      <c r="A444" s="1">
        <v>44700.412916665671</v>
      </c>
      <c r="B444" s="4">
        <v>18.625204300776726</v>
      </c>
      <c r="C444" s="4">
        <v>2.2913261653721206</v>
      </c>
      <c r="D444" s="4">
        <v>73.906442768828697</v>
      </c>
      <c r="E444" s="4">
        <v>1119.4467396972025</v>
      </c>
      <c r="F444" s="4">
        <v>68.215848582524856</v>
      </c>
      <c r="G444" s="4">
        <v>6.1966784048430688</v>
      </c>
      <c r="H444" s="4">
        <v>1097.7322261349477</v>
      </c>
      <c r="I444" s="4">
        <v>16.571095460209243</v>
      </c>
    </row>
    <row r="445" spans="1:9" x14ac:dyDescent="0.2">
      <c r="A445" s="1">
        <v>44700.453981480481</v>
      </c>
      <c r="B445" s="4">
        <v>18.668177520039638</v>
      </c>
      <c r="C445" s="4">
        <v>3.3295561999009045</v>
      </c>
      <c r="D445" s="4">
        <v>76.433164403666638</v>
      </c>
      <c r="E445" s="4">
        <v>1817.16904165599</v>
      </c>
      <c r="F445" s="4">
        <v>61.908379800662765</v>
      </c>
      <c r="G445" s="4">
        <v>4.5690451856345975</v>
      </c>
      <c r="H445" s="4">
        <v>978.18968172854488</v>
      </c>
      <c r="I445" s="4">
        <v>18.930954814365403</v>
      </c>
    </row>
    <row r="446" spans="1:9" x14ac:dyDescent="0.2">
      <c r="A446" s="1">
        <v>44700.495347221222</v>
      </c>
      <c r="B446" s="4">
        <v>19.84661477893146</v>
      </c>
      <c r="C446" s="4">
        <v>0.76692610534270289</v>
      </c>
      <c r="D446" s="4">
        <v>70.685949656245583</v>
      </c>
      <c r="E446" s="4">
        <v>446.14645217228315</v>
      </c>
      <c r="F446" s="4">
        <v>65.331915821727648</v>
      </c>
      <c r="G446" s="4">
        <v>5.5248534443973831</v>
      </c>
      <c r="H446" s="4">
        <v>888.50828448146581</v>
      </c>
      <c r="I446" s="4">
        <v>18.48343103706841</v>
      </c>
    </row>
    <row r="447" spans="1:9" x14ac:dyDescent="0.2">
      <c r="A447" s="1">
        <v>44700.536828702701</v>
      </c>
      <c r="B447" s="4">
        <v>20</v>
      </c>
      <c r="C447" s="4">
        <v>3.7923643225441013</v>
      </c>
      <c r="D447" s="4">
        <v>77.755684514667109</v>
      </c>
      <c r="E447" s="4">
        <v>2252.6644075911959</v>
      </c>
      <c r="F447" s="4">
        <v>75.355245504887961</v>
      </c>
      <c r="G447" s="4">
        <v>6.9981340461588379</v>
      </c>
      <c r="H447" s="4">
        <v>1035.9993780153864</v>
      </c>
      <c r="I447" s="4">
        <v>16.501865953841161</v>
      </c>
    </row>
    <row r="448" spans="1:9" x14ac:dyDescent="0.2">
      <c r="A448" s="1">
        <v>44700.579155091589</v>
      </c>
      <c r="B448" s="4">
        <v>19.734847337888457</v>
      </c>
      <c r="C448" s="4">
        <v>1.3257633105577153</v>
      </c>
      <c r="D448" s="4">
        <v>71.829640847558693</v>
      </c>
      <c r="E448" s="4">
        <v>771.24066230761457</v>
      </c>
      <c r="F448" s="4">
        <v>62.517616877427002</v>
      </c>
      <c r="G448" s="4">
        <v>4.7473314867828478</v>
      </c>
      <c r="H448" s="4">
        <v>1033.2491104955943</v>
      </c>
      <c r="I448" s="4">
        <v>18.503558017622872</v>
      </c>
    </row>
    <row r="449" spans="1:9" x14ac:dyDescent="0.2">
      <c r="A449" s="1">
        <v>44700.6215162027</v>
      </c>
      <c r="B449" s="4">
        <v>19.39456985385652</v>
      </c>
      <c r="C449" s="4">
        <v>1.5135753653586959</v>
      </c>
      <c r="D449" s="4">
        <v>72.221419393149887</v>
      </c>
      <c r="E449" s="4">
        <v>826.06273359339468</v>
      </c>
      <c r="F449" s="4">
        <v>66.708870464383253</v>
      </c>
      <c r="G449" s="4">
        <v>5.8650430865516654</v>
      </c>
      <c r="H449" s="4">
        <v>996.6216810288505</v>
      </c>
      <c r="I449" s="4">
        <v>16.391594855747226</v>
      </c>
    </row>
    <row r="450" spans="1:9" x14ac:dyDescent="0.2">
      <c r="A450" s="1">
        <v>44700.663692128626</v>
      </c>
      <c r="B450" s="4">
        <v>19.308269387757541</v>
      </c>
      <c r="C450" s="4">
        <v>1.1528843537374294</v>
      </c>
      <c r="D450" s="4">
        <v>71.472723233590642</v>
      </c>
      <c r="E450" s="4">
        <v>563.251382777137</v>
      </c>
      <c r="F450" s="4">
        <v>65.288572887338404</v>
      </c>
      <c r="G450" s="4">
        <v>5.513641215998522</v>
      </c>
      <c r="H450" s="4">
        <v>993.50454707199947</v>
      </c>
      <c r="I450" s="4">
        <v>16.472717568002956</v>
      </c>
    </row>
    <row r="451" spans="1:9" x14ac:dyDescent="0.2">
      <c r="A451" s="1">
        <v>44700.705613424921</v>
      </c>
      <c r="B451" s="4">
        <v>17.966134054665915</v>
      </c>
      <c r="C451" s="4">
        <v>2.5423324316676044</v>
      </c>
      <c r="D451" s="4">
        <v>74.480047732790027</v>
      </c>
      <c r="E451" s="4">
        <v>1052.5256267103885</v>
      </c>
      <c r="F451" s="4">
        <v>65.066636440827068</v>
      </c>
      <c r="G451" s="4">
        <v>5.455788246905402</v>
      </c>
      <c r="H451" s="4">
        <v>1031.4852627489686</v>
      </c>
      <c r="I451" s="4">
        <v>16.103160757220728</v>
      </c>
    </row>
    <row r="452" spans="1:9" x14ac:dyDescent="0.2">
      <c r="A452" s="1">
        <v>44700.747777776771</v>
      </c>
      <c r="B452" s="4">
        <v>16.00612185673727</v>
      </c>
      <c r="C452" s="4">
        <v>3.9938781432627302</v>
      </c>
      <c r="D452" s="4">
        <v>78.398592028401794</v>
      </c>
      <c r="E452" s="4">
        <v>1306.6965073497108</v>
      </c>
      <c r="F452" s="4">
        <v>64.130331038010155</v>
      </c>
      <c r="G452" s="4">
        <v>5.2041676384824722</v>
      </c>
      <c r="H452" s="4">
        <v>872.40138921282744</v>
      </c>
      <c r="I452" s="4">
        <v>16.288886297380074</v>
      </c>
    </row>
    <row r="453" spans="1:9" x14ac:dyDescent="0.2">
      <c r="A453" s="1">
        <v>44700.790104165659</v>
      </c>
      <c r="B453" s="4">
        <v>16.524455159995789</v>
      </c>
      <c r="C453" s="4">
        <v>2.8962873666701743</v>
      </c>
      <c r="D453" s="4">
        <v>75.324193181296138</v>
      </c>
      <c r="E453" s="4">
        <v>677.73124380082095</v>
      </c>
      <c r="F453" s="4">
        <v>72.882022361789012</v>
      </c>
      <c r="G453" s="4">
        <v>6.8810059417116216</v>
      </c>
      <c r="H453" s="4">
        <v>914.9603353139039</v>
      </c>
      <c r="I453" s="4">
        <v>10.856982174865134</v>
      </c>
    </row>
    <row r="454" spans="1:9" x14ac:dyDescent="0.2">
      <c r="A454" s="1">
        <v>44700.831562498992</v>
      </c>
      <c r="B454" s="4">
        <v>18.740535271574501</v>
      </c>
      <c r="C454" s="4">
        <v>0.89961766316107084</v>
      </c>
      <c r="D454" s="4">
        <v>70.955105513241392</v>
      </c>
      <c r="E454" s="4">
        <v>126.68878674647512</v>
      </c>
      <c r="F454" s="4">
        <v>60.199905068404838</v>
      </c>
      <c r="G454" s="4">
        <v>4.0599675262944528</v>
      </c>
      <c r="H454" s="4">
        <v>992.01998917543153</v>
      </c>
      <c r="I454" s="4">
        <v>19.300108245685156</v>
      </c>
    </row>
    <row r="455" spans="1:9" x14ac:dyDescent="0.2">
      <c r="A455" s="1">
        <v>44700.87315972121</v>
      </c>
      <c r="B455" s="4">
        <v>12.831593527123669</v>
      </c>
      <c r="C455" s="4">
        <v>4.4802540455477065</v>
      </c>
      <c r="D455" s="4">
        <v>80.253943602288416</v>
      </c>
      <c r="E455" s="4">
        <v>241.93371845957654</v>
      </c>
      <c r="F455" s="4">
        <v>64.837627252358885</v>
      </c>
      <c r="G455" s="4">
        <v>5.3953402506752646</v>
      </c>
      <c r="H455" s="4">
        <v>921.46511341689177</v>
      </c>
      <c r="I455" s="4">
        <v>14.383752414190695</v>
      </c>
    </row>
    <row r="456" spans="1:9" x14ac:dyDescent="0.2">
      <c r="A456" s="1">
        <v>44700.914247684173</v>
      </c>
      <c r="B456" s="4">
        <v>12.574825274412575</v>
      </c>
      <c r="C456" s="4">
        <v>4.1250970697707912</v>
      </c>
      <c r="D456" s="4">
        <v>78.848383903035867</v>
      </c>
      <c r="E456" s="4">
        <v>0</v>
      </c>
      <c r="F456" s="4">
        <v>69.89740536955064</v>
      </c>
      <c r="G456" s="4">
        <v>6.5076507571572506</v>
      </c>
      <c r="H456" s="4">
        <v>1031.8358835857191</v>
      </c>
      <c r="I456" s="4">
        <v>9.4693969713709976</v>
      </c>
    </row>
    <row r="457" spans="1:9" x14ac:dyDescent="0.2">
      <c r="A457" s="1">
        <v>44700.955868054538</v>
      </c>
      <c r="B457" s="4">
        <v>13.647675292276332</v>
      </c>
      <c r="C457" s="4">
        <v>3.1761623538618338</v>
      </c>
      <c r="D457" s="4">
        <v>76.029113221816274</v>
      </c>
      <c r="E457" s="4">
        <v>0</v>
      </c>
      <c r="F457" s="4">
        <v>63.219266730495207</v>
      </c>
      <c r="G457" s="4">
        <v>4.9491845258082812</v>
      </c>
      <c r="H457" s="4">
        <v>1076.316394841936</v>
      </c>
      <c r="I457" s="4">
        <v>15.386867054830784</v>
      </c>
    </row>
    <row r="458" spans="1:9" x14ac:dyDescent="0.2">
      <c r="A458" s="1">
        <v>44700.997349536017</v>
      </c>
      <c r="B458" s="4">
        <v>15.052164932016124</v>
      </c>
      <c r="C458" s="4">
        <v>2.2490159399926708</v>
      </c>
      <c r="D458" s="4">
        <v>73.811468007527452</v>
      </c>
      <c r="E458" s="4">
        <v>0</v>
      </c>
      <c r="F458" s="4">
        <v>65.043690135164937</v>
      </c>
      <c r="G458" s="4">
        <v>5.4497653623521032</v>
      </c>
      <c r="H458" s="4">
        <v>940.48325512078407</v>
      </c>
      <c r="I458" s="4">
        <v>12.734428309023519</v>
      </c>
    </row>
    <row r="459" spans="1:9" x14ac:dyDescent="0.2">
      <c r="A459" s="1">
        <v>44701.039293980459</v>
      </c>
      <c r="B459" s="4">
        <v>12.412966867539936</v>
      </c>
      <c r="C459" s="4">
        <v>3.1612638051916928</v>
      </c>
      <c r="D459" s="4">
        <v>75.990592913424692</v>
      </c>
      <c r="E459" s="4">
        <v>0</v>
      </c>
      <c r="F459" s="4">
        <v>61.331035894553757</v>
      </c>
      <c r="G459" s="4">
        <v>4.398132743146367</v>
      </c>
      <c r="H459" s="4">
        <v>992.13271091438207</v>
      </c>
      <c r="I459" s="4">
        <v>17.774758113032405</v>
      </c>
    </row>
    <row r="460" spans="1:9" x14ac:dyDescent="0.2">
      <c r="A460" s="1">
        <v>44701.080312498976</v>
      </c>
      <c r="B460" s="4">
        <v>15.424933349172035</v>
      </c>
      <c r="C460" s="4">
        <v>2.0795757503763479</v>
      </c>
      <c r="D460" s="4">
        <v>73.435507274222076</v>
      </c>
      <c r="E460" s="4">
        <v>0</v>
      </c>
      <c r="F460" s="4">
        <v>63.170814981460197</v>
      </c>
      <c r="G460" s="4">
        <v>4.9353846386137628</v>
      </c>
      <c r="H460" s="4">
        <v>989.31179487953796</v>
      </c>
      <c r="I460" s="4">
        <v>15.758461445544949</v>
      </c>
    </row>
    <row r="461" spans="1:9" x14ac:dyDescent="0.2">
      <c r="A461" s="1">
        <v>44701.121759258232</v>
      </c>
      <c r="B461" s="4">
        <v>16.43641005470451</v>
      </c>
      <c r="C461" s="4">
        <v>1.7817949726477444</v>
      </c>
      <c r="D461" s="4">
        <v>72.789699837824884</v>
      </c>
      <c r="E461" s="4">
        <v>0</v>
      </c>
      <c r="F461" s="4">
        <v>70.143278784409304</v>
      </c>
      <c r="G461" s="4">
        <v>6.5473772055666153</v>
      </c>
      <c r="H461" s="4">
        <v>1003.8491257351889</v>
      </c>
      <c r="I461" s="4">
        <v>10.159616912922411</v>
      </c>
    </row>
    <row r="462" spans="1:9" x14ac:dyDescent="0.2">
      <c r="A462" s="1">
        <v>44701.163634258228</v>
      </c>
      <c r="B462" s="4">
        <v>12.791823174478605</v>
      </c>
      <c r="C462" s="4">
        <v>4.0045426808452191</v>
      </c>
      <c r="D462" s="4">
        <v>78.434128138166869</v>
      </c>
      <c r="E462" s="4">
        <v>0</v>
      </c>
      <c r="F462" s="4">
        <v>67.375086753097349</v>
      </c>
      <c r="G462" s="4">
        <v>6.0173381680842031</v>
      </c>
      <c r="H462" s="4">
        <v>961.67244605602809</v>
      </c>
      <c r="I462" s="4">
        <v>12.775539439719321</v>
      </c>
    </row>
    <row r="463" spans="1:9" x14ac:dyDescent="0.2">
      <c r="A463" s="1">
        <v>44701.204699073038</v>
      </c>
      <c r="B463" s="4">
        <v>18.906347611667865</v>
      </c>
      <c r="C463" s="4">
        <v>0.68353274270758435</v>
      </c>
      <c r="D463" s="4">
        <v>70.517378173558015</v>
      </c>
      <c r="E463" s="4">
        <v>36.910768106209616</v>
      </c>
      <c r="F463" s="4">
        <v>61.868629390216455</v>
      </c>
      <c r="G463" s="4">
        <v>4.557332090706927</v>
      </c>
      <c r="H463" s="4">
        <v>932.18577736356895</v>
      </c>
      <c r="I463" s="4">
        <v>17.828003727879221</v>
      </c>
    </row>
    <row r="464" spans="1:9" x14ac:dyDescent="0.2">
      <c r="A464" s="1">
        <v>44701.247025461926</v>
      </c>
      <c r="B464" s="4">
        <v>13.095679376469938</v>
      </c>
      <c r="C464" s="4">
        <v>4.9316575882357592</v>
      </c>
      <c r="D464" s="4">
        <v>83.198703152812655</v>
      </c>
      <c r="E464" s="4">
        <v>694.50138885364674</v>
      </c>
      <c r="F464" s="4">
        <v>69.412160977582161</v>
      </c>
      <c r="G464" s="4">
        <v>6.4248242289314401</v>
      </c>
      <c r="H464" s="4">
        <v>897.80827474297712</v>
      </c>
      <c r="I464" s="4">
        <v>13.033802056182825</v>
      </c>
    </row>
    <row r="465" spans="1:9" x14ac:dyDescent="0.2">
      <c r="A465" s="1">
        <v>44701.289351850814</v>
      </c>
      <c r="B465" s="4">
        <v>17.994178096622516</v>
      </c>
      <c r="C465" s="4">
        <v>1.6715182528145689</v>
      </c>
      <c r="D465" s="4">
        <v>72.554681103888313</v>
      </c>
      <c r="E465" s="4">
        <v>391.13527115860921</v>
      </c>
      <c r="F465" s="4">
        <v>64.442516580839325</v>
      </c>
      <c r="G465" s="4">
        <v>5.2893468953127538</v>
      </c>
      <c r="H465" s="4">
        <v>1052.4297822984377</v>
      </c>
      <c r="I465" s="4">
        <v>16.491523910936909</v>
      </c>
    </row>
    <row r="466" spans="1:9" x14ac:dyDescent="0.2">
      <c r="A466" s="1">
        <v>44701.330358795254</v>
      </c>
      <c r="B466" s="4">
        <v>19.187370564791852</v>
      </c>
      <c r="C466" s="4">
        <v>0.81262943520814757</v>
      </c>
      <c r="D466" s="4">
        <v>70.778518759286456</v>
      </c>
      <c r="E466" s="4">
        <v>265.871918638105</v>
      </c>
      <c r="F466" s="4">
        <v>63.484981702631941</v>
      </c>
      <c r="G466" s="4">
        <v>5.0244599302300976</v>
      </c>
      <c r="H466" s="4">
        <v>1017.34148664341</v>
      </c>
      <c r="I466" s="4">
        <v>17.451080139539805</v>
      </c>
    </row>
    <row r="467" spans="1:9" x14ac:dyDescent="0.2">
      <c r="A467" s="1">
        <v>44701.372337961919</v>
      </c>
      <c r="B467" s="4">
        <v>16.057287758031077</v>
      </c>
      <c r="C467" s="4">
        <v>4.9283903024611524</v>
      </c>
      <c r="D467" s="4">
        <v>83.159504900527395</v>
      </c>
      <c r="E467" s="4">
        <v>2040.3535852189173</v>
      </c>
      <c r="F467" s="4">
        <v>67.77875963865236</v>
      </c>
      <c r="G467" s="4">
        <v>6.1053034835801734</v>
      </c>
      <c r="H467" s="4">
        <v>872.70176782786007</v>
      </c>
      <c r="I467" s="4">
        <v>15.991160860699711</v>
      </c>
    </row>
    <row r="468" spans="1:9" x14ac:dyDescent="0.2">
      <c r="A468" s="1">
        <v>44701.414120369322</v>
      </c>
      <c r="B468" s="4">
        <v>18.89295930899085</v>
      </c>
      <c r="C468" s="4">
        <v>1.8450678183485851</v>
      </c>
      <c r="D468" s="4">
        <v>72.925492918236699</v>
      </c>
      <c r="E468" s="4">
        <v>901.42345729077635</v>
      </c>
      <c r="F468" s="4">
        <v>68.075936727688017</v>
      </c>
      <c r="G468" s="4">
        <v>6.1678777604714732</v>
      </c>
      <c r="H468" s="4">
        <v>1097.7226259201573</v>
      </c>
      <c r="I468" s="4">
        <v>16.609496319371367</v>
      </c>
    </row>
    <row r="469" spans="1:9" x14ac:dyDescent="0.2">
      <c r="A469" s="1">
        <v>44701.455972221171</v>
      </c>
      <c r="B469" s="4">
        <v>18.330330732562516</v>
      </c>
      <c r="C469" s="4">
        <v>4.1741731685937111</v>
      </c>
      <c r="D469" s="4">
        <v>79.024341609580603</v>
      </c>
      <c r="E469" s="4">
        <v>2278.1349228180425</v>
      </c>
      <c r="F469" s="4">
        <v>60.262557421728729</v>
      </c>
      <c r="G469" s="4">
        <v>4.0787581769488614</v>
      </c>
      <c r="H469" s="4">
        <v>1040.0262527256496</v>
      </c>
      <c r="I469" s="4">
        <v>19.42124182305114</v>
      </c>
    </row>
    <row r="470" spans="1:9" x14ac:dyDescent="0.2">
      <c r="A470" s="1">
        <v>44701.496967591542</v>
      </c>
      <c r="B470" s="4">
        <v>19.732426740651508</v>
      </c>
      <c r="C470" s="4">
        <v>1.3378662967424537</v>
      </c>
      <c r="D470" s="4">
        <v>71.85475409923076</v>
      </c>
      <c r="E470" s="4">
        <v>778.28137237002443</v>
      </c>
      <c r="F470" s="4">
        <v>69.433350822454187</v>
      </c>
      <c r="G470" s="4">
        <v>6.4285617915723012</v>
      </c>
      <c r="H470" s="4">
        <v>1072.8095205971908</v>
      </c>
      <c r="I470" s="4">
        <v>17.880958805618466</v>
      </c>
    </row>
    <row r="471" spans="1:9" x14ac:dyDescent="0.2">
      <c r="A471" s="1">
        <v>44701.539120369314</v>
      </c>
      <c r="B471" s="4">
        <v>20</v>
      </c>
      <c r="C471" s="4">
        <v>1.6704762308873362</v>
      </c>
      <c r="D471" s="4">
        <v>72.552469922342837</v>
      </c>
      <c r="E471" s="4">
        <v>992.26288114707756</v>
      </c>
      <c r="F471" s="4">
        <v>73.696958303464712</v>
      </c>
      <c r="G471" s="4">
        <v>6.9395420485506207</v>
      </c>
      <c r="H471" s="4">
        <v>1053.9798473495168</v>
      </c>
      <c r="I471" s="4">
        <v>16.560457951449379</v>
      </c>
    </row>
    <row r="472" spans="1:9" x14ac:dyDescent="0.2">
      <c r="A472" s="1">
        <v>44701.580520832278</v>
      </c>
      <c r="B472" s="4">
        <v>19.427556136867544</v>
      </c>
      <c r="C472" s="4">
        <v>2.8622193156622737</v>
      </c>
      <c r="D472" s="4">
        <v>75.240851263771049</v>
      </c>
      <c r="E472" s="4">
        <v>1665.0482805655529</v>
      </c>
      <c r="F472" s="4">
        <v>73.991379497936933</v>
      </c>
      <c r="G472" s="4">
        <v>6.9559085309113708</v>
      </c>
      <c r="H472" s="4">
        <v>917.9853028436371</v>
      </c>
      <c r="I472" s="4">
        <v>15.558788625451506</v>
      </c>
    </row>
    <row r="473" spans="1:9" x14ac:dyDescent="0.2">
      <c r="A473" s="1">
        <v>44701.622106480427</v>
      </c>
      <c r="B473" s="4">
        <v>19.06885847077486</v>
      </c>
      <c r="C473" s="4">
        <v>2.3278538230628518</v>
      </c>
      <c r="D473" s="4">
        <v>73.988812625002524</v>
      </c>
      <c r="E473" s="4">
        <v>1270.4707915416034</v>
      </c>
      <c r="F473" s="4">
        <v>64.075752086407505</v>
      </c>
      <c r="G473" s="4">
        <v>5.1891529950499864</v>
      </c>
      <c r="H473" s="4">
        <v>1053.3963843316833</v>
      </c>
      <c r="I473" s="4">
        <v>17.518078341583355</v>
      </c>
    </row>
    <row r="474" spans="1:9" x14ac:dyDescent="0.2">
      <c r="A474" s="1">
        <v>44701.663645832276</v>
      </c>
      <c r="B474" s="4">
        <v>18.80105478335118</v>
      </c>
      <c r="C474" s="4">
        <v>1.9982420277480344</v>
      </c>
      <c r="D474" s="4">
        <v>73.257350937733918</v>
      </c>
      <c r="E474" s="4">
        <v>976.25801027117348</v>
      </c>
      <c r="F474" s="4">
        <v>69.806815559222528</v>
      </c>
      <c r="G474" s="4">
        <v>6.4926304587624299</v>
      </c>
      <c r="H474" s="4">
        <v>925.8308768195875</v>
      </c>
      <c r="I474" s="4">
        <v>14.514739082475138</v>
      </c>
    </row>
    <row r="475" spans="1:9" x14ac:dyDescent="0.2">
      <c r="A475" s="1">
        <v>44701.704641202647</v>
      </c>
      <c r="B475" s="4">
        <v>19.729558619751181</v>
      </c>
      <c r="C475" s="4">
        <v>0.33805172531102323</v>
      </c>
      <c r="D475" s="4">
        <v>69.82263797513825</v>
      </c>
      <c r="E475" s="4">
        <v>139.95341427876363</v>
      </c>
      <c r="F475" s="4">
        <v>62.583648084356561</v>
      </c>
      <c r="G475" s="4">
        <v>4.7664999284762022</v>
      </c>
      <c r="H475" s="4">
        <v>1043.2554999761587</v>
      </c>
      <c r="I475" s="4">
        <v>17.711500166888861</v>
      </c>
    </row>
    <row r="476" spans="1:9" x14ac:dyDescent="0.2">
      <c r="A476" s="1">
        <v>44701.746747684127</v>
      </c>
      <c r="B476" s="4">
        <v>17.31948897216558</v>
      </c>
      <c r="C476" s="4">
        <v>2.6805110278344202</v>
      </c>
      <c r="D476" s="4">
        <v>74.804147371488071</v>
      </c>
      <c r="E476" s="4">
        <v>876.99581017317155</v>
      </c>
      <c r="F476" s="4">
        <v>60.769324770716288</v>
      </c>
      <c r="G476" s="4">
        <v>4.2305698320675251</v>
      </c>
      <c r="H476" s="4">
        <v>915.07685661068922</v>
      </c>
      <c r="I476" s="4">
        <v>18.8851471144866</v>
      </c>
    </row>
    <row r="477" spans="1:9" x14ac:dyDescent="0.2">
      <c r="A477" s="1">
        <v>44701.788495369306</v>
      </c>
      <c r="B477" s="4">
        <v>16.120093788051932</v>
      </c>
      <c r="C477" s="4">
        <v>3.2332551766233903</v>
      </c>
      <c r="D477" s="4">
        <v>76.177876197589327</v>
      </c>
      <c r="E477" s="4">
        <v>756.58171132987354</v>
      </c>
      <c r="F477" s="4">
        <v>61.594485123842517</v>
      </c>
      <c r="G477" s="4">
        <v>4.4763212163811792</v>
      </c>
      <c r="H477" s="4">
        <v>982.15877373879368</v>
      </c>
      <c r="I477" s="4">
        <v>18.071036350856463</v>
      </c>
    </row>
    <row r="478" spans="1:9" x14ac:dyDescent="0.2">
      <c r="A478" s="1">
        <v>44701.829722221155</v>
      </c>
      <c r="B478" s="4">
        <v>15.512587414769037</v>
      </c>
      <c r="C478" s="4">
        <v>3.2052947037364015</v>
      </c>
      <c r="D478" s="4">
        <v>76.104790509051867</v>
      </c>
      <c r="E478" s="4">
        <v>451.38608745675771</v>
      </c>
      <c r="F478" s="4">
        <v>63.271737279906134</v>
      </c>
      <c r="G478" s="4">
        <v>4.964103894287458</v>
      </c>
      <c r="H478" s="4">
        <v>1095.3213679647624</v>
      </c>
      <c r="I478" s="4">
        <v>16.286320352375142</v>
      </c>
    </row>
    <row r="479" spans="1:9" x14ac:dyDescent="0.2">
      <c r="A479" s="1">
        <v>44701.871053239673</v>
      </c>
      <c r="B479" s="4">
        <v>16.521678891306983</v>
      </c>
      <c r="C479" s="4">
        <v>2.1739506929331345</v>
      </c>
      <c r="D479" s="4">
        <v>73.644070586147151</v>
      </c>
      <c r="E479" s="4">
        <v>117.39333741838944</v>
      </c>
      <c r="F479" s="4">
        <v>66.393881499218338</v>
      </c>
      <c r="G479" s="4">
        <v>5.7901137017729818</v>
      </c>
      <c r="H479" s="4">
        <v>1074.5967045672576</v>
      </c>
      <c r="I479" s="4">
        <v>12.936249760165735</v>
      </c>
    </row>
    <row r="480" spans="1:9" x14ac:dyDescent="0.2">
      <c r="A480" s="1">
        <v>44701.912361110044</v>
      </c>
      <c r="B480" s="4">
        <v>17.582709964214779</v>
      </c>
      <c r="C480" s="4">
        <v>1.3429389087695665</v>
      </c>
      <c r="D480" s="4">
        <v>71.865284783670589</v>
      </c>
      <c r="E480" s="4">
        <v>0</v>
      </c>
      <c r="F480" s="4">
        <v>60.279297128417596</v>
      </c>
      <c r="G480" s="4">
        <v>4.083778245400536</v>
      </c>
      <c r="H480" s="4">
        <v>909.02792608180016</v>
      </c>
      <c r="I480" s="4">
        <v>19.164887018397856</v>
      </c>
    </row>
    <row r="481" spans="1:9" x14ac:dyDescent="0.2">
      <c r="A481" s="1">
        <v>44701.954571758193</v>
      </c>
      <c r="B481" s="4">
        <v>17.959888323869624</v>
      </c>
      <c r="C481" s="4">
        <v>1.0200558380651876</v>
      </c>
      <c r="D481" s="4">
        <v>71.200553616289312</v>
      </c>
      <c r="E481" s="4">
        <v>0</v>
      </c>
      <c r="F481" s="4">
        <v>65.428081383980398</v>
      </c>
      <c r="G481" s="4">
        <v>5.5496275780762252</v>
      </c>
      <c r="H481" s="4">
        <v>990.51654252602543</v>
      </c>
      <c r="I481" s="4">
        <v>12.78494716166969</v>
      </c>
    </row>
    <row r="482" spans="1:9" x14ac:dyDescent="0.2">
      <c r="A482" s="1">
        <v>44701.995856480411</v>
      </c>
      <c r="B482" s="4">
        <v>9.4565252206870767</v>
      </c>
      <c r="C482" s="4">
        <v>4.7924885360513292</v>
      </c>
      <c r="D482" s="4">
        <v>81.962871594095148</v>
      </c>
      <c r="E482" s="4">
        <v>0</v>
      </c>
      <c r="F482" s="4">
        <v>62.022076794809038</v>
      </c>
      <c r="G482" s="4">
        <v>4.6024975533081394</v>
      </c>
      <c r="H482" s="4">
        <v>958.20083251776941</v>
      </c>
      <c r="I482" s="4">
        <v>16.688344751228684</v>
      </c>
    </row>
    <row r="483" spans="1:9" x14ac:dyDescent="0.2">
      <c r="A483" s="1">
        <v>44702.037881943368</v>
      </c>
      <c r="B483" s="4">
        <v>10.379843236896212</v>
      </c>
      <c r="C483" s="4">
        <v>4.0083986512932448</v>
      </c>
      <c r="D483" s="4">
        <v>78.447018533064892</v>
      </c>
      <c r="E483" s="4">
        <v>0</v>
      </c>
      <c r="F483" s="4">
        <v>72.808826552493485</v>
      </c>
      <c r="G483" s="4">
        <v>6.8748056732668053</v>
      </c>
      <c r="H483" s="4">
        <v>934.95826855775556</v>
      </c>
      <c r="I483" s="4">
        <v>7.0425087491771752</v>
      </c>
    </row>
    <row r="484" spans="1:9" x14ac:dyDescent="0.2">
      <c r="A484" s="1">
        <v>44702.078958332255</v>
      </c>
      <c r="B484" s="4">
        <v>11.758697684851869</v>
      </c>
      <c r="C484" s="4">
        <v>3.7460465068855138</v>
      </c>
      <c r="D484" s="4">
        <v>77.614693004392251</v>
      </c>
      <c r="E484" s="4">
        <v>0</v>
      </c>
      <c r="F484" s="4">
        <v>72.980211231807075</v>
      </c>
      <c r="G484" s="4">
        <v>6.8890808557228924</v>
      </c>
      <c r="H484" s="4">
        <v>986.96302695190764</v>
      </c>
      <c r="I484" s="4">
        <v>7.9436765771084286</v>
      </c>
    </row>
    <row r="485" spans="1:9" x14ac:dyDescent="0.2">
      <c r="A485" s="1">
        <v>44702.120173610034</v>
      </c>
      <c r="B485" s="4">
        <v>19.621539055119261</v>
      </c>
      <c r="C485" s="4">
        <v>0.18923047244036983</v>
      </c>
      <c r="D485" s="4">
        <v>69.524569715818586</v>
      </c>
      <c r="E485" s="4">
        <v>0</v>
      </c>
      <c r="F485" s="4">
        <v>74.081371190315508</v>
      </c>
      <c r="G485" s="4">
        <v>6.9604003993976908</v>
      </c>
      <c r="H485" s="4">
        <v>1051.9868001331326</v>
      </c>
      <c r="I485" s="4">
        <v>8.6451985355418</v>
      </c>
    </row>
    <row r="486" spans="1:9" x14ac:dyDescent="0.2">
      <c r="A486" s="1">
        <v>44702.161145832251</v>
      </c>
      <c r="B486" s="4">
        <v>14.948877402170226</v>
      </c>
      <c r="C486" s="4">
        <v>2.8061792210165408</v>
      </c>
      <c r="D486" s="4">
        <v>75.104800679300681</v>
      </c>
      <c r="E486" s="4">
        <v>0</v>
      </c>
      <c r="F486" s="4">
        <v>71.551391790876053</v>
      </c>
      <c r="G486" s="4">
        <v>6.7445535027460419</v>
      </c>
      <c r="H486" s="4">
        <v>912.91485116758201</v>
      </c>
      <c r="I486" s="4">
        <v>10.351488324179858</v>
      </c>
    </row>
    <row r="487" spans="1:9" x14ac:dyDescent="0.2">
      <c r="A487" s="1">
        <v>44702.203344906324</v>
      </c>
      <c r="B487" s="4">
        <v>18.526225974157189</v>
      </c>
      <c r="C487" s="4">
        <v>0.92110876615175641</v>
      </c>
      <c r="D487" s="4">
        <v>70.998818414519846</v>
      </c>
      <c r="E487" s="4">
        <v>49.739873372194928</v>
      </c>
      <c r="F487" s="4">
        <v>67.859920398087667</v>
      </c>
      <c r="G487" s="4">
        <v>6.1225797715151113</v>
      </c>
      <c r="H487" s="4">
        <v>1034.707526590505</v>
      </c>
      <c r="I487" s="4">
        <v>13.132260685454668</v>
      </c>
    </row>
    <row r="488" spans="1:9" x14ac:dyDescent="0.2">
      <c r="A488" s="1">
        <v>44702.244328702618</v>
      </c>
      <c r="B488" s="4">
        <v>15.128647402423933</v>
      </c>
      <c r="C488" s="4">
        <v>3.4795375696971913</v>
      </c>
      <c r="D488" s="4">
        <v>76.842846805969756</v>
      </c>
      <c r="E488" s="4">
        <v>490.0063784816885</v>
      </c>
      <c r="F488" s="4">
        <v>60.485105303166876</v>
      </c>
      <c r="G488" s="4">
        <v>4.1454745184403592</v>
      </c>
      <c r="H488" s="4">
        <v>1058.0484915061468</v>
      </c>
      <c r="I488" s="4">
        <v>19.112067950825708</v>
      </c>
    </row>
    <row r="489" spans="1:9" x14ac:dyDescent="0.2">
      <c r="A489" s="1">
        <v>44702.286423610021</v>
      </c>
      <c r="B489" s="4">
        <v>15.15074354016901</v>
      </c>
      <c r="C489" s="4">
        <v>4.0410470498591575</v>
      </c>
      <c r="D489" s="4">
        <v>78.557069842620024</v>
      </c>
      <c r="E489" s="4">
        <v>945.60500966704296</v>
      </c>
      <c r="F489" s="4">
        <v>61.3924174492454</v>
      </c>
      <c r="G489" s="4">
        <v>4.416376714888143</v>
      </c>
      <c r="H489" s="4">
        <v>998.13879223829599</v>
      </c>
      <c r="I489" s="4">
        <v>18.528454331927666</v>
      </c>
    </row>
    <row r="490" spans="1:9" x14ac:dyDescent="0.2">
      <c r="A490" s="1">
        <v>44702.327951387793</v>
      </c>
      <c r="B490" s="4">
        <v>16.288517194252186</v>
      </c>
      <c r="C490" s="4">
        <v>3.7114828057478135</v>
      </c>
      <c r="D490" s="4">
        <v>77.510930572490366</v>
      </c>
      <c r="E490" s="4">
        <v>1214.3038533962947</v>
      </c>
      <c r="F490" s="4">
        <v>69.357574090134804</v>
      </c>
      <c r="G490" s="4">
        <v>6.4151458321328372</v>
      </c>
      <c r="H490" s="4">
        <v>955.80504861071097</v>
      </c>
      <c r="I490" s="4">
        <v>14.669708335734324</v>
      </c>
    </row>
    <row r="491" spans="1:9" x14ac:dyDescent="0.2">
      <c r="A491" s="1">
        <v>44702.369004628534</v>
      </c>
      <c r="B491" s="4">
        <v>17.758772118234042</v>
      </c>
      <c r="C491" s="4">
        <v>2.8015348522074501</v>
      </c>
      <c r="D491" s="4">
        <v>75.093581998345698</v>
      </c>
      <c r="E491" s="4">
        <v>1159.8354288138844</v>
      </c>
      <c r="F491" s="4">
        <v>60.452696698258045</v>
      </c>
      <c r="G491" s="4">
        <v>4.1357626276896537</v>
      </c>
      <c r="H491" s="4">
        <v>967.04525420922994</v>
      </c>
      <c r="I491" s="4">
        <v>19.273728953850576</v>
      </c>
    </row>
    <row r="492" spans="1:9" x14ac:dyDescent="0.2">
      <c r="A492" s="1">
        <v>44702.410995369275</v>
      </c>
      <c r="B492" s="4">
        <v>19.893398060341681</v>
      </c>
      <c r="C492" s="4">
        <v>0.17766989943053257</v>
      </c>
      <c r="D492" s="4">
        <v>69.501432986520371</v>
      </c>
      <c r="E492" s="4">
        <v>86.802129118766771</v>
      </c>
      <c r="F492" s="4">
        <v>64.016775987065657</v>
      </c>
      <c r="G492" s="4">
        <v>5.1728888930167232</v>
      </c>
      <c r="H492" s="4">
        <v>912.39096296433888</v>
      </c>
      <c r="I492" s="4">
        <v>17.93614814264437</v>
      </c>
    </row>
    <row r="493" spans="1:9" x14ac:dyDescent="0.2">
      <c r="A493" s="1">
        <v>44702.45255786927</v>
      </c>
      <c r="B493" s="4">
        <v>19.860958167467359</v>
      </c>
      <c r="C493" s="4">
        <v>0.34760458133160199</v>
      </c>
      <c r="D493" s="4">
        <v>69.841788759444526</v>
      </c>
      <c r="E493" s="4">
        <v>189.71185527740255</v>
      </c>
      <c r="F493" s="4">
        <v>61.473665246272326</v>
      </c>
      <c r="G493" s="4">
        <v>4.4405011390285019</v>
      </c>
      <c r="H493" s="4">
        <v>1022.1468337130095</v>
      </c>
      <c r="I493" s="4">
        <v>19.059498860971498</v>
      </c>
    </row>
    <row r="494" spans="1:9" x14ac:dyDescent="0.2">
      <c r="A494" s="1">
        <v>44702.494756943343</v>
      </c>
      <c r="B494" s="4">
        <v>19.530441838206578</v>
      </c>
      <c r="C494" s="4">
        <v>2.347790808967114</v>
      </c>
      <c r="D494" s="4">
        <v>74.033921091610154</v>
      </c>
      <c r="E494" s="4">
        <v>1365.7880890562631</v>
      </c>
      <c r="F494" s="4">
        <v>63.916413405508813</v>
      </c>
      <c r="G494" s="4">
        <v>5.1451179792217232</v>
      </c>
      <c r="H494" s="4">
        <v>925.38170599307387</v>
      </c>
      <c r="I494" s="4">
        <v>18.736588013852185</v>
      </c>
    </row>
    <row r="495" spans="1:9" x14ac:dyDescent="0.2">
      <c r="A495" s="1">
        <v>44702.535787035929</v>
      </c>
      <c r="B495" s="4">
        <v>20</v>
      </c>
      <c r="C495" s="4">
        <v>3.0504868397604286</v>
      </c>
      <c r="D495" s="4">
        <v>75.707853103949731</v>
      </c>
      <c r="E495" s="4">
        <v>1811.9891828176944</v>
      </c>
      <c r="F495" s="4">
        <v>61.257916368782276</v>
      </c>
      <c r="G495" s="4">
        <v>4.3763804635027634</v>
      </c>
      <c r="H495" s="4">
        <v>909.12546015450096</v>
      </c>
      <c r="I495" s="4">
        <v>19.123619536497237</v>
      </c>
    </row>
    <row r="496" spans="1:9" x14ac:dyDescent="0.2">
      <c r="A496" s="1">
        <v>44702.577650461855</v>
      </c>
      <c r="B496" s="4">
        <v>19.001495026802221</v>
      </c>
      <c r="C496" s="4">
        <v>4.9925248659889014</v>
      </c>
      <c r="D496" s="4">
        <v>84.307099659810518</v>
      </c>
      <c r="E496" s="4">
        <v>2904.3179529630606</v>
      </c>
      <c r="F496" s="4">
        <v>66.62159906890345</v>
      </c>
      <c r="G496" s="4">
        <v>5.8444651904671643</v>
      </c>
      <c r="H496" s="4">
        <v>878.61482173015577</v>
      </c>
      <c r="I496" s="4">
        <v>17.040713079377113</v>
      </c>
    </row>
    <row r="497" spans="1:9" x14ac:dyDescent="0.2">
      <c r="A497" s="1">
        <v>44702.619884258151</v>
      </c>
      <c r="B497" s="4">
        <v>18.07769334719891</v>
      </c>
      <c r="C497" s="4">
        <v>4.805766632002725</v>
      </c>
      <c r="D497" s="4">
        <v>82.057525923956774</v>
      </c>
      <c r="E497" s="4">
        <v>2622.8391475592571</v>
      </c>
      <c r="F497" s="4">
        <v>67.891362316320311</v>
      </c>
      <c r="G497" s="4">
        <v>6.1292351445334763</v>
      </c>
      <c r="H497" s="4">
        <v>1076.7097450481779</v>
      </c>
      <c r="I497" s="4">
        <v>15.951274759110875</v>
      </c>
    </row>
    <row r="498" spans="1:9" x14ac:dyDescent="0.2">
      <c r="A498" s="1">
        <v>44702.661180554445</v>
      </c>
      <c r="B498" s="4">
        <v>18.326727587019118</v>
      </c>
      <c r="C498" s="4">
        <v>2.7887873549681346</v>
      </c>
      <c r="D498" s="4">
        <v>75.062833468754079</v>
      </c>
      <c r="E498" s="4">
        <v>1362.4856030572384</v>
      </c>
      <c r="F498" s="4">
        <v>69.907313246820266</v>
      </c>
      <c r="G498" s="4">
        <v>6.5092810763028259</v>
      </c>
      <c r="H498" s="4">
        <v>1073.8364270254342</v>
      </c>
      <c r="I498" s="4">
        <v>14.481437847394346</v>
      </c>
    </row>
    <row r="499" spans="1:9" x14ac:dyDescent="0.2">
      <c r="A499" s="1">
        <v>44702.703449072964</v>
      </c>
      <c r="B499" s="4">
        <v>18.730180723676909</v>
      </c>
      <c r="C499" s="4">
        <v>1.5872740954038611</v>
      </c>
      <c r="D499" s="4">
        <v>72.376460978035524</v>
      </c>
      <c r="E499" s="4">
        <v>657.13147549719861</v>
      </c>
      <c r="F499" s="4">
        <v>64.224796416234625</v>
      </c>
      <c r="G499" s="4">
        <v>5.230069991499259</v>
      </c>
      <c r="H499" s="4">
        <v>1063.4100233304998</v>
      </c>
      <c r="I499" s="4">
        <v>16.629836686501729</v>
      </c>
    </row>
    <row r="500" spans="1:9" x14ac:dyDescent="0.2">
      <c r="A500" s="1">
        <v>44702.74526620259</v>
      </c>
      <c r="B500" s="4">
        <v>15.244657195856174</v>
      </c>
      <c r="C500" s="4">
        <v>4.755342804143825</v>
      </c>
      <c r="D500" s="4">
        <v>81.712778773060933</v>
      </c>
      <c r="E500" s="4">
        <v>1555.8285983029684</v>
      </c>
      <c r="F500" s="4">
        <v>64.957087739807108</v>
      </c>
      <c r="G500" s="4">
        <v>5.4269656924765748</v>
      </c>
      <c r="H500" s="4">
        <v>893.47565523082551</v>
      </c>
      <c r="I500" s="4">
        <v>15.694758153395799</v>
      </c>
    </row>
    <row r="501" spans="1:9" x14ac:dyDescent="0.2">
      <c r="A501" s="1">
        <v>44702.787245369254</v>
      </c>
      <c r="B501" s="4">
        <v>19.170635088516988</v>
      </c>
      <c r="C501" s="4">
        <v>0.69113742623584384</v>
      </c>
      <c r="D501" s="4">
        <v>70.53273331864672</v>
      </c>
      <c r="E501" s="4">
        <v>161.72615773918747</v>
      </c>
      <c r="F501" s="4">
        <v>66.274554133710708</v>
      </c>
      <c r="G501" s="4">
        <v>5.7612602705073011</v>
      </c>
      <c r="H501" s="4">
        <v>884.58708675683579</v>
      </c>
      <c r="I501" s="4">
        <v>14.216219188478096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DE54-EB3D-4549-BB97-0774387BEE9F}">
  <dimension ref="A1:I501"/>
  <sheetViews>
    <sheetView workbookViewId="0">
      <selection activeCell="I1" sqref="B1:I1048576"/>
    </sheetView>
  </sheetViews>
  <sheetFormatPr baseColWidth="10" defaultRowHeight="16" x14ac:dyDescent="0.2"/>
  <cols>
    <col min="1" max="1" width="15.83203125" style="1" bestFit="1" customWidth="1"/>
    <col min="2" max="9" width="10.83203125" style="4"/>
  </cols>
  <sheetData>
    <row r="1" spans="1:9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>
        <v>44682</v>
      </c>
      <c r="B2" s="4">
        <v>11.20359011572938</v>
      </c>
      <c r="C2" s="4">
        <v>3.6651707851127577</v>
      </c>
      <c r="D2" s="4">
        <v>77.373738683370831</v>
      </c>
      <c r="E2" s="4">
        <v>0</v>
      </c>
      <c r="F2" s="4">
        <v>66.296362047810106</v>
      </c>
      <c r="G2" s="4">
        <v>5.7665522872559762</v>
      </c>
      <c r="H2" s="4">
        <v>896.5888507624187</v>
      </c>
      <c r="I2" s="4">
        <v>11.256089326138779</v>
      </c>
    </row>
    <row r="3" spans="1:9" x14ac:dyDescent="0.2">
      <c r="A3" s="1">
        <v>44682.041365740741</v>
      </c>
      <c r="B3" s="4">
        <v>12.650359851968858</v>
      </c>
      <c r="C3" s="4">
        <v>3.0623500616796431</v>
      </c>
      <c r="D3" s="4">
        <v>75.737833041016103</v>
      </c>
      <c r="E3" s="4">
        <v>0</v>
      </c>
      <c r="F3" s="4">
        <v>62.999108004171987</v>
      </c>
      <c r="G3" s="4">
        <v>4.8863049696085747</v>
      </c>
      <c r="H3" s="4">
        <v>984.29543498986948</v>
      </c>
      <c r="I3" s="4">
        <v>15.659345131696174</v>
      </c>
    </row>
    <row r="4" spans="1:9" x14ac:dyDescent="0.2">
      <c r="A4" s="1">
        <v>44682.082916666666</v>
      </c>
      <c r="B4" s="4">
        <v>13.324862534737591</v>
      </c>
      <c r="C4" s="4">
        <v>3.0341533933010956</v>
      </c>
      <c r="D4" s="4">
        <v>75.666689142416601</v>
      </c>
      <c r="E4" s="4">
        <v>0</v>
      </c>
      <c r="F4" s="4">
        <v>61.076186312537743</v>
      </c>
      <c r="G4" s="4">
        <v>4.3222330474475763</v>
      </c>
      <c r="H4" s="4">
        <v>1054.1074110158158</v>
      </c>
      <c r="I4" s="4">
        <v>18.211067810209691</v>
      </c>
    </row>
    <row r="5" spans="1:9" x14ac:dyDescent="0.2">
      <c r="A5" s="1">
        <v>44682.125034722216</v>
      </c>
      <c r="B5" s="4">
        <v>13.618542680161262</v>
      </c>
      <c r="C5" s="4">
        <v>3.5452540665770771</v>
      </c>
      <c r="D5" s="4">
        <v>77.027530697742961</v>
      </c>
      <c r="E5" s="4">
        <v>0</v>
      </c>
      <c r="F5" s="4">
        <v>64.878742385708449</v>
      </c>
      <c r="G5" s="4">
        <v>5.4062475912370793</v>
      </c>
      <c r="H5" s="4">
        <v>887.46874919707898</v>
      </c>
      <c r="I5" s="4">
        <v>14.343758832130709</v>
      </c>
    </row>
    <row r="6" spans="1:9" x14ac:dyDescent="0.2">
      <c r="A6" s="1">
        <v>44682.166168981472</v>
      </c>
      <c r="B6" s="4">
        <v>12.264352832494101</v>
      </c>
      <c r="C6" s="4">
        <v>4.2975817597255004</v>
      </c>
      <c r="D6" s="4">
        <v>79.48924481593491</v>
      </c>
      <c r="E6" s="4">
        <v>0</v>
      </c>
      <c r="F6" s="4">
        <v>68.951764685745331</v>
      </c>
      <c r="G6" s="4">
        <v>6.3409583603060273</v>
      </c>
      <c r="H6" s="4">
        <v>947.78031945343537</v>
      </c>
      <c r="I6" s="4">
        <v>11.696805465646573</v>
      </c>
    </row>
    <row r="7" spans="1:9" x14ac:dyDescent="0.2">
      <c r="A7" s="1">
        <v>44682.207581018505</v>
      </c>
      <c r="B7" s="4">
        <v>13.150600923274119</v>
      </c>
      <c r="C7" s="4">
        <v>4.2808744229536755</v>
      </c>
      <c r="D7" s="4">
        <v>79.424222947301644</v>
      </c>
      <c r="E7" s="4">
        <v>231.16721883949884</v>
      </c>
      <c r="F7" s="4">
        <v>63.668901204477464</v>
      </c>
      <c r="G7" s="4">
        <v>5.0761427867109052</v>
      </c>
      <c r="H7" s="4">
        <v>884.35871426223696</v>
      </c>
      <c r="I7" s="4">
        <v>16.271571639867282</v>
      </c>
    </row>
    <row r="8" spans="1:9" x14ac:dyDescent="0.2">
      <c r="A8" s="1">
        <v>44682.248680555538</v>
      </c>
      <c r="B8" s="4">
        <v>13.866138999319968</v>
      </c>
      <c r="C8" s="4">
        <v>4.3813292862000219</v>
      </c>
      <c r="D8" s="4">
        <v>79.826586074335339</v>
      </c>
      <c r="E8" s="4">
        <v>617.00132660256554</v>
      </c>
      <c r="F8" s="4">
        <v>69.641747548157412</v>
      </c>
      <c r="G8" s="4">
        <v>6.4647361840248525</v>
      </c>
      <c r="H8" s="4">
        <v>1050.8215787280083</v>
      </c>
      <c r="I8" s="4">
        <v>12.927370175933728</v>
      </c>
    </row>
    <row r="9" spans="1:9" x14ac:dyDescent="0.2">
      <c r="A9" s="1">
        <v>44682.290555555534</v>
      </c>
      <c r="B9" s="4">
        <v>17.275208952284114</v>
      </c>
      <c r="C9" s="4">
        <v>2.270659206429904</v>
      </c>
      <c r="D9" s="4">
        <v>73.859993723790581</v>
      </c>
      <c r="E9" s="4">
        <v>531.33425430459761</v>
      </c>
      <c r="F9" s="4">
        <v>60.922642681518646</v>
      </c>
      <c r="G9" s="4">
        <v>4.2764002627769511</v>
      </c>
      <c r="H9" s="4">
        <v>871.09213342092562</v>
      </c>
      <c r="I9" s="4">
        <v>18.855066053520446</v>
      </c>
    </row>
    <row r="10" spans="1:9" x14ac:dyDescent="0.2">
      <c r="A10" s="1">
        <v>44682.332557870344</v>
      </c>
      <c r="B10" s="4">
        <v>16.799852704050647</v>
      </c>
      <c r="C10" s="4">
        <v>3.2001472959493533</v>
      </c>
      <c r="D10" s="4">
        <v>76.091384424455086</v>
      </c>
      <c r="E10" s="4">
        <v>1047.0077314891578</v>
      </c>
      <c r="F10" s="4">
        <v>62.63927293952667</v>
      </c>
      <c r="G10" s="4">
        <v>4.7826215712906501</v>
      </c>
      <c r="H10" s="4">
        <v>883.26087385709684</v>
      </c>
      <c r="I10" s="4">
        <v>17.934756857418702</v>
      </c>
    </row>
    <row r="11" spans="1:9" x14ac:dyDescent="0.2">
      <c r="A11" s="1">
        <v>44682.3737384259</v>
      </c>
      <c r="B11" s="4">
        <v>17.735359137582247</v>
      </c>
      <c r="C11" s="4">
        <v>2.8308010780221915</v>
      </c>
      <c r="D11" s="4">
        <v>75.164419353067274</v>
      </c>
      <c r="E11" s="4">
        <v>1171.9516463011873</v>
      </c>
      <c r="F11" s="4">
        <v>61.176729386848521</v>
      </c>
      <c r="G11" s="4">
        <v>4.352204676012235</v>
      </c>
      <c r="H11" s="4">
        <v>915.11740155867074</v>
      </c>
      <c r="I11" s="4">
        <v>18.912992206646276</v>
      </c>
    </row>
    <row r="12" spans="1:9" x14ac:dyDescent="0.2">
      <c r="A12" s="1">
        <v>44682.416018518488</v>
      </c>
      <c r="B12" s="4">
        <v>19.313637054726303</v>
      </c>
      <c r="C12" s="4">
        <v>1.1439382421228301</v>
      </c>
      <c r="D12" s="4">
        <v>71.454339531415343</v>
      </c>
      <c r="E12" s="4">
        <v>558.88068443166412</v>
      </c>
      <c r="F12" s="4">
        <v>60.938032868362761</v>
      </c>
      <c r="G12" s="4">
        <v>4.2809973518189564</v>
      </c>
      <c r="H12" s="4">
        <v>926.09366578393963</v>
      </c>
      <c r="I12" s="4">
        <v>19.12533686424139</v>
      </c>
    </row>
    <row r="13" spans="1:9" x14ac:dyDescent="0.2">
      <c r="A13" s="1">
        <v>44682.457916666637</v>
      </c>
      <c r="B13" s="4">
        <v>18.456388743751198</v>
      </c>
      <c r="C13" s="4">
        <v>3.8590281406220055</v>
      </c>
      <c r="D13" s="4">
        <v>77.962777845484283</v>
      </c>
      <c r="E13" s="4">
        <v>2106.1384902367158</v>
      </c>
      <c r="F13" s="4">
        <v>60.067090727889394</v>
      </c>
      <c r="G13" s="4">
        <v>4.020127067373914</v>
      </c>
      <c r="H13" s="4">
        <v>875.00670902245793</v>
      </c>
      <c r="I13" s="4">
        <v>19.473163910168111</v>
      </c>
    </row>
    <row r="14" spans="1:9" x14ac:dyDescent="0.2">
      <c r="A14" s="1">
        <v>44682.499097222193</v>
      </c>
      <c r="B14" s="4">
        <v>19.602777718128948</v>
      </c>
      <c r="C14" s="4">
        <v>1.9861114093552619</v>
      </c>
      <c r="D14" s="4">
        <v>73.23089940862225</v>
      </c>
      <c r="E14" s="4">
        <v>1155.3871392952369</v>
      </c>
      <c r="F14" s="4">
        <v>60.291268896411239</v>
      </c>
      <c r="G14" s="4">
        <v>4.0873683141747605</v>
      </c>
      <c r="H14" s="4">
        <v>1079.0291227713915</v>
      </c>
      <c r="I14" s="4">
        <v>19.412631685825239</v>
      </c>
    </row>
    <row r="15" spans="1:9" x14ac:dyDescent="0.2">
      <c r="A15" s="1">
        <v>44682.541423611081</v>
      </c>
      <c r="B15" s="4">
        <v>20</v>
      </c>
      <c r="C15" s="4">
        <v>0.72636037379157414</v>
      </c>
      <c r="D15" s="4">
        <v>70.603897955020543</v>
      </c>
      <c r="E15" s="4">
        <v>431.45806203219502</v>
      </c>
      <c r="F15" s="4">
        <v>64.358352730381029</v>
      </c>
      <c r="G15" s="4">
        <v>5.2665032151068409</v>
      </c>
      <c r="H15" s="4">
        <v>1045.4221677383689</v>
      </c>
      <c r="I15" s="4">
        <v>18.655664523262107</v>
      </c>
    </row>
    <row r="16" spans="1:9" x14ac:dyDescent="0.2">
      <c r="A16" s="1">
        <v>44682.583055555522</v>
      </c>
      <c r="B16" s="4">
        <v>19.290095607548157</v>
      </c>
      <c r="C16" s="4">
        <v>3.5495219622592096</v>
      </c>
      <c r="D16" s="4">
        <v>77.039642879563416</v>
      </c>
      <c r="E16" s="4">
        <v>2064.8751155261671</v>
      </c>
      <c r="F16" s="4">
        <v>69.506634903177797</v>
      </c>
      <c r="G16" s="4">
        <v>6.4414038004548875</v>
      </c>
      <c r="H16" s="4">
        <v>975.81380126681825</v>
      </c>
      <c r="I16" s="4">
        <v>17.058596199545114</v>
      </c>
    </row>
    <row r="17" spans="1:9" x14ac:dyDescent="0.2">
      <c r="A17" s="1">
        <v>44682.624374999963</v>
      </c>
      <c r="B17" s="4">
        <v>18.891534530648713</v>
      </c>
      <c r="C17" s="4">
        <v>2.7711636733782168</v>
      </c>
      <c r="D17" s="4">
        <v>75.020427264325647</v>
      </c>
      <c r="E17" s="4">
        <v>1512.4156296789527</v>
      </c>
      <c r="F17" s="4">
        <v>61.333793354131657</v>
      </c>
      <c r="G17" s="4">
        <v>4.3989526487785664</v>
      </c>
      <c r="H17" s="4">
        <v>960.1329842162595</v>
      </c>
      <c r="I17" s="4">
        <v>18.835078918702386</v>
      </c>
    </row>
    <row r="18" spans="1:9" x14ac:dyDescent="0.2">
      <c r="A18" s="1">
        <v>44682.666157407366</v>
      </c>
      <c r="B18" s="4">
        <v>18.512841617390539</v>
      </c>
      <c r="C18" s="4">
        <v>2.4785973043491003</v>
      </c>
      <c r="D18" s="4">
        <v>74.332648838427929</v>
      </c>
      <c r="E18" s="4">
        <v>1210.9396354426301</v>
      </c>
      <c r="F18" s="4">
        <v>63.38525537559385</v>
      </c>
      <c r="G18" s="4">
        <v>4.9962900213773889</v>
      </c>
      <c r="H18" s="4">
        <v>1023.3320966737924</v>
      </c>
      <c r="I18" s="4">
        <v>17.839516631037686</v>
      </c>
    </row>
    <row r="19" spans="1:9" x14ac:dyDescent="0.2">
      <c r="A19" s="1">
        <v>44682.707905092546</v>
      </c>
      <c r="B19" s="4">
        <v>16.86310446515936</v>
      </c>
      <c r="C19" s="4">
        <v>3.921119418550798</v>
      </c>
      <c r="D19" s="4">
        <v>78.160461368095454</v>
      </c>
      <c r="E19" s="4">
        <v>1623.3434392800305</v>
      </c>
      <c r="F19" s="4">
        <v>65.188378162486046</v>
      </c>
      <c r="G19" s="4">
        <v>5.4876137114806909</v>
      </c>
      <c r="H19" s="4">
        <v>964.49587123716026</v>
      </c>
      <c r="I19" s="4">
        <v>16.028901339878388</v>
      </c>
    </row>
    <row r="20" spans="1:9" x14ac:dyDescent="0.2">
      <c r="A20" s="1">
        <v>44682.749178240694</v>
      </c>
      <c r="B20" s="4">
        <v>16.139414721709741</v>
      </c>
      <c r="C20" s="4">
        <v>3.8605852782902605</v>
      </c>
      <c r="D20" s="4">
        <v>77.9676770511375</v>
      </c>
      <c r="E20" s="4">
        <v>1263.0864334149376</v>
      </c>
      <c r="F20" s="4">
        <v>66.835638041770366</v>
      </c>
      <c r="G20" s="4">
        <v>5.8946804260120942</v>
      </c>
      <c r="H20" s="4">
        <v>985.63156014200399</v>
      </c>
      <c r="I20" s="4">
        <v>14.447518863967749</v>
      </c>
    </row>
    <row r="21" spans="1:9" x14ac:dyDescent="0.2">
      <c r="A21" s="1">
        <v>44682.790636574027</v>
      </c>
      <c r="B21" s="4">
        <v>18.532267269056032</v>
      </c>
      <c r="C21" s="4">
        <v>1.2231106091199746</v>
      </c>
      <c r="D21" s="4">
        <v>71.617317915564016</v>
      </c>
      <c r="E21" s="4">
        <v>286.20788253407409</v>
      </c>
      <c r="F21" s="4">
        <v>67.28906687565231</v>
      </c>
      <c r="G21" s="4">
        <v>5.9981635844816701</v>
      </c>
      <c r="H21" s="4">
        <v>1039.6660545281607</v>
      </c>
      <c r="I21" s="4">
        <v>14.171563774715546</v>
      </c>
    </row>
    <row r="22" spans="1:9" x14ac:dyDescent="0.2">
      <c r="A22" s="1">
        <v>44682.831828703653</v>
      </c>
      <c r="B22" s="4">
        <v>17.960850016387251</v>
      </c>
      <c r="C22" s="4">
        <v>1.4565357025805343</v>
      </c>
      <c r="D22" s="4">
        <v>72.101947925672292</v>
      </c>
      <c r="E22" s="4">
        <v>205.11684971198068</v>
      </c>
      <c r="F22" s="4">
        <v>69.71785340192757</v>
      </c>
      <c r="G22" s="4">
        <v>6.4776809504196287</v>
      </c>
      <c r="H22" s="4">
        <v>1016.8258936501398</v>
      </c>
      <c r="I22" s="4">
        <v>12.066957148741116</v>
      </c>
    </row>
    <row r="23" spans="1:9" x14ac:dyDescent="0.2">
      <c r="A23" s="1">
        <v>44682.873032407355</v>
      </c>
      <c r="B23" s="4">
        <v>17.773550573846446</v>
      </c>
      <c r="C23" s="4">
        <v>1.3915308913459716</v>
      </c>
      <c r="D23" s="4">
        <v>71.966320010203489</v>
      </c>
      <c r="E23" s="4">
        <v>75.142668132682587</v>
      </c>
      <c r="F23" s="4">
        <v>71.808958999847917</v>
      </c>
      <c r="G23" s="4">
        <v>6.7748407355360563</v>
      </c>
      <c r="H23" s="4">
        <v>910.92494691184538</v>
      </c>
      <c r="I23" s="4">
        <v>9.3255839697011282</v>
      </c>
    </row>
    <row r="24" spans="1:9" x14ac:dyDescent="0.2">
      <c r="A24" s="1">
        <v>44682.914513888834</v>
      </c>
      <c r="B24" s="4">
        <v>16.118585305628109</v>
      </c>
      <c r="C24" s="4">
        <v>2.1563414968732726</v>
      </c>
      <c r="D24" s="4">
        <v>73.604998902107894</v>
      </c>
      <c r="E24" s="4">
        <v>0</v>
      </c>
      <c r="F24" s="4">
        <v>61.742205855260046</v>
      </c>
      <c r="G24" s="4">
        <v>4.5200217240092462</v>
      </c>
      <c r="H24" s="4">
        <v>1025.1733405746697</v>
      </c>
      <c r="I24" s="4">
        <v>17.419913103963012</v>
      </c>
    </row>
    <row r="25" spans="1:9" x14ac:dyDescent="0.2">
      <c r="A25" s="1">
        <v>44682.956793981422</v>
      </c>
      <c r="B25" s="4">
        <v>13.542390421665926</v>
      </c>
      <c r="C25" s="4">
        <v>3.2288047891670368</v>
      </c>
      <c r="D25" s="4">
        <v>76.166213189614311</v>
      </c>
      <c r="E25" s="4">
        <v>0</v>
      </c>
      <c r="F25" s="4">
        <v>60.68681114692599</v>
      </c>
      <c r="G25" s="4">
        <v>4.2058813945900217</v>
      </c>
      <c r="H25" s="4">
        <v>937.06862713152998</v>
      </c>
      <c r="I25" s="4">
        <v>18.676474421639913</v>
      </c>
    </row>
    <row r="26" spans="1:9" x14ac:dyDescent="0.2">
      <c r="A26" s="1">
        <v>44682.99843749994</v>
      </c>
      <c r="B26" s="4">
        <v>17.250531106307523</v>
      </c>
      <c r="C26" s="4">
        <v>1.2497585880420348</v>
      </c>
      <c r="D26" s="4">
        <v>71.672322262260096</v>
      </c>
      <c r="E26" s="4">
        <v>0</v>
      </c>
      <c r="F26" s="4">
        <v>64.286829567936906</v>
      </c>
      <c r="G26" s="4">
        <v>5.2470198821720491</v>
      </c>
      <c r="H26" s="4">
        <v>1098.4156732940573</v>
      </c>
      <c r="I26" s="4">
        <v>13.680573883197104</v>
      </c>
    </row>
    <row r="27" spans="1:9" x14ac:dyDescent="0.2">
      <c r="A27" s="1">
        <v>44683.040312499936</v>
      </c>
      <c r="B27" s="4">
        <v>18.784724051403224</v>
      </c>
      <c r="C27" s="4">
        <v>0.50636497858199014</v>
      </c>
      <c r="D27" s="4">
        <v>70.160487492141414</v>
      </c>
      <c r="E27" s="4">
        <v>0</v>
      </c>
      <c r="F27" s="4">
        <v>67.592805107057302</v>
      </c>
      <c r="G27" s="4">
        <v>6.0651992652715521</v>
      </c>
      <c r="H27" s="4">
        <v>1018.6883997550905</v>
      </c>
      <c r="I27" s="4">
        <v>10.550803183823271</v>
      </c>
    </row>
    <row r="28" spans="1:9" x14ac:dyDescent="0.2">
      <c r="A28" s="1">
        <v>44683.082083333269</v>
      </c>
      <c r="B28" s="4">
        <v>16.44269325221682</v>
      </c>
      <c r="C28" s="4">
        <v>1.6169576126287182</v>
      </c>
      <c r="D28" s="4">
        <v>72.439132531548637</v>
      </c>
      <c r="E28" s="4">
        <v>0</v>
      </c>
      <c r="F28" s="4">
        <v>64.925974346166981</v>
      </c>
      <c r="G28" s="4">
        <v>5.4187482997824219</v>
      </c>
      <c r="H28" s="4">
        <v>920.47291609992749</v>
      </c>
      <c r="I28" s="4">
        <v>13.825006800870312</v>
      </c>
    </row>
    <row r="29" spans="1:9" x14ac:dyDescent="0.2">
      <c r="A29" s="1">
        <v>44683.123587962895</v>
      </c>
      <c r="B29" s="4">
        <v>14.528688218723612</v>
      </c>
      <c r="C29" s="4">
        <v>2.7356558906381934</v>
      </c>
      <c r="D29" s="4">
        <v>74.935349068177999</v>
      </c>
      <c r="E29" s="4">
        <v>0</v>
      </c>
      <c r="F29" s="4">
        <v>68.02607046805629</v>
      </c>
      <c r="G29" s="4">
        <v>6.1575099940595965</v>
      </c>
      <c r="H29" s="4">
        <v>875.71916999801988</v>
      </c>
      <c r="I29" s="4">
        <v>11.589130021781482</v>
      </c>
    </row>
    <row r="30" spans="1:9" x14ac:dyDescent="0.2">
      <c r="A30" s="1">
        <v>44683.165231481413</v>
      </c>
      <c r="B30" s="4">
        <v>14.417342338402813</v>
      </c>
      <c r="C30" s="4">
        <v>3.1014764786651039</v>
      </c>
      <c r="D30" s="4">
        <v>75.837209596152945</v>
      </c>
      <c r="E30" s="4">
        <v>0</v>
      </c>
      <c r="F30" s="4">
        <v>69.591964237678994</v>
      </c>
      <c r="G30" s="4">
        <v>6.4561913104928017</v>
      </c>
      <c r="H30" s="4">
        <v>948.81873043683095</v>
      </c>
      <c r="I30" s="4">
        <v>11.312695631690659</v>
      </c>
    </row>
    <row r="31" spans="1:9" x14ac:dyDescent="0.2">
      <c r="A31" s="1">
        <v>44683.206365740669</v>
      </c>
      <c r="B31" s="4">
        <v>18.965208677531198</v>
      </c>
      <c r="C31" s="4">
        <v>0.64674457654300133</v>
      </c>
      <c r="D31" s="4">
        <v>70.443141874363832</v>
      </c>
      <c r="E31" s="4">
        <v>34.924207133322128</v>
      </c>
      <c r="F31" s="4">
        <v>69.420598190515591</v>
      </c>
      <c r="G31" s="4">
        <v>6.4263137289436409</v>
      </c>
      <c r="H31" s="4">
        <v>997.80877124298127</v>
      </c>
      <c r="I31" s="4">
        <v>11.412287570187862</v>
      </c>
    </row>
    <row r="32" spans="1:9" x14ac:dyDescent="0.2">
      <c r="A32" s="1">
        <v>44683.248402777703</v>
      </c>
      <c r="B32" s="4">
        <v>13.504019559215417</v>
      </c>
      <c r="C32" s="4">
        <v>4.6399860291318449</v>
      </c>
      <c r="D32" s="4">
        <v>81.036028097212508</v>
      </c>
      <c r="E32" s="4">
        <v>653.42669961123283</v>
      </c>
      <c r="F32" s="4">
        <v>60.135632330635893</v>
      </c>
      <c r="G32" s="4">
        <v>4.0406884516473101</v>
      </c>
      <c r="H32" s="4">
        <v>1093.0135628172159</v>
      </c>
      <c r="I32" s="4">
        <v>19.377934645058073</v>
      </c>
    </row>
    <row r="33" spans="1:9" x14ac:dyDescent="0.2">
      <c r="A33" s="1">
        <v>44683.289756944367</v>
      </c>
      <c r="B33" s="4">
        <v>14.749964851041035</v>
      </c>
      <c r="C33" s="4">
        <v>4.3750292907991373</v>
      </c>
      <c r="D33" s="4">
        <v>79.800497538085239</v>
      </c>
      <c r="E33" s="4">
        <v>1023.7568540469983</v>
      </c>
      <c r="F33" s="4">
        <v>64.298442386811047</v>
      </c>
      <c r="G33" s="4">
        <v>5.2501876470064266</v>
      </c>
      <c r="H33" s="4">
        <v>895.41672921566885</v>
      </c>
      <c r="I33" s="4">
        <v>16.166166274649527</v>
      </c>
    </row>
    <row r="34" spans="1:9" x14ac:dyDescent="0.2">
      <c r="A34" s="1">
        <v>44683.331747685108</v>
      </c>
      <c r="B34" s="4">
        <v>19.370215588293956</v>
      </c>
      <c r="C34" s="4">
        <v>0.62978441170604471</v>
      </c>
      <c r="D34" s="4">
        <v>70.408941732679153</v>
      </c>
      <c r="E34" s="4">
        <v>206.04962436017053</v>
      </c>
      <c r="F34" s="4">
        <v>65.99064903597494</v>
      </c>
      <c r="G34" s="4">
        <v>5.6916113748399493</v>
      </c>
      <c r="H34" s="4">
        <v>860.56387045828001</v>
      </c>
      <c r="I34" s="4">
        <v>15.552906792040117</v>
      </c>
    </row>
    <row r="35" spans="1:9" x14ac:dyDescent="0.2">
      <c r="A35" s="1">
        <v>44683.373715277696</v>
      </c>
      <c r="B35" s="4">
        <v>19.391887694661307</v>
      </c>
      <c r="C35" s="4">
        <v>0.76014038167336762</v>
      </c>
      <c r="D35" s="4">
        <v>70.67221714687372</v>
      </c>
      <c r="E35" s="4">
        <v>314.69811801277427</v>
      </c>
      <c r="F35" s="4">
        <v>66.100263512434253</v>
      </c>
      <c r="G35" s="4">
        <v>5.7186671759380729</v>
      </c>
      <c r="H35" s="4">
        <v>973.57288905864607</v>
      </c>
      <c r="I35" s="4">
        <v>16.062665648123851</v>
      </c>
    </row>
    <row r="36" spans="1:9" x14ac:dyDescent="0.2">
      <c r="A36" s="1">
        <v>44683.415034722137</v>
      </c>
      <c r="B36" s="4">
        <v>19.197429150679994</v>
      </c>
      <c r="C36" s="4">
        <v>1.3376180822000094</v>
      </c>
      <c r="D36" s="4">
        <v>71.854238887810396</v>
      </c>
      <c r="E36" s="4">
        <v>653.50460519689591</v>
      </c>
      <c r="F36" s="4">
        <v>62.892755027297369</v>
      </c>
      <c r="G36" s="4">
        <v>4.8557737151376594</v>
      </c>
      <c r="H36" s="4">
        <v>904.28525790504591</v>
      </c>
      <c r="I36" s="4">
        <v>18.358968379816453</v>
      </c>
    </row>
    <row r="37" spans="1:9" x14ac:dyDescent="0.2">
      <c r="A37" s="1">
        <v>44683.456377314724</v>
      </c>
      <c r="B37" s="4">
        <v>18.930429276176483</v>
      </c>
      <c r="C37" s="4">
        <v>2.6739268095587923</v>
      </c>
      <c r="D37" s="4">
        <v>74.78855550115334</v>
      </c>
      <c r="E37" s="4">
        <v>1459.3467496145054</v>
      </c>
      <c r="F37" s="4">
        <v>60.554717455730781</v>
      </c>
      <c r="G37" s="4">
        <v>4.1663299033914125</v>
      </c>
      <c r="H37" s="4">
        <v>931.05544330113048</v>
      </c>
      <c r="I37" s="4">
        <v>19.278226795478119</v>
      </c>
    </row>
    <row r="38" spans="1:9" x14ac:dyDescent="0.2">
      <c r="A38" s="1">
        <v>44683.497662036942</v>
      </c>
      <c r="B38" s="4">
        <v>19.309790503467472</v>
      </c>
      <c r="C38" s="4">
        <v>3.4510474826626423</v>
      </c>
      <c r="D38" s="4">
        <v>76.763803653568544</v>
      </c>
      <c r="E38" s="4">
        <v>2007.5892317943983</v>
      </c>
      <c r="F38" s="4">
        <v>63.452566067319545</v>
      </c>
      <c r="G38" s="4">
        <v>5.0153144572208088</v>
      </c>
      <c r="H38" s="4">
        <v>1097.338438152407</v>
      </c>
      <c r="I38" s="4">
        <v>18.823123695186126</v>
      </c>
    </row>
    <row r="39" spans="1:9" x14ac:dyDescent="0.2">
      <c r="A39" s="1">
        <v>44683.538900462867</v>
      </c>
      <c r="B39" s="4">
        <v>20</v>
      </c>
      <c r="C39" s="4">
        <v>2.9189361287157607</v>
      </c>
      <c r="D39" s="4">
        <v>75.37987354770199</v>
      </c>
      <c r="E39" s="4">
        <v>1733.8480604571619</v>
      </c>
      <c r="F39" s="4">
        <v>65.311537902274608</v>
      </c>
      <c r="G39" s="4">
        <v>5.5195855085773093</v>
      </c>
      <c r="H39" s="4">
        <v>953.50652850285906</v>
      </c>
      <c r="I39" s="4">
        <v>17.980414491422689</v>
      </c>
    </row>
    <row r="40" spans="1:9" x14ac:dyDescent="0.2">
      <c r="A40" s="1">
        <v>44683.580972222124</v>
      </c>
      <c r="B40" s="4">
        <v>19.054069435327669</v>
      </c>
      <c r="C40" s="4">
        <v>4.7296528233616568</v>
      </c>
      <c r="D40" s="4">
        <v>81.550533862541428</v>
      </c>
      <c r="E40" s="4">
        <v>2751.3965327943997</v>
      </c>
      <c r="F40" s="4">
        <v>66.127432869712635</v>
      </c>
      <c r="G40" s="4">
        <v>5.7253414942526906</v>
      </c>
      <c r="H40" s="4">
        <v>1022.5751138314175</v>
      </c>
      <c r="I40" s="4">
        <v>17.774658505747308</v>
      </c>
    </row>
    <row r="41" spans="1:9" x14ac:dyDescent="0.2">
      <c r="A41" s="1">
        <v>44683.622349536934</v>
      </c>
      <c r="B41" s="4">
        <v>19.107949989497648</v>
      </c>
      <c r="C41" s="4">
        <v>2.2301250262558798</v>
      </c>
      <c r="D41" s="4">
        <v>73.769210021062577</v>
      </c>
      <c r="E41" s="4">
        <v>1217.1334296309667</v>
      </c>
      <c r="F41" s="4">
        <v>62.482071697142189</v>
      </c>
      <c r="G41" s="4">
        <v>4.7369994011301575</v>
      </c>
      <c r="H41" s="4">
        <v>1075.2456664670433</v>
      </c>
      <c r="I41" s="4">
        <v>18.27166766478307</v>
      </c>
    </row>
    <row r="42" spans="1:9" x14ac:dyDescent="0.2">
      <c r="A42" s="1">
        <v>44683.663657407305</v>
      </c>
      <c r="B42" s="4">
        <v>17.268861633309623</v>
      </c>
      <c r="C42" s="4">
        <v>4.5518972778172975</v>
      </c>
      <c r="D42" s="4">
        <v>80.588020343505093</v>
      </c>
      <c r="E42" s="4">
        <v>2223.8678386765587</v>
      </c>
      <c r="F42" s="4">
        <v>63.093221929436851</v>
      </c>
      <c r="G42" s="4">
        <v>4.9132392040115551</v>
      </c>
      <c r="H42" s="4">
        <v>1031.3044130680039</v>
      </c>
      <c r="I42" s="4">
        <v>17.97793465998074</v>
      </c>
    </row>
    <row r="43" spans="1:9" x14ac:dyDescent="0.2">
      <c r="A43" s="1">
        <v>44683.705787036932</v>
      </c>
      <c r="B43" s="4">
        <v>17.938904725215217</v>
      </c>
      <c r="C43" s="4">
        <v>2.5763690934809791</v>
      </c>
      <c r="D43" s="4">
        <v>74.55928954026551</v>
      </c>
      <c r="E43" s="4">
        <v>1066.6168047011256</v>
      </c>
      <c r="F43" s="4">
        <v>62.451022307352687</v>
      </c>
      <c r="G43" s="4">
        <v>4.7279665041188501</v>
      </c>
      <c r="H43" s="4">
        <v>1053.2426555013728</v>
      </c>
      <c r="I43" s="4">
        <v>18.044066991762303</v>
      </c>
    </row>
    <row r="44" spans="1:9" x14ac:dyDescent="0.2">
      <c r="A44" s="1">
        <v>44683.746817129519</v>
      </c>
      <c r="B44" s="4">
        <v>17.927029700368454</v>
      </c>
      <c r="C44" s="4">
        <v>2.0729702996315464</v>
      </c>
      <c r="D44" s="4">
        <v>73.420985093981358</v>
      </c>
      <c r="E44" s="4">
        <v>678.22375976533021</v>
      </c>
      <c r="F44" s="4">
        <v>63.124800923881281</v>
      </c>
      <c r="G44" s="4">
        <v>4.9222587132222442</v>
      </c>
      <c r="H44" s="4">
        <v>1072.307419571074</v>
      </c>
      <c r="I44" s="4">
        <v>17.348063002481428</v>
      </c>
    </row>
    <row r="45" spans="1:9" x14ac:dyDescent="0.2">
      <c r="A45" s="1">
        <v>44683.789027777668</v>
      </c>
      <c r="B45" s="4">
        <v>15.61599252488274</v>
      </c>
      <c r="C45" s="4">
        <v>3.6533395625977167</v>
      </c>
      <c r="D45" s="4">
        <v>77.339015681659205</v>
      </c>
      <c r="E45" s="4">
        <v>854.88145764786589</v>
      </c>
      <c r="F45" s="4">
        <v>60.838994179448804</v>
      </c>
      <c r="G45" s="4">
        <v>4.2514030690320146</v>
      </c>
      <c r="H45" s="4">
        <v>1019.0838010230107</v>
      </c>
      <c r="I45" s="4">
        <v>18.829591815914625</v>
      </c>
    </row>
    <row r="46" spans="1:9" x14ac:dyDescent="0.2">
      <c r="A46" s="1">
        <v>44683.830578703593</v>
      </c>
      <c r="B46" s="4">
        <v>16.882504624771272</v>
      </c>
      <c r="C46" s="4">
        <v>2.2267824108776639</v>
      </c>
      <c r="D46" s="4">
        <v>73.761742049516982</v>
      </c>
      <c r="E46" s="4">
        <v>313.58695314097275</v>
      </c>
      <c r="F46" s="4">
        <v>65.865365790775172</v>
      </c>
      <c r="G46" s="4">
        <v>5.6604393834458149</v>
      </c>
      <c r="H46" s="4">
        <v>864.55347979448197</v>
      </c>
      <c r="I46" s="4">
        <v>14.518681849662554</v>
      </c>
    </row>
    <row r="47" spans="1:9" x14ac:dyDescent="0.2">
      <c r="A47" s="1">
        <v>44683.87196759248</v>
      </c>
      <c r="B47" s="4">
        <v>13.110115765059501</v>
      </c>
      <c r="C47" s="4">
        <v>4.3061776468378126</v>
      </c>
      <c r="D47" s="4">
        <v>79.522976822639038</v>
      </c>
      <c r="E47" s="4">
        <v>232.53359292924225</v>
      </c>
      <c r="F47" s="4">
        <v>68.804123109001637</v>
      </c>
      <c r="G47" s="4">
        <v>6.3130045532212584</v>
      </c>
      <c r="H47" s="4">
        <v>1089.7710015177404</v>
      </c>
      <c r="I47" s="4">
        <v>11.789984822595805</v>
      </c>
    </row>
    <row r="48" spans="1:9" x14ac:dyDescent="0.2">
      <c r="A48" s="1">
        <v>44683.914224536922</v>
      </c>
      <c r="B48" s="4">
        <v>14.065641802787523</v>
      </c>
      <c r="C48" s="4">
        <v>3.2968656651180428</v>
      </c>
      <c r="D48" s="4">
        <v>76.345864883952245</v>
      </c>
      <c r="E48" s="4">
        <v>0</v>
      </c>
      <c r="F48" s="4">
        <v>69.361923921109465</v>
      </c>
      <c r="G48" s="4">
        <v>6.4159197110863939</v>
      </c>
      <c r="H48" s="4">
        <v>968.80530657036218</v>
      </c>
      <c r="I48" s="4">
        <v>10.641627726016553</v>
      </c>
    </row>
    <row r="49" spans="1:9" x14ac:dyDescent="0.2">
      <c r="A49" s="1">
        <v>44683.956331018402</v>
      </c>
      <c r="B49" s="4">
        <v>12.193199426131507</v>
      </c>
      <c r="C49" s="4">
        <v>3.9034002869342461</v>
      </c>
      <c r="D49" s="4">
        <v>78.103551274907218</v>
      </c>
      <c r="E49" s="4">
        <v>0</v>
      </c>
      <c r="F49" s="4">
        <v>65.460668239320029</v>
      </c>
      <c r="G49" s="4">
        <v>5.5579901967428542</v>
      </c>
      <c r="H49" s="4">
        <v>996.5193300655809</v>
      </c>
      <c r="I49" s="4">
        <v>13.268039213028583</v>
      </c>
    </row>
    <row r="50" spans="1:9" x14ac:dyDescent="0.2">
      <c r="A50" s="1">
        <v>44683.997870370251</v>
      </c>
      <c r="B50" s="4">
        <v>10.753764902177647</v>
      </c>
      <c r="C50" s="4">
        <v>4.2028341353737968</v>
      </c>
      <c r="D50" s="4">
        <v>79.129305814731552</v>
      </c>
      <c r="E50" s="4">
        <v>0</v>
      </c>
      <c r="F50" s="4">
        <v>67.951970388640262</v>
      </c>
      <c r="G50" s="4">
        <v>6.1420047231739208</v>
      </c>
      <c r="H50" s="4">
        <v>981.71400157439132</v>
      </c>
      <c r="I50" s="4">
        <v>10.217979532913013</v>
      </c>
    </row>
    <row r="51" spans="1:9" x14ac:dyDescent="0.2">
      <c r="A51" s="1">
        <v>44684.039340277654</v>
      </c>
      <c r="B51" s="4">
        <v>17.825992107783012</v>
      </c>
      <c r="C51" s="4">
        <v>0.90583662175707791</v>
      </c>
      <c r="D51" s="4">
        <v>70.967751243093943</v>
      </c>
      <c r="E51" s="4">
        <v>0</v>
      </c>
      <c r="F51" s="4">
        <v>66.536735352975356</v>
      </c>
      <c r="G51" s="4">
        <v>5.8243202729305725</v>
      </c>
      <c r="H51" s="4">
        <v>1094.6081067576436</v>
      </c>
      <c r="I51" s="4">
        <v>10.98650539299066</v>
      </c>
    </row>
    <row r="52" spans="1:9" x14ac:dyDescent="0.2">
      <c r="A52" s="1">
        <v>44684.08114583321</v>
      </c>
      <c r="B52" s="4">
        <v>16.719700254918433</v>
      </c>
      <c r="C52" s="4">
        <v>1.4910453386734397</v>
      </c>
      <c r="D52" s="4">
        <v>72.174176362789964</v>
      </c>
      <c r="E52" s="4">
        <v>0</v>
      </c>
      <c r="F52" s="4">
        <v>61.016077605554933</v>
      </c>
      <c r="G52" s="4">
        <v>4.3042990461332602</v>
      </c>
      <c r="H52" s="4">
        <v>1044.1014330153778</v>
      </c>
      <c r="I52" s="4">
        <v>18.282803815466956</v>
      </c>
    </row>
    <row r="53" spans="1:9" x14ac:dyDescent="0.2">
      <c r="A53" s="1">
        <v>44684.122499999874</v>
      </c>
      <c r="B53" s="4">
        <v>15.969039393257066</v>
      </c>
      <c r="C53" s="4">
        <v>2.0154803033714663</v>
      </c>
      <c r="D53" s="4">
        <v>73.294992621119547</v>
      </c>
      <c r="E53" s="4">
        <v>0</v>
      </c>
      <c r="F53" s="4">
        <v>63.747587766903735</v>
      </c>
      <c r="G53" s="4">
        <v>5.0981441749107272</v>
      </c>
      <c r="H53" s="4">
        <v>1032.3660480583035</v>
      </c>
      <c r="I53" s="4">
        <v>15.107423300357093</v>
      </c>
    </row>
    <row r="54" spans="1:9" x14ac:dyDescent="0.2">
      <c r="A54" s="1">
        <v>44684.164166666538</v>
      </c>
      <c r="B54" s="4">
        <v>18.66390979349638</v>
      </c>
      <c r="C54" s="4">
        <v>0.74227233694645622</v>
      </c>
      <c r="D54" s="4">
        <v>70.636070751959835</v>
      </c>
      <c r="E54" s="4">
        <v>0</v>
      </c>
      <c r="F54" s="4">
        <v>65.565727155199809</v>
      </c>
      <c r="G54" s="4">
        <v>5.5848378987565033</v>
      </c>
      <c r="H54" s="4">
        <v>985.52827929958551</v>
      </c>
      <c r="I54" s="4">
        <v>14.21720700414499</v>
      </c>
    </row>
    <row r="55" spans="1:9" x14ac:dyDescent="0.2">
      <c r="A55" s="1">
        <v>44684.206307870241</v>
      </c>
      <c r="B55" s="4">
        <v>16.542836539579568</v>
      </c>
      <c r="C55" s="4">
        <v>2.1607271627627709</v>
      </c>
      <c r="D55" s="4">
        <v>73.61472306687989</v>
      </c>
      <c r="E55" s="4">
        <v>116.67926678918984</v>
      </c>
      <c r="F55" s="4">
        <v>69.044471975089778</v>
      </c>
      <c r="G55" s="4">
        <v>6.3582507300422417</v>
      </c>
      <c r="H55" s="4">
        <v>958.78608357668077</v>
      </c>
      <c r="I55" s="4">
        <v>12.425247809873275</v>
      </c>
    </row>
    <row r="56" spans="1:9" x14ac:dyDescent="0.2">
      <c r="A56" s="1">
        <v>44684.247719907275</v>
      </c>
      <c r="B56" s="4">
        <v>18.161279305583662</v>
      </c>
      <c r="C56" s="4">
        <v>1.3133719245830995</v>
      </c>
      <c r="D56" s="4">
        <v>71.803947131108771</v>
      </c>
      <c r="E56" s="4">
        <v>184.95579009382448</v>
      </c>
      <c r="F56" s="4">
        <v>70.096313055103579</v>
      </c>
      <c r="G56" s="4">
        <v>6.5399070788437657</v>
      </c>
      <c r="H56" s="4">
        <v>1099.846635692948</v>
      </c>
      <c r="I56" s="4">
        <v>12.726914456416624</v>
      </c>
    </row>
    <row r="57" spans="1:9" x14ac:dyDescent="0.2">
      <c r="A57" s="1">
        <v>44684.2892245369</v>
      </c>
      <c r="B57" s="4">
        <v>15.370777857289507</v>
      </c>
      <c r="C57" s="4">
        <v>3.8576851189254109</v>
      </c>
      <c r="D57" s="4">
        <v>77.958554649495795</v>
      </c>
      <c r="E57" s="4">
        <v>902.69831782854635</v>
      </c>
      <c r="F57" s="4">
        <v>61.653782004187335</v>
      </c>
      <c r="G57" s="4">
        <v>4.4938761492089929</v>
      </c>
      <c r="H57" s="4">
        <v>923.16462538306962</v>
      </c>
      <c r="I57" s="4">
        <v>18.34762231851235</v>
      </c>
    </row>
    <row r="58" spans="1:9" x14ac:dyDescent="0.2">
      <c r="A58" s="1">
        <v>44684.331550925788</v>
      </c>
      <c r="B58" s="4">
        <v>16.784058257398012</v>
      </c>
      <c r="C58" s="4">
        <v>3.215941742601987</v>
      </c>
      <c r="D58" s="4">
        <v>76.132567796843858</v>
      </c>
      <c r="E58" s="4">
        <v>1052.1752773020748</v>
      </c>
      <c r="F58" s="4">
        <v>60.327739065249098</v>
      </c>
      <c r="G58" s="4">
        <v>4.0983041188191454</v>
      </c>
      <c r="H58" s="4">
        <v>1099.0327680396065</v>
      </c>
      <c r="I58" s="4">
        <v>19.303391762361709</v>
      </c>
    </row>
    <row r="59" spans="1:9" x14ac:dyDescent="0.2">
      <c r="A59" s="1">
        <v>44684.373449073937</v>
      </c>
      <c r="B59" s="4">
        <v>16.527598512407234</v>
      </c>
      <c r="C59" s="4">
        <v>4.3405018594909581</v>
      </c>
      <c r="D59" s="4">
        <v>79.659643589761501</v>
      </c>
      <c r="E59" s="4">
        <v>1796.9677698292571</v>
      </c>
      <c r="F59" s="4">
        <v>64.490896181632877</v>
      </c>
      <c r="G59" s="4">
        <v>5.3024368098667782</v>
      </c>
      <c r="H59" s="4">
        <v>948.43414560328893</v>
      </c>
      <c r="I59" s="4">
        <v>17.329271983555369</v>
      </c>
    </row>
    <row r="60" spans="1:9" x14ac:dyDescent="0.2">
      <c r="A60" s="1">
        <v>44684.415300925786</v>
      </c>
      <c r="B60" s="4">
        <v>19.30967566430169</v>
      </c>
      <c r="C60" s="4">
        <v>1.1505405594971814</v>
      </c>
      <c r="D60" s="4">
        <v>71.467906110805288</v>
      </c>
      <c r="E60" s="4">
        <v>562.1063023165641</v>
      </c>
      <c r="F60" s="4">
        <v>69.228989014617355</v>
      </c>
      <c r="G60" s="4">
        <v>6.3920634626376831</v>
      </c>
      <c r="H60" s="4">
        <v>942.79735448754593</v>
      </c>
      <c r="I60" s="4">
        <v>16.310582049816425</v>
      </c>
    </row>
    <row r="61" spans="1:9" x14ac:dyDescent="0.2">
      <c r="A61" s="1">
        <v>44684.456724536896</v>
      </c>
      <c r="B61" s="4">
        <v>19.057185430754977</v>
      </c>
      <c r="C61" s="4">
        <v>2.3570364231125591</v>
      </c>
      <c r="D61" s="4">
        <v>74.054876487848148</v>
      </c>
      <c r="E61" s="4">
        <v>1286.3977542301848</v>
      </c>
      <c r="F61" s="4">
        <v>72.372548803603877</v>
      </c>
      <c r="G61" s="4">
        <v>6.8346664970459381</v>
      </c>
      <c r="H61" s="4">
        <v>954.94488883234862</v>
      </c>
      <c r="I61" s="4">
        <v>16.665333502954063</v>
      </c>
    </row>
    <row r="62" spans="1:9" x14ac:dyDescent="0.2">
      <c r="A62" s="1">
        <v>44684.49812499986</v>
      </c>
      <c r="B62" s="4">
        <v>19.174357242872961</v>
      </c>
      <c r="C62" s="4">
        <v>4.1282137856351868</v>
      </c>
      <c r="D62" s="4">
        <v>78.859423386037719</v>
      </c>
      <c r="E62" s="4">
        <v>2401.5194181541665</v>
      </c>
      <c r="F62" s="4">
        <v>65.715714422169469</v>
      </c>
      <c r="G62" s="4">
        <v>5.6228631418974935</v>
      </c>
      <c r="H62" s="4">
        <v>1055.5409543806325</v>
      </c>
      <c r="I62" s="4">
        <v>18.418091238735006</v>
      </c>
    </row>
    <row r="63" spans="1:9" x14ac:dyDescent="0.2">
      <c r="A63" s="1">
        <v>44684.53991898134</v>
      </c>
      <c r="B63" s="4">
        <v>20</v>
      </c>
      <c r="C63" s="4">
        <v>4.5485686737696636</v>
      </c>
      <c r="D63" s="4">
        <v>80.571959732255195</v>
      </c>
      <c r="E63" s="4">
        <v>2701.84979221918</v>
      </c>
      <c r="F63" s="4">
        <v>67.986932088077992</v>
      </c>
      <c r="G63" s="4">
        <v>6.1493350853552933</v>
      </c>
      <c r="H63" s="4">
        <v>1049.7164450284517</v>
      </c>
      <c r="I63" s="4">
        <v>17.350664914644707</v>
      </c>
    </row>
    <row r="64" spans="1:9" x14ac:dyDescent="0.2">
      <c r="A64" s="1">
        <v>44684.581782407266</v>
      </c>
      <c r="B64" s="4">
        <v>19.730597868475563</v>
      </c>
      <c r="C64" s="4">
        <v>1.3470106576221841</v>
      </c>
      <c r="D64" s="4">
        <v>71.87373992477238</v>
      </c>
      <c r="E64" s="4">
        <v>783.60095157779131</v>
      </c>
      <c r="F64" s="4">
        <v>63.492546306343044</v>
      </c>
      <c r="G64" s="4">
        <v>5.0265925978730621</v>
      </c>
      <c r="H64" s="4">
        <v>1028.3421975326244</v>
      </c>
      <c r="I64" s="4">
        <v>18.131209869502584</v>
      </c>
    </row>
    <row r="65" spans="1:9" x14ac:dyDescent="0.2">
      <c r="A65" s="1">
        <v>44684.623287036891</v>
      </c>
      <c r="B65" s="4">
        <v>18.154052370290387</v>
      </c>
      <c r="C65" s="4">
        <v>4.6148690742740284</v>
      </c>
      <c r="D65" s="4">
        <v>80.903390485026819</v>
      </c>
      <c r="E65" s="4">
        <v>2518.6531506258971</v>
      </c>
      <c r="F65" s="4">
        <v>71.527956040079971</v>
      </c>
      <c r="G65" s="4">
        <v>6.7417070232815464</v>
      </c>
      <c r="H65" s="4">
        <v>1001.9139023410938</v>
      </c>
      <c r="I65" s="4">
        <v>14.930488294530758</v>
      </c>
    </row>
    <row r="66" spans="1:9" x14ac:dyDescent="0.2">
      <c r="A66" s="1">
        <v>44684.664664351702</v>
      </c>
      <c r="B66" s="4">
        <v>19.963013505620733</v>
      </c>
      <c r="C66" s="4">
        <v>6.164415729877748E-2</v>
      </c>
      <c r="D66" s="4">
        <v>69.269309804142438</v>
      </c>
      <c r="E66" s="4">
        <v>30.116773400652406</v>
      </c>
      <c r="F66" s="4">
        <v>60.884246122801038</v>
      </c>
      <c r="G66" s="4">
        <v>4.2649282798284327</v>
      </c>
      <c r="H66" s="4">
        <v>926.0883094266095</v>
      </c>
      <c r="I66" s="4">
        <v>18.970143440343136</v>
      </c>
    </row>
    <row r="67" spans="1:9" x14ac:dyDescent="0.2">
      <c r="A67" s="1">
        <v>44684.706365740589</v>
      </c>
      <c r="B67" s="4">
        <v>16.02989654477663</v>
      </c>
      <c r="C67" s="4">
        <v>4.9626293190292117</v>
      </c>
      <c r="D67" s="4">
        <v>83.630587564385991</v>
      </c>
      <c r="E67" s="4">
        <v>2054.5285380780942</v>
      </c>
      <c r="F67" s="4">
        <v>63.58238704542682</v>
      </c>
      <c r="G67" s="4">
        <v>5.0518758906928483</v>
      </c>
      <c r="H67" s="4">
        <v>860.35062529689765</v>
      </c>
      <c r="I67" s="4">
        <v>17.045622921716685</v>
      </c>
    </row>
    <row r="68" spans="1:9" x14ac:dyDescent="0.2">
      <c r="A68" s="1">
        <v>44684.747638888737</v>
      </c>
      <c r="B68" s="4">
        <v>16.482352715069759</v>
      </c>
      <c r="C68" s="4">
        <v>3.5176472849302423</v>
      </c>
      <c r="D68" s="4">
        <v>76.949536111731604</v>
      </c>
      <c r="E68" s="4">
        <v>1150.8857447391999</v>
      </c>
      <c r="F68" s="4">
        <v>69.310867953481008</v>
      </c>
      <c r="G68" s="4">
        <v>6.4068075716214459</v>
      </c>
      <c r="H68" s="4">
        <v>1014.8022691905405</v>
      </c>
      <c r="I68" s="4">
        <v>13.081846475676144</v>
      </c>
    </row>
    <row r="69" spans="1:9" x14ac:dyDescent="0.2">
      <c r="A69" s="1">
        <v>44684.789224536886</v>
      </c>
      <c r="B69" s="4">
        <v>19.036827245678573</v>
      </c>
      <c r="C69" s="4">
        <v>0.80264396193452381</v>
      </c>
      <c r="D69" s="4">
        <v>70.758282065605854</v>
      </c>
      <c r="E69" s="4">
        <v>187.81868709267863</v>
      </c>
      <c r="F69" s="4">
        <v>72.240377627430831</v>
      </c>
      <c r="G69" s="4">
        <v>6.8214377717023016</v>
      </c>
      <c r="H69" s="4">
        <v>920.94047925723407</v>
      </c>
      <c r="I69" s="4">
        <v>11.035686684893095</v>
      </c>
    </row>
    <row r="70" spans="1:9" x14ac:dyDescent="0.2">
      <c r="A70" s="1">
        <v>44684.830462962811</v>
      </c>
      <c r="B70" s="4">
        <v>16.426282723118895</v>
      </c>
      <c r="C70" s="4">
        <v>2.5526551977722187</v>
      </c>
      <c r="D70" s="4">
        <v>74.504041026052519</v>
      </c>
      <c r="E70" s="4">
        <v>359.47803520387805</v>
      </c>
      <c r="F70" s="4">
        <v>65.85044954745085</v>
      </c>
      <c r="G70" s="4">
        <v>5.6567105832595974</v>
      </c>
      <c r="H70" s="4">
        <v>952.5522368610865</v>
      </c>
      <c r="I70" s="4">
        <v>13.977631389134675</v>
      </c>
    </row>
    <row r="71" spans="1:9" x14ac:dyDescent="0.2">
      <c r="A71" s="1">
        <v>44684.871828703552</v>
      </c>
      <c r="B71" s="4">
        <v>13.538288625765354</v>
      </c>
      <c r="C71" s="4">
        <v>4.038569608896653</v>
      </c>
      <c r="D71" s="4">
        <v>78.54866083355337</v>
      </c>
      <c r="E71" s="4">
        <v>218.08275888041962</v>
      </c>
      <c r="F71" s="4">
        <v>67.339630521245056</v>
      </c>
      <c r="G71" s="4">
        <v>6.0094526662720034</v>
      </c>
      <c r="H71" s="4">
        <v>1070.6698175554241</v>
      </c>
      <c r="I71" s="4">
        <v>12.132006890335989</v>
      </c>
    </row>
    <row r="72" spans="1:9" x14ac:dyDescent="0.2">
      <c r="A72" s="1">
        <v>44684.913668981324</v>
      </c>
      <c r="B72" s="4">
        <v>14.827086831036103</v>
      </c>
      <c r="C72" s="4">
        <v>2.8738406494243867</v>
      </c>
      <c r="D72" s="4">
        <v>75.269226062180095</v>
      </c>
      <c r="E72" s="4">
        <v>0</v>
      </c>
      <c r="F72" s="4">
        <v>61.782379450660606</v>
      </c>
      <c r="G72" s="4">
        <v>4.5318871292830085</v>
      </c>
      <c r="H72" s="4">
        <v>962.17729570976098</v>
      </c>
      <c r="I72" s="4">
        <v>17.372451482867966</v>
      </c>
    </row>
    <row r="73" spans="1:9" x14ac:dyDescent="0.2">
      <c r="A73" s="1">
        <v>44684.955300925765</v>
      </c>
      <c r="B73" s="4">
        <v>17.275199567132582</v>
      </c>
      <c r="C73" s="4">
        <v>1.362400216433709</v>
      </c>
      <c r="D73" s="4">
        <v>71.905715058727694</v>
      </c>
      <c r="E73" s="4">
        <v>0</v>
      </c>
      <c r="F73" s="4">
        <v>61.196366788998134</v>
      </c>
      <c r="G73" s="4">
        <v>4.3580544732095898</v>
      </c>
      <c r="H73" s="4">
        <v>895.11935149106989</v>
      </c>
      <c r="I73" s="4">
        <v>17.948430616091777</v>
      </c>
    </row>
    <row r="74" spans="1:9" x14ac:dyDescent="0.2">
      <c r="A74" s="1">
        <v>44684.996956018353</v>
      </c>
      <c r="B74" s="4">
        <v>14.12479093156726</v>
      </c>
      <c r="C74" s="4">
        <v>2.6705495765603366</v>
      </c>
      <c r="D74" s="4">
        <v>74.780563956294372</v>
      </c>
      <c r="E74" s="4">
        <v>0</v>
      </c>
      <c r="F74" s="4">
        <v>71.391941099647397</v>
      </c>
      <c r="G74" s="4">
        <v>6.7248899975284617</v>
      </c>
      <c r="H74" s="4">
        <v>868.90829666584284</v>
      </c>
      <c r="I74" s="4">
        <v>6.7838466782005122</v>
      </c>
    </row>
    <row r="75" spans="1:9" x14ac:dyDescent="0.2">
      <c r="A75" s="1">
        <v>44685.038136573909</v>
      </c>
      <c r="B75" s="4">
        <v>15.757055113539543</v>
      </c>
      <c r="C75" s="4">
        <v>1.7678937026918573</v>
      </c>
      <c r="D75" s="4">
        <v>72.759960608792937</v>
      </c>
      <c r="E75" s="4">
        <v>0</v>
      </c>
      <c r="F75" s="4">
        <v>63.505070418389131</v>
      </c>
      <c r="G75" s="4">
        <v>5.0301221938742415</v>
      </c>
      <c r="H75" s="4">
        <v>871.34337406462475</v>
      </c>
      <c r="I75" s="4">
        <v>14.692763095253541</v>
      </c>
    </row>
    <row r="76" spans="1:9" x14ac:dyDescent="0.2">
      <c r="A76" s="1">
        <v>44685.080335647981</v>
      </c>
      <c r="B76" s="4">
        <v>10.559767404103164</v>
      </c>
      <c r="C76" s="4">
        <v>4.2910148163167436</v>
      </c>
      <c r="D76" s="4">
        <v>79.463603193118047</v>
      </c>
      <c r="E76" s="4">
        <v>0</v>
      </c>
      <c r="F76" s="4">
        <v>70.085221434355716</v>
      </c>
      <c r="G76" s="4">
        <v>6.5381347188401975</v>
      </c>
      <c r="H76" s="4">
        <v>1022.8460449062801</v>
      </c>
      <c r="I76" s="4">
        <v>9.3474611246392101</v>
      </c>
    </row>
    <row r="77" spans="1:9" x14ac:dyDescent="0.2">
      <c r="A77" s="1">
        <v>44685.122083333161</v>
      </c>
      <c r="B77" s="4">
        <v>14.765246045826638</v>
      </c>
      <c r="C77" s="4">
        <v>2.617376977086681</v>
      </c>
      <c r="D77" s="4">
        <v>74.655266077735163</v>
      </c>
      <c r="E77" s="4">
        <v>0</v>
      </c>
      <c r="F77" s="4">
        <v>60.220440206848735</v>
      </c>
      <c r="G77" s="4">
        <v>4.0661267061617448</v>
      </c>
      <c r="H77" s="4">
        <v>918.02204223538729</v>
      </c>
      <c r="I77" s="4">
        <v>19.257535410740267</v>
      </c>
    </row>
    <row r="78" spans="1:9" x14ac:dyDescent="0.2">
      <c r="A78" s="1">
        <v>44685.163391203532</v>
      </c>
      <c r="B78" s="4">
        <v>18.78850730147877</v>
      </c>
      <c r="C78" s="4">
        <v>0.67305149917846196</v>
      </c>
      <c r="D78" s="4">
        <v>70.496220090002467</v>
      </c>
      <c r="E78" s="4">
        <v>0</v>
      </c>
      <c r="F78" s="4">
        <v>63.071108305308442</v>
      </c>
      <c r="G78" s="4">
        <v>4.9069177419688508</v>
      </c>
      <c r="H78" s="4">
        <v>1060.3023059139896</v>
      </c>
      <c r="I78" s="4">
        <v>16.476940860103831</v>
      </c>
    </row>
    <row r="79" spans="1:9" x14ac:dyDescent="0.2">
      <c r="A79" s="1">
        <v>44685.204606481311</v>
      </c>
      <c r="B79" s="4">
        <v>12.614060983811065</v>
      </c>
      <c r="C79" s="4">
        <v>4.6162118851180844</v>
      </c>
      <c r="D79" s="4">
        <v>80.910374462680224</v>
      </c>
      <c r="E79" s="4">
        <v>249.27544179637698</v>
      </c>
      <c r="F79" s="4">
        <v>62.091778782904427</v>
      </c>
      <c r="G79" s="4">
        <v>4.6229673071250987</v>
      </c>
      <c r="H79" s="4">
        <v>940.20765576904171</v>
      </c>
      <c r="I79" s="4">
        <v>17.631098078624703</v>
      </c>
    </row>
    <row r="80" spans="1:9" x14ac:dyDescent="0.2">
      <c r="A80" s="1">
        <v>44685.24681712946</v>
      </c>
      <c r="B80" s="4">
        <v>19.045038130242499</v>
      </c>
      <c r="C80" s="4">
        <v>0.68211562125535752</v>
      </c>
      <c r="D80" s="4">
        <v>70.514517125873581</v>
      </c>
      <c r="E80" s="4">
        <v>96.059030426336875</v>
      </c>
      <c r="F80" s="4">
        <v>64.657268852662682</v>
      </c>
      <c r="G80" s="4">
        <v>5.3472171659509353</v>
      </c>
      <c r="H80" s="4">
        <v>1000.4490723886503</v>
      </c>
      <c r="I80" s="4">
        <v>15.907420890797505</v>
      </c>
    </row>
    <row r="81" spans="1:9" x14ac:dyDescent="0.2">
      <c r="A81" s="1">
        <v>44685.288946759087</v>
      </c>
      <c r="B81" s="4">
        <v>19.630039572743012</v>
      </c>
      <c r="C81" s="4">
        <v>0.30830035604748951</v>
      </c>
      <c r="D81" s="4">
        <v>69.763010463763877</v>
      </c>
      <c r="E81" s="4">
        <v>72.142283315112564</v>
      </c>
      <c r="F81" s="4">
        <v>71.218381934183839</v>
      </c>
      <c r="G81" s="4">
        <v>6.70269936889511</v>
      </c>
      <c r="H81" s="4">
        <v>1037.9008997896317</v>
      </c>
      <c r="I81" s="4">
        <v>13.193701472578077</v>
      </c>
    </row>
    <row r="82" spans="1:9" x14ac:dyDescent="0.2">
      <c r="A82" s="1">
        <v>44685.331284722044</v>
      </c>
      <c r="B82" s="4">
        <v>16.329587154541386</v>
      </c>
      <c r="C82" s="4">
        <v>3.6704128454586158</v>
      </c>
      <c r="D82" s="4">
        <v>77.389164988774084</v>
      </c>
      <c r="E82" s="4">
        <v>1200.8667950430213</v>
      </c>
      <c r="F82" s="4">
        <v>62.752446300079207</v>
      </c>
      <c r="G82" s="4">
        <v>4.8153471007368323</v>
      </c>
      <c r="H82" s="4">
        <v>1076.2717823669122</v>
      </c>
      <c r="I82" s="4">
        <v>17.869305798526334</v>
      </c>
    </row>
    <row r="83" spans="1:9" x14ac:dyDescent="0.2">
      <c r="A83" s="1">
        <v>44685.372476851669</v>
      </c>
      <c r="B83" s="4">
        <v>18.170981436143272</v>
      </c>
      <c r="C83" s="4">
        <v>2.2862732048209078</v>
      </c>
      <c r="D83" s="4">
        <v>73.895075997082856</v>
      </c>
      <c r="E83" s="4">
        <v>946.51710679585597</v>
      </c>
      <c r="F83" s="4">
        <v>64.588715262396207</v>
      </c>
      <c r="G83" s="4">
        <v>5.3288099583257571</v>
      </c>
      <c r="H83" s="4">
        <v>869.4429366527753</v>
      </c>
      <c r="I83" s="4">
        <v>17.28531673612374</v>
      </c>
    </row>
    <row r="84" spans="1:9" x14ac:dyDescent="0.2">
      <c r="A84" s="1">
        <v>44685.414374999818</v>
      </c>
      <c r="B84" s="4">
        <v>19.935939928179483</v>
      </c>
      <c r="C84" s="4">
        <v>0.10676678636752923</v>
      </c>
      <c r="D84" s="4">
        <v>69.359568169427845</v>
      </c>
      <c r="E84" s="4">
        <v>52.161814722552968</v>
      </c>
      <c r="F84" s="4">
        <v>65.85175521195471</v>
      </c>
      <c r="G84" s="4">
        <v>5.6570371238964281</v>
      </c>
      <c r="H84" s="4">
        <v>907.55234570796551</v>
      </c>
      <c r="I84" s="4">
        <v>17.290617168138098</v>
      </c>
    </row>
    <row r="85" spans="1:9" x14ac:dyDescent="0.2">
      <c r="A85" s="1">
        <v>44685.455856481298</v>
      </c>
      <c r="B85" s="4">
        <v>19.241398419800642</v>
      </c>
      <c r="C85" s="4">
        <v>1.8965039504983927</v>
      </c>
      <c r="D85" s="4">
        <v>73.036423367015985</v>
      </c>
      <c r="E85" s="4">
        <v>1035.0533402399194</v>
      </c>
      <c r="F85" s="4">
        <v>68.656800953133995</v>
      </c>
      <c r="G85" s="4">
        <v>6.2846086740567131</v>
      </c>
      <c r="H85" s="4">
        <v>1040.7615362246856</v>
      </c>
      <c r="I85" s="4">
        <v>17.215391325943287</v>
      </c>
    </row>
    <row r="86" spans="1:9" x14ac:dyDescent="0.2">
      <c r="A86" s="1">
        <v>44685.497372685</v>
      </c>
      <c r="B86" s="4">
        <v>19.870193829506924</v>
      </c>
      <c r="C86" s="4">
        <v>0.64903085246538816</v>
      </c>
      <c r="D86" s="4">
        <v>70.447753303867884</v>
      </c>
      <c r="E86" s="4">
        <v>377.56285796060308</v>
      </c>
      <c r="F86" s="4">
        <v>69.162250204676141</v>
      </c>
      <c r="G86" s="4">
        <v>6.3799269938034051</v>
      </c>
      <c r="H86" s="4">
        <v>1048.7933089979344</v>
      </c>
      <c r="I86" s="4">
        <v>17.913382004131062</v>
      </c>
    </row>
    <row r="87" spans="1:9" x14ac:dyDescent="0.2">
      <c r="A87" s="1">
        <v>44685.539143518334</v>
      </c>
      <c r="B87" s="4">
        <v>20</v>
      </c>
      <c r="C87" s="4">
        <v>1.5338462424870991</v>
      </c>
      <c r="D87" s="4">
        <v>72.263985866496469</v>
      </c>
      <c r="E87" s="4">
        <v>911.10466803733686</v>
      </c>
      <c r="F87" s="4">
        <v>72.149922175521141</v>
      </c>
      <c r="G87" s="4">
        <v>6.8121000552606734</v>
      </c>
      <c r="H87" s="4">
        <v>960.93736668508689</v>
      </c>
      <c r="I87" s="4">
        <v>16.687899944739325</v>
      </c>
    </row>
    <row r="88" spans="1:9" x14ac:dyDescent="0.2">
      <c r="A88" s="1">
        <v>44685.580196759074</v>
      </c>
      <c r="B88" s="4">
        <v>19.20205058429557</v>
      </c>
      <c r="C88" s="4">
        <v>3.9897470785221536</v>
      </c>
      <c r="D88" s="4">
        <v>78.384871590876344</v>
      </c>
      <c r="E88" s="4">
        <v>2320.9687240363105</v>
      </c>
      <c r="F88" s="4">
        <v>71.432252968757382</v>
      </c>
      <c r="G88" s="4">
        <v>6.7299269019570085</v>
      </c>
      <c r="H88" s="4">
        <v>1034.9099756339856</v>
      </c>
      <c r="I88" s="4">
        <v>15.86009746405732</v>
      </c>
    </row>
    <row r="89" spans="1:9" x14ac:dyDescent="0.2">
      <c r="A89" s="1">
        <v>44685.622245370185</v>
      </c>
      <c r="B89" s="4">
        <v>18.252859666019972</v>
      </c>
      <c r="C89" s="4">
        <v>4.3678508349500653</v>
      </c>
      <c r="D89" s="4">
        <v>79.770920395276377</v>
      </c>
      <c r="E89" s="4">
        <v>2383.8382172611332</v>
      </c>
      <c r="F89" s="4">
        <v>60.871706062432402</v>
      </c>
      <c r="G89" s="4">
        <v>4.2611807522598752</v>
      </c>
      <c r="H89" s="4">
        <v>968.08706025075332</v>
      </c>
      <c r="I89" s="4">
        <v>19.064698746233542</v>
      </c>
    </row>
    <row r="90" spans="1:9" x14ac:dyDescent="0.2">
      <c r="A90" s="1">
        <v>44685.664085647957</v>
      </c>
      <c r="B90" s="4">
        <v>19.90487503171585</v>
      </c>
      <c r="C90" s="4">
        <v>0.15854161380691734</v>
      </c>
      <c r="D90" s="4">
        <v>69.463154751209984</v>
      </c>
      <c r="E90" s="4">
        <v>77.456843711145467</v>
      </c>
      <c r="F90" s="4">
        <v>74.276453551937152</v>
      </c>
      <c r="G90" s="4">
        <v>6.969314154438214</v>
      </c>
      <c r="H90" s="4">
        <v>1021.9897713848127</v>
      </c>
      <c r="I90" s="4">
        <v>13.56137169112357</v>
      </c>
    </row>
    <row r="91" spans="1:9" x14ac:dyDescent="0.2">
      <c r="A91" s="1">
        <v>44685.705138888698</v>
      </c>
      <c r="B91" s="4">
        <v>17.779421153158513</v>
      </c>
      <c r="C91" s="4">
        <v>2.7757235585518591</v>
      </c>
      <c r="D91" s="4">
        <v>75.031387764721188</v>
      </c>
      <c r="E91" s="4">
        <v>1149.1495532404697</v>
      </c>
      <c r="F91" s="4">
        <v>71.493220779892312</v>
      </c>
      <c r="G91" s="4">
        <v>6.7374604237336424</v>
      </c>
      <c r="H91" s="4">
        <v>913.91248680791125</v>
      </c>
      <c r="I91" s="4">
        <v>13.112592344621502</v>
      </c>
    </row>
    <row r="92" spans="1:9" x14ac:dyDescent="0.2">
      <c r="A92" s="1">
        <v>44685.746249999807</v>
      </c>
      <c r="B92" s="4">
        <v>19.879290749021681</v>
      </c>
      <c r="C92" s="4">
        <v>0.1207092509783203</v>
      </c>
      <c r="D92" s="4">
        <v>69.387460325082742</v>
      </c>
      <c r="E92" s="4">
        <v>39.493031835296726</v>
      </c>
      <c r="F92" s="4">
        <v>61.063141104373457</v>
      </c>
      <c r="G92" s="4">
        <v>4.3183418530428996</v>
      </c>
      <c r="H92" s="4">
        <v>864.10611395101432</v>
      </c>
      <c r="I92" s="4">
        <v>18.651088391885597</v>
      </c>
    </row>
    <row r="93" spans="1:9" x14ac:dyDescent="0.2">
      <c r="A93" s="1">
        <v>44685.787916666472</v>
      </c>
      <c r="B93" s="4">
        <v>16.91507085095294</v>
      </c>
      <c r="C93" s="4">
        <v>2.5707742908725506</v>
      </c>
      <c r="D93" s="4">
        <v>74.546238331687405</v>
      </c>
      <c r="E93" s="4">
        <v>601.56118406417704</v>
      </c>
      <c r="F93" s="4">
        <v>64.364327382398642</v>
      </c>
      <c r="G93" s="4">
        <v>5.2681278273629033</v>
      </c>
      <c r="H93" s="4">
        <v>1008.4227092757876</v>
      </c>
      <c r="I93" s="4">
        <v>15.695616517911288</v>
      </c>
    </row>
    <row r="94" spans="1:9" x14ac:dyDescent="0.2">
      <c r="A94" s="1">
        <v>44685.82950231462</v>
      </c>
      <c r="B94" s="4">
        <v>13.423356629710621</v>
      </c>
      <c r="C94" s="4">
        <v>4.6976024073495566</v>
      </c>
      <c r="D94" s="4">
        <v>81.358293587927903</v>
      </c>
      <c r="E94" s="4">
        <v>661.54053435685069</v>
      </c>
      <c r="F94" s="4">
        <v>64.914427635469096</v>
      </c>
      <c r="G94" s="4">
        <v>5.4156951867840126</v>
      </c>
      <c r="H94" s="4">
        <v>1049.4718983955947</v>
      </c>
      <c r="I94" s="4">
        <v>14.781016044053288</v>
      </c>
    </row>
    <row r="95" spans="1:9" x14ac:dyDescent="0.2">
      <c r="A95" s="1">
        <v>44685.871597222023</v>
      </c>
      <c r="B95" s="4">
        <v>17.389623599540716</v>
      </c>
      <c r="C95" s="4">
        <v>1.631485250287052</v>
      </c>
      <c r="D95" s="4">
        <v>72.469853919596645</v>
      </c>
      <c r="E95" s="4">
        <v>88.100203515500951</v>
      </c>
      <c r="F95" s="4">
        <v>62.48311752742282</v>
      </c>
      <c r="G95" s="4">
        <v>4.7373035311598821</v>
      </c>
      <c r="H95" s="4">
        <v>1021.2457678437199</v>
      </c>
      <c r="I95" s="4">
        <v>16.796553719080432</v>
      </c>
    </row>
    <row r="96" spans="1:9" x14ac:dyDescent="0.2">
      <c r="A96" s="1">
        <v>44685.913229166465</v>
      </c>
      <c r="B96" s="4">
        <v>14.964392211957724</v>
      </c>
      <c r="C96" s="4">
        <v>2.7975598822457086</v>
      </c>
      <c r="D96" s="4">
        <v>75.083987038126878</v>
      </c>
      <c r="E96" s="4">
        <v>0</v>
      </c>
      <c r="F96" s="4">
        <v>68.696601311108097</v>
      </c>
      <c r="G96" s="4">
        <v>6.2923292092097398</v>
      </c>
      <c r="H96" s="4">
        <v>922.76410973640327</v>
      </c>
      <c r="I96" s="4">
        <v>10.330683163161041</v>
      </c>
    </row>
    <row r="97" spans="1:9" x14ac:dyDescent="0.2">
      <c r="A97" s="1">
        <v>44685.95547453683</v>
      </c>
      <c r="B97" s="4">
        <v>17.222435204423022</v>
      </c>
      <c r="C97" s="4">
        <v>1.3887823977884901</v>
      </c>
      <c r="D97" s="4">
        <v>71.96059739162807</v>
      </c>
      <c r="E97" s="4">
        <v>0</v>
      </c>
      <c r="F97" s="4">
        <v>70.480227564306176</v>
      </c>
      <c r="G97" s="4">
        <v>6.5993131344661462</v>
      </c>
      <c r="H97" s="4">
        <v>991.86643771148874</v>
      </c>
      <c r="I97" s="4">
        <v>8.2363097506466989</v>
      </c>
    </row>
    <row r="98" spans="1:9" x14ac:dyDescent="0.2">
      <c r="A98" s="1">
        <v>44685.997638888679</v>
      </c>
      <c r="B98" s="4">
        <v>12.838052344876575</v>
      </c>
      <c r="C98" s="4">
        <v>3.2554307523288295</v>
      </c>
      <c r="D98" s="4">
        <v>76.236164176111473</v>
      </c>
      <c r="E98" s="4">
        <v>0</v>
      </c>
      <c r="F98" s="4">
        <v>64.293300197580578</v>
      </c>
      <c r="G98" s="4">
        <v>5.2487851594622681</v>
      </c>
      <c r="H98" s="4">
        <v>1084.4162617198208</v>
      </c>
      <c r="I98" s="4">
        <v>13.672335922509415</v>
      </c>
    </row>
    <row r="99" spans="1:9" x14ac:dyDescent="0.2">
      <c r="A99" s="1">
        <v>44686.039976851636</v>
      </c>
      <c r="B99" s="4">
        <v>12.329944089841108</v>
      </c>
      <c r="C99" s="4">
        <v>3.1958566292328716</v>
      </c>
      <c r="D99" s="4">
        <v>76.080221096463617</v>
      </c>
      <c r="E99" s="4">
        <v>0</v>
      </c>
      <c r="F99" s="4">
        <v>67.497130373035745</v>
      </c>
      <c r="G99" s="4">
        <v>6.0442862936494155</v>
      </c>
      <c r="H99" s="4">
        <v>1071.6814287645498</v>
      </c>
      <c r="I99" s="4">
        <v>10.641426060852531</v>
      </c>
    </row>
    <row r="100" spans="1:9" x14ac:dyDescent="0.2">
      <c r="A100" s="1">
        <v>44686.081724536816</v>
      </c>
      <c r="B100" s="4">
        <v>17.654750939334185</v>
      </c>
      <c r="C100" s="4">
        <v>1.0660223003026437</v>
      </c>
      <c r="D100" s="4">
        <v>71.294555014840128</v>
      </c>
      <c r="E100" s="4">
        <v>0</v>
      </c>
      <c r="F100" s="4">
        <v>70.680079177833406</v>
      </c>
      <c r="G100" s="4">
        <v>6.6287269522956311</v>
      </c>
      <c r="H100" s="4">
        <v>1057.8762423174319</v>
      </c>
      <c r="I100" s="4">
        <v>8.9850921908174772</v>
      </c>
    </row>
    <row r="101" spans="1:9" x14ac:dyDescent="0.2">
      <c r="A101" s="1">
        <v>44686.123611110888</v>
      </c>
      <c r="B101" s="4">
        <v>15.425621030915167</v>
      </c>
      <c r="C101" s="4">
        <v>2.2871894845424161</v>
      </c>
      <c r="D101" s="4">
        <v>73.897136699586724</v>
      </c>
      <c r="E101" s="4">
        <v>0</v>
      </c>
      <c r="F101" s="4">
        <v>66.166597412656046</v>
      </c>
      <c r="G101" s="4">
        <v>5.7349400787159377</v>
      </c>
      <c r="H101" s="4">
        <v>918.57831335957201</v>
      </c>
      <c r="I101" s="4">
        <v>13.138553044708228</v>
      </c>
    </row>
    <row r="102" spans="1:9" x14ac:dyDescent="0.2">
      <c r="A102" s="1">
        <v>44686.165034721998</v>
      </c>
      <c r="B102" s="4">
        <v>14.884224759928014</v>
      </c>
      <c r="C102" s="4">
        <v>2.8420973555955475</v>
      </c>
      <c r="D102" s="4">
        <v>75.191853564219457</v>
      </c>
      <c r="E102" s="4">
        <v>0</v>
      </c>
      <c r="F102" s="4">
        <v>64.192840395054105</v>
      </c>
      <c r="G102" s="4">
        <v>5.2213198389916835</v>
      </c>
      <c r="H102" s="4">
        <v>1031.4071066129973</v>
      </c>
      <c r="I102" s="4">
        <v>15.428933870027722</v>
      </c>
    </row>
    <row r="103" spans="1:9" x14ac:dyDescent="0.2">
      <c r="A103" s="1">
        <v>44686.207384259033</v>
      </c>
      <c r="B103" s="4">
        <v>12.040207382100526</v>
      </c>
      <c r="C103" s="4">
        <v>4.9748703861871713</v>
      </c>
      <c r="D103" s="4">
        <v>83.850972322215114</v>
      </c>
      <c r="E103" s="4">
        <v>268.6430008541077</v>
      </c>
      <c r="F103" s="4">
        <v>66.26032952222269</v>
      </c>
      <c r="G103" s="4">
        <v>5.7578039404043153</v>
      </c>
      <c r="H103" s="4">
        <v>881.58593464680143</v>
      </c>
      <c r="I103" s="4">
        <v>14.226588178787056</v>
      </c>
    </row>
    <row r="104" spans="1:9" x14ac:dyDescent="0.2">
      <c r="A104" s="1">
        <v>44686.249131944212</v>
      </c>
      <c r="B104" s="4">
        <v>16.083364121609566</v>
      </c>
      <c r="C104" s="4">
        <v>2.7975970559931662</v>
      </c>
      <c r="D104" s="4">
        <v>75.084076740977665</v>
      </c>
      <c r="E104" s="4">
        <v>393.97200760144199</v>
      </c>
      <c r="F104" s="4">
        <v>68.337698120552716</v>
      </c>
      <c r="G104" s="4">
        <v>6.2214108289501766</v>
      </c>
      <c r="H104" s="4">
        <v>1082.7404702763167</v>
      </c>
      <c r="I104" s="4">
        <v>13.576237789466195</v>
      </c>
    </row>
    <row r="105" spans="1:9" x14ac:dyDescent="0.2">
      <c r="A105" s="1">
        <v>44686.290682870138</v>
      </c>
      <c r="B105" s="4">
        <v>18.406846605220181</v>
      </c>
      <c r="C105" s="4">
        <v>1.3276278289831822</v>
      </c>
      <c r="D105" s="4">
        <v>71.833508520595316</v>
      </c>
      <c r="E105" s="4">
        <v>310.66491198206472</v>
      </c>
      <c r="F105" s="4">
        <v>75.312796810044915</v>
      </c>
      <c r="G105" s="4">
        <v>6.9976579568531188</v>
      </c>
      <c r="H105" s="4">
        <v>1056.999219318951</v>
      </c>
      <c r="I105" s="4">
        <v>12.505464767342723</v>
      </c>
    </row>
    <row r="106" spans="1:9" x14ac:dyDescent="0.2">
      <c r="A106" s="1">
        <v>44686.332928240503</v>
      </c>
      <c r="B106" s="4">
        <v>15.785951389488064</v>
      </c>
      <c r="C106" s="4">
        <v>4.2140486105119361</v>
      </c>
      <c r="D106" s="4">
        <v>79.170843944011111</v>
      </c>
      <c r="E106" s="4">
        <v>1378.7307483195825</v>
      </c>
      <c r="F106" s="4">
        <v>64.120878783122663</v>
      </c>
      <c r="G106" s="4">
        <v>5.2015698833595563</v>
      </c>
      <c r="H106" s="4">
        <v>867.40052329445314</v>
      </c>
      <c r="I106" s="4">
        <v>17.096860233280889</v>
      </c>
    </row>
    <row r="107" spans="1:9" x14ac:dyDescent="0.2">
      <c r="A107" s="1">
        <v>44686.374571759021</v>
      </c>
      <c r="B107" s="4">
        <v>17.53366493008625</v>
      </c>
      <c r="C107" s="4">
        <v>3.0829188373921887</v>
      </c>
      <c r="D107" s="4">
        <v>75.78997893781262</v>
      </c>
      <c r="E107" s="4">
        <v>1276.3283986803663</v>
      </c>
      <c r="F107" s="4">
        <v>63.026743401393354</v>
      </c>
      <c r="G107" s="4">
        <v>4.8942221246248394</v>
      </c>
      <c r="H107" s="4">
        <v>904.29807404154167</v>
      </c>
      <c r="I107" s="4">
        <v>18.009629792291936</v>
      </c>
    </row>
    <row r="108" spans="1:9" x14ac:dyDescent="0.2">
      <c r="A108" s="1">
        <v>44686.416874999763</v>
      </c>
      <c r="B108" s="4">
        <v>19.924315339723591</v>
      </c>
      <c r="C108" s="4">
        <v>0.18921165069101686</v>
      </c>
      <c r="D108" s="4">
        <v>69.524532045334666</v>
      </c>
      <c r="E108" s="4">
        <v>103.26588089024484</v>
      </c>
      <c r="F108" s="4">
        <v>69.767604035535356</v>
      </c>
      <c r="G108" s="4">
        <v>6.4860654620809388</v>
      </c>
      <c r="H108" s="4">
        <v>995.8286884873603</v>
      </c>
      <c r="I108" s="4">
        <v>16.185246050558746</v>
      </c>
    </row>
    <row r="109" spans="1:9" x14ac:dyDescent="0.2">
      <c r="A109" s="1">
        <v>44686.458009259019</v>
      </c>
      <c r="B109" s="4">
        <v>18.311406242877219</v>
      </c>
      <c r="C109" s="4">
        <v>4.2214843928069499</v>
      </c>
      <c r="D109" s="4">
        <v>79.19853546275813</v>
      </c>
      <c r="E109" s="4">
        <v>2303.9559292229505</v>
      </c>
      <c r="F109" s="4">
        <v>62.300448097228895</v>
      </c>
      <c r="G109" s="4">
        <v>4.6840634590829238</v>
      </c>
      <c r="H109" s="4">
        <v>1013.2280211530276</v>
      </c>
      <c r="I109" s="4">
        <v>18.815936540917075</v>
      </c>
    </row>
    <row r="110" spans="1:9" x14ac:dyDescent="0.2">
      <c r="A110" s="1">
        <v>44686.499664351606</v>
      </c>
      <c r="B110" s="4">
        <v>19.715771177697388</v>
      </c>
      <c r="C110" s="4">
        <v>1.4211441115130696</v>
      </c>
      <c r="D110" s="4">
        <v>72.02803816755241</v>
      </c>
      <c r="E110" s="4">
        <v>826.72685016213643</v>
      </c>
      <c r="F110" s="4">
        <v>63.834852433522123</v>
      </c>
      <c r="G110" s="4">
        <v>5.1224644970184521</v>
      </c>
      <c r="H110" s="4">
        <v>875.37415483233951</v>
      </c>
      <c r="I110" s="4">
        <v>18.751690335321033</v>
      </c>
    </row>
    <row r="111" spans="1:9" x14ac:dyDescent="0.2">
      <c r="A111" s="1">
        <v>44686.541145833085</v>
      </c>
      <c r="B111" s="4">
        <v>20</v>
      </c>
      <c r="C111" s="4">
        <v>4.4627270030141624</v>
      </c>
      <c r="D111" s="4">
        <v>80.175602891838921</v>
      </c>
      <c r="E111" s="4">
        <v>2650.859839790412</v>
      </c>
      <c r="F111" s="4">
        <v>62.576256990454233</v>
      </c>
      <c r="G111" s="4">
        <v>4.7643559863399201</v>
      </c>
      <c r="H111" s="4">
        <v>929.25478532877992</v>
      </c>
      <c r="I111" s="4">
        <v>18.735644013660078</v>
      </c>
    </row>
    <row r="112" spans="1:9" x14ac:dyDescent="0.2">
      <c r="A112" s="1">
        <v>44686.58244212938</v>
      </c>
      <c r="B112" s="4">
        <v>19.465402051973566</v>
      </c>
      <c r="C112" s="4">
        <v>2.6729897401321745</v>
      </c>
      <c r="D112" s="4">
        <v>74.786337709321273</v>
      </c>
      <c r="E112" s="4">
        <v>1554.967135614703</v>
      </c>
      <c r="F112" s="4">
        <v>66.737026897196785</v>
      </c>
      <c r="G112" s="4">
        <v>5.8716519160083811</v>
      </c>
      <c r="H112" s="4">
        <v>959.62388397200277</v>
      </c>
      <c r="I112" s="4">
        <v>17.004464111988824</v>
      </c>
    </row>
    <row r="113" spans="1:9" x14ac:dyDescent="0.2">
      <c r="A113" s="1">
        <v>44686.623993055306</v>
      </c>
      <c r="B113" s="4">
        <v>18.086622614086618</v>
      </c>
      <c r="C113" s="4">
        <v>4.7834434647834509</v>
      </c>
      <c r="D113" s="4">
        <v>81.900082044095427</v>
      </c>
      <c r="E113" s="4">
        <v>2610.6558516642117</v>
      </c>
      <c r="F113" s="4">
        <v>67.994377581281086</v>
      </c>
      <c r="G113" s="4">
        <v>6.1508927795557007</v>
      </c>
      <c r="H113" s="4">
        <v>1047.7169642598519</v>
      </c>
      <c r="I113" s="4">
        <v>15.915178700740499</v>
      </c>
    </row>
    <row r="114" spans="1:9" x14ac:dyDescent="0.2">
      <c r="A114" s="1">
        <v>44686.666157407155</v>
      </c>
      <c r="B114" s="4">
        <v>18.863461065604358</v>
      </c>
      <c r="C114" s="4">
        <v>1.8942315573260675</v>
      </c>
      <c r="D114" s="4">
        <v>73.031512030598464</v>
      </c>
      <c r="E114" s="4">
        <v>925.44281697051383</v>
      </c>
      <c r="F114" s="4">
        <v>71.062373432910405</v>
      </c>
      <c r="G114" s="4">
        <v>6.6820577215925123</v>
      </c>
      <c r="H114" s="4">
        <v>1070.8940192405307</v>
      </c>
      <c r="I114" s="4">
        <v>14.135884556814977</v>
      </c>
    </row>
    <row r="115" spans="1:9" x14ac:dyDescent="0.2">
      <c r="A115" s="1">
        <v>44686.70776620345</v>
      </c>
      <c r="B115" s="4">
        <v>18.198604089178545</v>
      </c>
      <c r="C115" s="4">
        <v>2.2517448885268188</v>
      </c>
      <c r="D115" s="4">
        <v>73.817579941501094</v>
      </c>
      <c r="E115" s="4">
        <v>932.22238385010314</v>
      </c>
      <c r="F115" s="4">
        <v>67.77512920229988</v>
      </c>
      <c r="G115" s="4">
        <v>6.1045274417654172</v>
      </c>
      <c r="H115" s="4">
        <v>967.70150914725514</v>
      </c>
      <c r="I115" s="4">
        <v>14.589435969214026</v>
      </c>
    </row>
    <row r="116" spans="1:9" x14ac:dyDescent="0.2">
      <c r="A116" s="1">
        <v>44686.749664351599</v>
      </c>
      <c r="B116" s="4">
        <v>16.296531792426446</v>
      </c>
      <c r="C116" s="4">
        <v>3.703468207573553</v>
      </c>
      <c r="D116" s="4">
        <v>77.48704054149573</v>
      </c>
      <c r="E116" s="4">
        <v>1211.6816783908346</v>
      </c>
      <c r="F116" s="4">
        <v>69.954422466038807</v>
      </c>
      <c r="G116" s="4">
        <v>6.5169990660765258</v>
      </c>
      <c r="H116" s="4">
        <v>1032.8389996886922</v>
      </c>
      <c r="I116" s="4">
        <v>12.788002490462597</v>
      </c>
    </row>
    <row r="117" spans="1:9" x14ac:dyDescent="0.2">
      <c r="A117" s="1">
        <v>44686.791203703448</v>
      </c>
      <c r="B117" s="4">
        <v>14.814225655923529</v>
      </c>
      <c r="C117" s="4">
        <v>4.3214786200637247</v>
      </c>
      <c r="D117" s="4">
        <v>79.583503236828676</v>
      </c>
      <c r="E117" s="4">
        <v>1011.2259970949119</v>
      </c>
      <c r="F117" s="4">
        <v>68.749514911245072</v>
      </c>
      <c r="G117" s="4">
        <v>6.302537221888592</v>
      </c>
      <c r="H117" s="4">
        <v>968.76751240729618</v>
      </c>
      <c r="I117" s="4">
        <v>12.592388334334222</v>
      </c>
    </row>
    <row r="118" spans="1:9" x14ac:dyDescent="0.2">
      <c r="A118" s="1">
        <v>44686.833391203443</v>
      </c>
      <c r="B118" s="4">
        <v>19.616865759643957</v>
      </c>
      <c r="C118" s="4">
        <v>0.23945890022252725</v>
      </c>
      <c r="D118" s="4">
        <v>69.625119431802105</v>
      </c>
      <c r="E118" s="4">
        <v>12.930780612016491</v>
      </c>
      <c r="F118" s="4">
        <v>67.088681661813396</v>
      </c>
      <c r="G118" s="4">
        <v>5.9529250422151243</v>
      </c>
      <c r="H118" s="4">
        <v>921.65097501407172</v>
      </c>
      <c r="I118" s="4">
        <v>12.990249859282919</v>
      </c>
    </row>
    <row r="119" spans="1:9" x14ac:dyDescent="0.2">
      <c r="A119" s="1">
        <v>44686.875439814554</v>
      </c>
      <c r="B119" s="4">
        <v>11.557812982523998</v>
      </c>
      <c r="C119" s="4">
        <v>4.6901038985977781</v>
      </c>
      <c r="D119" s="4">
        <v>81.314765482185607</v>
      </c>
      <c r="E119" s="4">
        <v>0</v>
      </c>
      <c r="F119" s="4">
        <v>61.123499156551148</v>
      </c>
      <c r="G119" s="4">
        <v>4.3363411257374525</v>
      </c>
      <c r="H119" s="4">
        <v>955.11211370857916</v>
      </c>
      <c r="I119" s="4">
        <v>18.266749205629342</v>
      </c>
    </row>
    <row r="120" spans="1:9" x14ac:dyDescent="0.2">
      <c r="A120" s="1">
        <v>44686.917581018257</v>
      </c>
      <c r="B120" s="4">
        <v>10.83667402902314</v>
      </c>
      <c r="C120" s="4">
        <v>4.5816629854884301</v>
      </c>
      <c r="D120" s="4">
        <v>80.734252009226921</v>
      </c>
      <c r="E120" s="4">
        <v>0</v>
      </c>
      <c r="F120" s="4">
        <v>67.106692997149878</v>
      </c>
      <c r="G120" s="4">
        <v>5.9570235891180676</v>
      </c>
      <c r="H120" s="4">
        <v>892.65234119637273</v>
      </c>
      <c r="I120" s="4">
        <v>11.671905643527728</v>
      </c>
    </row>
    <row r="121" spans="1:9" x14ac:dyDescent="0.2">
      <c r="A121" s="1">
        <v>44686.958553240474</v>
      </c>
      <c r="B121" s="4">
        <v>13.092608169267915</v>
      </c>
      <c r="C121" s="4">
        <v>3.139723559423675</v>
      </c>
      <c r="D121" s="4">
        <v>75.935113425456109</v>
      </c>
      <c r="E121" s="4">
        <v>0</v>
      </c>
      <c r="F121" s="4">
        <v>72.77763259884486</v>
      </c>
      <c r="G121" s="4">
        <v>6.8721164708024283</v>
      </c>
      <c r="H121" s="4">
        <v>1079.9573721569341</v>
      </c>
      <c r="I121" s="4">
        <v>7.0541619598561427</v>
      </c>
    </row>
    <row r="122" spans="1:9" x14ac:dyDescent="0.2">
      <c r="A122" s="1">
        <v>44686.999583333061</v>
      </c>
      <c r="B122" s="4">
        <v>19.585524519621348</v>
      </c>
      <c r="C122" s="4">
        <v>0.18839794562666046</v>
      </c>
      <c r="D122" s="4">
        <v>69.522903473707913</v>
      </c>
      <c r="E122" s="4">
        <v>0</v>
      </c>
      <c r="F122" s="4">
        <v>60.701430352334505</v>
      </c>
      <c r="G122" s="4">
        <v>4.2102565946852897</v>
      </c>
      <c r="H122" s="4">
        <v>918.07008553156174</v>
      </c>
      <c r="I122" s="4">
        <v>18.518802558135313</v>
      </c>
    </row>
    <row r="123" spans="1:9" x14ac:dyDescent="0.2">
      <c r="A123" s="1">
        <v>44687.041423610834</v>
      </c>
      <c r="B123" s="4">
        <v>14.713173307657279</v>
      </c>
      <c r="C123" s="4">
        <v>2.2028444551428006</v>
      </c>
      <c r="D123" s="4">
        <v>73.708341189059922</v>
      </c>
      <c r="E123" s="4">
        <v>0</v>
      </c>
      <c r="F123" s="4">
        <v>72.057937103431897</v>
      </c>
      <c r="G123" s="4">
        <v>6.8023684816626542</v>
      </c>
      <c r="H123" s="4">
        <v>919.9341228272209</v>
      </c>
      <c r="I123" s="4">
        <v>7.3564032461284956</v>
      </c>
    </row>
    <row r="124" spans="1:9" x14ac:dyDescent="0.2">
      <c r="A124" s="1">
        <v>44687.083506944167</v>
      </c>
      <c r="B124" s="4">
        <v>10.076018939904085</v>
      </c>
      <c r="C124" s="4">
        <v>4.9619905300479576</v>
      </c>
      <c r="D124" s="4">
        <v>83.620162763292612</v>
      </c>
      <c r="E124" s="4">
        <v>0</v>
      </c>
      <c r="F124" s="4">
        <v>65.241804686552172</v>
      </c>
      <c r="G124" s="4">
        <v>5.5015110290331606</v>
      </c>
      <c r="H124" s="4">
        <v>1054.5005036763444</v>
      </c>
      <c r="I124" s="4">
        <v>13.493955883867358</v>
      </c>
    </row>
    <row r="125" spans="1:9" x14ac:dyDescent="0.2">
      <c r="A125" s="1">
        <v>44687.125543981201</v>
      </c>
      <c r="B125" s="4">
        <v>13.661733463311702</v>
      </c>
      <c r="C125" s="4">
        <v>3.5212591870490546</v>
      </c>
      <c r="D125" s="4">
        <v>76.959706068810618</v>
      </c>
      <c r="E125" s="4">
        <v>0</v>
      </c>
      <c r="F125" s="4">
        <v>68.359875747479478</v>
      </c>
      <c r="G125" s="4">
        <v>6.2258769647676573</v>
      </c>
      <c r="H125" s="4">
        <v>940.74195898825587</v>
      </c>
      <c r="I125" s="4">
        <v>11.338451129185255</v>
      </c>
    </row>
    <row r="126" spans="1:9" x14ac:dyDescent="0.2">
      <c r="A126" s="1">
        <v>44687.166828703419</v>
      </c>
      <c r="B126" s="4">
        <v>19.746644277962652</v>
      </c>
      <c r="C126" s="4">
        <v>0.15834732627334147</v>
      </c>
      <c r="D126" s="4">
        <v>69.462765980894915</v>
      </c>
      <c r="E126" s="4">
        <v>8.5507556187604532</v>
      </c>
      <c r="F126" s="4">
        <v>68.438579735444847</v>
      </c>
      <c r="G126" s="4">
        <v>6.2416378776843082</v>
      </c>
      <c r="H126" s="4">
        <v>883.7472126258948</v>
      </c>
      <c r="I126" s="4">
        <v>12.027873741052307</v>
      </c>
    </row>
    <row r="127" spans="1:9" x14ac:dyDescent="0.2">
      <c r="A127" s="1">
        <v>44687.20881944416</v>
      </c>
      <c r="B127" s="4">
        <v>14.414965847906696</v>
      </c>
      <c r="C127" s="4">
        <v>3.9893101086380733</v>
      </c>
      <c r="D127" s="4">
        <v>78.38342174767817</v>
      </c>
      <c r="E127" s="4">
        <v>561.79516956451482</v>
      </c>
      <c r="F127" s="4">
        <v>64.483021765156607</v>
      </c>
      <c r="G127" s="4">
        <v>5.300308323076802</v>
      </c>
      <c r="H127" s="4">
        <v>885.43343610769227</v>
      </c>
      <c r="I127" s="4">
        <v>15.599075030769596</v>
      </c>
    </row>
    <row r="128" spans="1:9" x14ac:dyDescent="0.2">
      <c r="A128" s="1">
        <v>44687.250312499717</v>
      </c>
      <c r="B128" s="4">
        <v>16.185671326883085</v>
      </c>
      <c r="C128" s="4">
        <v>3.1786072275974284</v>
      </c>
      <c r="D128" s="4">
        <v>76.035446108906385</v>
      </c>
      <c r="E128" s="4">
        <v>743.79409125779841</v>
      </c>
      <c r="F128" s="4">
        <v>60.132320490804346</v>
      </c>
      <c r="G128" s="4">
        <v>4.0396949888707434</v>
      </c>
      <c r="H128" s="4">
        <v>955.01323166295697</v>
      </c>
      <c r="I128" s="4">
        <v>19.394146696344684</v>
      </c>
    </row>
    <row r="129" spans="1:9" x14ac:dyDescent="0.2">
      <c r="A129" s="1">
        <v>44687.292291666381</v>
      </c>
      <c r="B129" s="4">
        <v>17.543225114068843</v>
      </c>
      <c r="C129" s="4">
        <v>2.456774885931158</v>
      </c>
      <c r="D129" s="4">
        <v>74.282466374900011</v>
      </c>
      <c r="E129" s="4">
        <v>803.79497011097124</v>
      </c>
      <c r="F129" s="4">
        <v>62.859308395113771</v>
      </c>
      <c r="G129" s="4">
        <v>4.8461518610319949</v>
      </c>
      <c r="H129" s="4">
        <v>992.28205062034397</v>
      </c>
      <c r="I129" s="4">
        <v>17.525645657592012</v>
      </c>
    </row>
    <row r="130" spans="1:9" x14ac:dyDescent="0.2">
      <c r="A130" s="1">
        <v>44687.333379629345</v>
      </c>
      <c r="B130" s="4">
        <v>18.548293982696688</v>
      </c>
      <c r="C130" s="4">
        <v>1.8146325216291399</v>
      </c>
      <c r="D130" s="4">
        <v>72.860084568653619</v>
      </c>
      <c r="E130" s="4">
        <v>751.25786395446391</v>
      </c>
      <c r="F130" s="4">
        <v>63.588604390969536</v>
      </c>
      <c r="G130" s="4">
        <v>5.053622480034706</v>
      </c>
      <c r="H130" s="4">
        <v>903.35120749334487</v>
      </c>
      <c r="I130" s="4">
        <v>17.392755039930588</v>
      </c>
    </row>
    <row r="131" spans="1:9" x14ac:dyDescent="0.2">
      <c r="A131" s="1">
        <v>44687.374548610824</v>
      </c>
      <c r="B131" s="4">
        <v>17.434384444636962</v>
      </c>
      <c r="C131" s="4">
        <v>3.2070194442037985</v>
      </c>
      <c r="D131" s="4">
        <v>76.109285839746335</v>
      </c>
      <c r="E131" s="4">
        <v>1327.7060499003728</v>
      </c>
      <c r="F131" s="4">
        <v>63.066780237826919</v>
      </c>
      <c r="G131" s="4">
        <v>4.9056799886570435</v>
      </c>
      <c r="H131" s="4">
        <v>1093.3018933295523</v>
      </c>
      <c r="I131" s="4">
        <v>17.990533352238259</v>
      </c>
    </row>
    <row r="132" spans="1:9" x14ac:dyDescent="0.2">
      <c r="A132" s="1">
        <v>44687.415879629341</v>
      </c>
      <c r="B132" s="4">
        <v>17.61218396936939</v>
      </c>
      <c r="C132" s="4">
        <v>3.9796933843843481</v>
      </c>
      <c r="D132" s="4">
        <v>78.351584045544868</v>
      </c>
      <c r="E132" s="4">
        <v>1944.3127964368466</v>
      </c>
      <c r="F132" s="4">
        <v>62.980432998098749</v>
      </c>
      <c r="G132" s="4">
        <v>4.8809510051168061</v>
      </c>
      <c r="H132" s="4">
        <v>1093.293650335039</v>
      </c>
      <c r="I132" s="4">
        <v>18.325398659844261</v>
      </c>
    </row>
    <row r="133" spans="1:9" x14ac:dyDescent="0.2">
      <c r="A133" s="1">
        <v>44687.456979166374</v>
      </c>
      <c r="B133" s="4">
        <v>19.443739426829588</v>
      </c>
      <c r="C133" s="4">
        <v>1.3906514329260293</v>
      </c>
      <c r="D133" s="4">
        <v>71.964488793041312</v>
      </c>
      <c r="E133" s="4">
        <v>758.97464404503319</v>
      </c>
      <c r="F133" s="4">
        <v>67.480092733787927</v>
      </c>
      <c r="G133" s="4">
        <v>6.0405424534345276</v>
      </c>
      <c r="H133" s="4">
        <v>913.68018081781156</v>
      </c>
      <c r="I133" s="4">
        <v>17.459457546565474</v>
      </c>
    </row>
    <row r="134" spans="1:9" x14ac:dyDescent="0.2">
      <c r="A134" s="1">
        <v>44687.499305555262</v>
      </c>
      <c r="B134" s="4">
        <v>19.105190733376137</v>
      </c>
      <c r="C134" s="4">
        <v>4.4740463331193165</v>
      </c>
      <c r="D134" s="4">
        <v>80.226056327274406</v>
      </c>
      <c r="E134" s="4">
        <v>2602.7017263725065</v>
      </c>
      <c r="F134" s="4">
        <v>60.28985808442188</v>
      </c>
      <c r="G134" s="4">
        <v>4.0869452492319693</v>
      </c>
      <c r="H134" s="4">
        <v>934.02898174974393</v>
      </c>
      <c r="I134" s="4">
        <v>19.442036500512021</v>
      </c>
    </row>
    <row r="135" spans="1:9" x14ac:dyDescent="0.2">
      <c r="A135" s="1">
        <v>44687.540752314519</v>
      </c>
      <c r="B135" s="4">
        <v>20</v>
      </c>
      <c r="C135" s="4">
        <v>3.5098663087627981</v>
      </c>
      <c r="D135" s="4">
        <v>76.927662078661314</v>
      </c>
      <c r="E135" s="4">
        <v>2084.8605874051018</v>
      </c>
      <c r="F135" s="4">
        <v>70.998194634940972</v>
      </c>
      <c r="G135" s="4">
        <v>6.6733763646378241</v>
      </c>
      <c r="H135" s="4">
        <v>946.89112545487933</v>
      </c>
      <c r="I135" s="4">
        <v>16.826623635362175</v>
      </c>
    </row>
    <row r="136" spans="1:9" x14ac:dyDescent="0.2">
      <c r="A136" s="1">
        <v>44687.582673610814</v>
      </c>
      <c r="B136" s="4">
        <v>19.927020315863935</v>
      </c>
      <c r="C136" s="4">
        <v>0.36489842068031852</v>
      </c>
      <c r="D136" s="4">
        <v>69.876464585468838</v>
      </c>
      <c r="E136" s="4">
        <v>212.27356150179111</v>
      </c>
      <c r="F136" s="4">
        <v>63.1002857276452</v>
      </c>
      <c r="G136" s="4">
        <v>4.9152575413652544</v>
      </c>
      <c r="H136" s="4">
        <v>942.30508584712175</v>
      </c>
      <c r="I136" s="4">
        <v>18.279656611512998</v>
      </c>
    </row>
    <row r="137" spans="1:9" x14ac:dyDescent="0.2">
      <c r="A137" s="1">
        <v>44687.624027777478</v>
      </c>
      <c r="B137" s="4">
        <v>18.834497537116679</v>
      </c>
      <c r="C137" s="4">
        <v>2.9137561572083044</v>
      </c>
      <c r="D137" s="4">
        <v>75.367119375658518</v>
      </c>
      <c r="E137" s="4">
        <v>1590.2382077140012</v>
      </c>
      <c r="F137" s="4">
        <v>71.7157918072119</v>
      </c>
      <c r="G137" s="4">
        <v>6.7640967082274877</v>
      </c>
      <c r="H137" s="4">
        <v>862.9213655694092</v>
      </c>
      <c r="I137" s="4">
        <v>14.893172152954188</v>
      </c>
    </row>
    <row r="138" spans="1:9" x14ac:dyDescent="0.2">
      <c r="A138" s="1">
        <v>44687.666354166366</v>
      </c>
      <c r="B138" s="4">
        <v>19.965810740510598</v>
      </c>
      <c r="C138" s="4">
        <v>5.6982099149000542E-2</v>
      </c>
      <c r="D138" s="4">
        <v>69.259985031382044</v>
      </c>
      <c r="E138" s="4">
        <v>27.839085538087023</v>
      </c>
      <c r="F138" s="4">
        <v>63.016991444391728</v>
      </c>
      <c r="G138" s="4">
        <v>4.8914291018992353</v>
      </c>
      <c r="H138" s="4">
        <v>1030.2971430339664</v>
      </c>
      <c r="I138" s="4">
        <v>17.717141796201528</v>
      </c>
    </row>
    <row r="139" spans="1:9" x14ac:dyDescent="0.2">
      <c r="A139" s="1">
        <v>44687.708240740438</v>
      </c>
      <c r="B139" s="4">
        <v>16.726602721330636</v>
      </c>
      <c r="C139" s="4">
        <v>4.091746598336707</v>
      </c>
      <c r="D139" s="4">
        <v>78.731348128876704</v>
      </c>
      <c r="E139" s="4">
        <v>1693.9830917113968</v>
      </c>
      <c r="F139" s="4">
        <v>63.16977381718727</v>
      </c>
      <c r="G139" s="4">
        <v>4.9350878550500052</v>
      </c>
      <c r="H139" s="4">
        <v>970.3116959516833</v>
      </c>
      <c r="I139" s="4">
        <v>17.318128338216653</v>
      </c>
    </row>
    <row r="140" spans="1:9" x14ac:dyDescent="0.2">
      <c r="A140" s="1">
        <v>44687.749351851548</v>
      </c>
      <c r="B140" s="4">
        <v>16.961932674971283</v>
      </c>
      <c r="C140" s="4">
        <v>3.0380673250287158</v>
      </c>
      <c r="D140" s="4">
        <v>75.676541310405497</v>
      </c>
      <c r="E140" s="4">
        <v>993.97924030431625</v>
      </c>
      <c r="F140" s="4">
        <v>67.931452229390828</v>
      </c>
      <c r="G140" s="4">
        <v>6.1376905169317064</v>
      </c>
      <c r="H140" s="4">
        <v>885.71256350564386</v>
      </c>
      <c r="I140" s="4">
        <v>13.799491954848783</v>
      </c>
    </row>
    <row r="141" spans="1:9" x14ac:dyDescent="0.2">
      <c r="A141" s="1">
        <v>44687.79113425895</v>
      </c>
      <c r="B141" s="4">
        <v>19.260258033919889</v>
      </c>
      <c r="C141" s="4">
        <v>0.61645163840009232</v>
      </c>
      <c r="D141" s="4">
        <v>70.382066662042305</v>
      </c>
      <c r="E141" s="4">
        <v>144.24968338562164</v>
      </c>
      <c r="F141" s="4">
        <v>64.955059035340867</v>
      </c>
      <c r="G141" s="4">
        <v>5.4264303092282136</v>
      </c>
      <c r="H141" s="4">
        <v>1013.4754767697427</v>
      </c>
      <c r="I141" s="4">
        <v>15.220709072315358</v>
      </c>
    </row>
    <row r="142" spans="1:9" x14ac:dyDescent="0.2">
      <c r="A142" s="1">
        <v>44687.832187499691</v>
      </c>
      <c r="B142" s="4">
        <v>19.819917471004025</v>
      </c>
      <c r="C142" s="4">
        <v>0.12863037785426745</v>
      </c>
      <c r="D142" s="4">
        <v>69.403307507377789</v>
      </c>
      <c r="E142" s="4">
        <v>18.114391453628123</v>
      </c>
      <c r="F142" s="4">
        <v>73.737461048725834</v>
      </c>
      <c r="G142" s="4">
        <v>6.9419450306741837</v>
      </c>
      <c r="H142" s="4">
        <v>1010.9806483435581</v>
      </c>
      <c r="I142" s="4">
        <v>9.6935165644193866</v>
      </c>
    </row>
    <row r="143" spans="1:9" x14ac:dyDescent="0.2">
      <c r="A143" s="1">
        <v>44687.873541666355</v>
      </c>
      <c r="B143" s="4">
        <v>19.679629191192038</v>
      </c>
      <c r="C143" s="4">
        <v>0.20023175550497541</v>
      </c>
      <c r="D143" s="4">
        <v>69.54658899226061</v>
      </c>
      <c r="E143" s="4">
        <v>10.812514797268689</v>
      </c>
      <c r="F143" s="4">
        <v>67.325897422101136</v>
      </c>
      <c r="G143" s="4">
        <v>6.0063916185477968</v>
      </c>
      <c r="H143" s="4">
        <v>1080.6687972061825</v>
      </c>
      <c r="I143" s="4">
        <v>12.143230731991414</v>
      </c>
    </row>
    <row r="144" spans="1:9" x14ac:dyDescent="0.2">
      <c r="A144" s="1">
        <v>44687.915081018204</v>
      </c>
      <c r="B144" s="4">
        <v>19.870354141389971</v>
      </c>
      <c r="C144" s="4">
        <v>7.2025477005571159E-2</v>
      </c>
      <c r="D144" s="4">
        <v>69.290074302426703</v>
      </c>
      <c r="E144" s="4">
        <v>0</v>
      </c>
      <c r="F144" s="4">
        <v>64.539259642668043</v>
      </c>
      <c r="G144" s="4">
        <v>5.3154918882336393</v>
      </c>
      <c r="H144" s="4">
        <v>968.43849729607791</v>
      </c>
      <c r="I144" s="4">
        <v>14.238032447065439</v>
      </c>
    </row>
    <row r="145" spans="1:9" x14ac:dyDescent="0.2">
      <c r="A145" s="1">
        <v>44687.956932870053</v>
      </c>
      <c r="B145" s="4">
        <v>18.337182228056548</v>
      </c>
      <c r="C145" s="4">
        <v>0.83140888597172502</v>
      </c>
      <c r="D145" s="4">
        <v>70.816595795191446</v>
      </c>
      <c r="E145" s="4">
        <v>0</v>
      </c>
      <c r="F145" s="4">
        <v>65.177253148079501</v>
      </c>
      <c r="G145" s="4">
        <v>5.484714515897279</v>
      </c>
      <c r="H145" s="4">
        <v>1005.4949048386325</v>
      </c>
      <c r="I145" s="4">
        <v>13.066237097778455</v>
      </c>
    </row>
    <row r="146" spans="1:9" x14ac:dyDescent="0.2">
      <c r="A146" s="1">
        <v>44687.998993055233</v>
      </c>
      <c r="B146" s="4">
        <v>9.3337663076642521</v>
      </c>
      <c r="C146" s="4">
        <v>4.8482880419707941</v>
      </c>
      <c r="D146" s="4">
        <v>82.384281698385962</v>
      </c>
      <c r="E146" s="4">
        <v>0</v>
      </c>
      <c r="F146" s="4">
        <v>69.339801640107893</v>
      </c>
      <c r="G146" s="4">
        <v>6.4119791871905818</v>
      </c>
      <c r="H146" s="4">
        <v>1067.8039930623968</v>
      </c>
      <c r="I146" s="4">
        <v>8.244097126443954</v>
      </c>
    </row>
    <row r="147" spans="1:9" x14ac:dyDescent="0.2">
      <c r="A147" s="1">
        <v>44688.041238425598</v>
      </c>
      <c r="B147" s="4">
        <v>19.005880490216065</v>
      </c>
      <c r="C147" s="4">
        <v>0.41421646240997256</v>
      </c>
      <c r="D147" s="4">
        <v>69.975401820080975</v>
      </c>
      <c r="E147" s="4">
        <v>0</v>
      </c>
      <c r="F147" s="4">
        <v>61.04532164533807</v>
      </c>
      <c r="G147" s="4">
        <v>4.3130256954536863</v>
      </c>
      <c r="H147" s="4">
        <v>956.10434189848456</v>
      </c>
      <c r="I147" s="4">
        <v>18.143555319700695</v>
      </c>
    </row>
    <row r="148" spans="1:9" x14ac:dyDescent="0.2">
      <c r="A148" s="1">
        <v>44688.083298610778</v>
      </c>
      <c r="B148" s="4">
        <v>18.293977739977105</v>
      </c>
      <c r="C148" s="4">
        <v>0.77546466364676991</v>
      </c>
      <c r="D148" s="4">
        <v>70.703233602515354</v>
      </c>
      <c r="E148" s="4">
        <v>0</v>
      </c>
      <c r="F148" s="4">
        <v>60.946345304881319</v>
      </c>
      <c r="G148" s="4">
        <v>4.2834800222112168</v>
      </c>
      <c r="H148" s="4">
        <v>958.09449334073702</v>
      </c>
      <c r="I148" s="4">
        <v>18.366079911155133</v>
      </c>
    </row>
    <row r="149" spans="1:9" x14ac:dyDescent="0.2">
      <c r="A149" s="1">
        <v>44688.125347221889</v>
      </c>
      <c r="B149" s="4">
        <v>14.199340071923233</v>
      </c>
      <c r="C149" s="4">
        <v>3.2225888489315375</v>
      </c>
      <c r="D149" s="4">
        <v>76.149942471698267</v>
      </c>
      <c r="E149" s="4">
        <v>0</v>
      </c>
      <c r="F149" s="4">
        <v>63.683629742063133</v>
      </c>
      <c r="G149" s="4">
        <v>5.0802661125869708</v>
      </c>
      <c r="H149" s="4">
        <v>869.36008870419562</v>
      </c>
      <c r="I149" s="4">
        <v>15.539024253847771</v>
      </c>
    </row>
    <row r="150" spans="1:9" x14ac:dyDescent="0.2">
      <c r="A150" s="1">
        <v>44688.167511573738</v>
      </c>
      <c r="B150" s="4">
        <v>12.664418110583375</v>
      </c>
      <c r="C150" s="4">
        <v>4.5847386808853905</v>
      </c>
      <c r="D150" s="4">
        <v>80.749641538136416</v>
      </c>
      <c r="E150" s="4">
        <v>247.57588876781151</v>
      </c>
      <c r="F150" s="4">
        <v>63.076084132510886</v>
      </c>
      <c r="G150" s="4">
        <v>4.9083405335463191</v>
      </c>
      <c r="H150" s="4">
        <v>1041.3027801778487</v>
      </c>
      <c r="I150" s="4">
        <v>16.472198221512272</v>
      </c>
    </row>
    <row r="151" spans="1:9" x14ac:dyDescent="0.2">
      <c r="A151" s="1">
        <v>44688.208923610771</v>
      </c>
      <c r="B151" s="4">
        <v>14.218909022759465</v>
      </c>
      <c r="C151" s="4">
        <v>4.1293506980289525</v>
      </c>
      <c r="D151" s="4">
        <v>78.863454798549895</v>
      </c>
      <c r="E151" s="4">
        <v>581.51640569815368</v>
      </c>
      <c r="F151" s="4">
        <v>66.855345433836192</v>
      </c>
      <c r="G151" s="4">
        <v>5.8992606450565566</v>
      </c>
      <c r="H151" s="4">
        <v>986.63308688168547</v>
      </c>
      <c r="I151" s="4">
        <v>13.802218064830329</v>
      </c>
    </row>
    <row r="152" spans="1:9" x14ac:dyDescent="0.2">
      <c r="A152" s="1">
        <v>44688.250231481143</v>
      </c>
      <c r="B152" s="4">
        <v>15.541690439547224</v>
      </c>
      <c r="C152" s="4">
        <v>3.7152579670439803</v>
      </c>
      <c r="D152" s="4">
        <v>77.522205551980576</v>
      </c>
      <c r="E152" s="4">
        <v>869.37036428829151</v>
      </c>
      <c r="F152" s="4">
        <v>62.981939320780363</v>
      </c>
      <c r="G152" s="4">
        <v>4.8813829691075963</v>
      </c>
      <c r="H152" s="4">
        <v>950.29379432303585</v>
      </c>
      <c r="I152" s="4">
        <v>17.149645415713078</v>
      </c>
    </row>
    <row r="153" spans="1:9" x14ac:dyDescent="0.2">
      <c r="A153" s="1">
        <v>44688.291388888545</v>
      </c>
      <c r="B153" s="4">
        <v>17.489298450898765</v>
      </c>
      <c r="C153" s="4">
        <v>2.0922512909176949</v>
      </c>
      <c r="D153" s="4">
        <v>73.463401709698744</v>
      </c>
      <c r="E153" s="4">
        <v>489.58680207474066</v>
      </c>
      <c r="F153" s="4">
        <v>67.198821372175672</v>
      </c>
      <c r="G153" s="4">
        <v>5.977888172429882</v>
      </c>
      <c r="H153" s="4">
        <v>1098.6592960574767</v>
      </c>
      <c r="I153" s="4">
        <v>14.884927597663609</v>
      </c>
    </row>
    <row r="154" spans="1:9" x14ac:dyDescent="0.2">
      <c r="A154" s="1">
        <v>44688.332835647801</v>
      </c>
      <c r="B154" s="4">
        <v>19.79251777604383</v>
      </c>
      <c r="C154" s="4">
        <v>0.207482223956168</v>
      </c>
      <c r="D154" s="4">
        <v>69.561101997993774</v>
      </c>
      <c r="E154" s="4">
        <v>67.882966794573107</v>
      </c>
      <c r="F154" s="4">
        <v>64.415548110847283</v>
      </c>
      <c r="G154" s="4">
        <v>5.2820370027196262</v>
      </c>
      <c r="H154" s="4">
        <v>921.42734566757326</v>
      </c>
      <c r="I154" s="4">
        <v>16.935925994560748</v>
      </c>
    </row>
    <row r="155" spans="1:9" x14ac:dyDescent="0.2">
      <c r="A155" s="1">
        <v>44688.374548610765</v>
      </c>
      <c r="B155" s="4">
        <v>17.467921321386804</v>
      </c>
      <c r="C155" s="4">
        <v>3.1650983482664961</v>
      </c>
      <c r="D155" s="4">
        <v>76.000495548759758</v>
      </c>
      <c r="E155" s="4">
        <v>1310.3507161823297</v>
      </c>
      <c r="F155" s="4">
        <v>70.620190599979423</v>
      </c>
      <c r="G155" s="4">
        <v>6.6200222968478037</v>
      </c>
      <c r="H155" s="4">
        <v>1026.8733407656159</v>
      </c>
      <c r="I155" s="4">
        <v>15.133296171920327</v>
      </c>
    </row>
    <row r="156" spans="1:9" x14ac:dyDescent="0.2">
      <c r="A156" s="1">
        <v>44688.415821758914</v>
      </c>
      <c r="B156" s="4">
        <v>18.113963658381913</v>
      </c>
      <c r="C156" s="4">
        <v>3.1433939026968112</v>
      </c>
      <c r="D156" s="4">
        <v>75.944549221199949</v>
      </c>
      <c r="E156" s="4">
        <v>1535.7316252645041</v>
      </c>
      <c r="F156" s="4">
        <v>66.790849073489852</v>
      </c>
      <c r="G156" s="4">
        <v>5.8842436292899221</v>
      </c>
      <c r="H156" s="4">
        <v>1056.6280812097632</v>
      </c>
      <c r="I156" s="4">
        <v>16.987675160946772</v>
      </c>
    </row>
    <row r="157" spans="1:9" x14ac:dyDescent="0.2">
      <c r="A157" s="1">
        <v>44688.457175925578</v>
      </c>
      <c r="B157" s="4">
        <v>18.850289261978908</v>
      </c>
      <c r="C157" s="4">
        <v>2.8742768450527327</v>
      </c>
      <c r="D157" s="4">
        <v>75.270292182827134</v>
      </c>
      <c r="E157" s="4">
        <v>1568.6916172593594</v>
      </c>
      <c r="F157" s="4">
        <v>61.486534578301594</v>
      </c>
      <c r="G157" s="4">
        <v>4.4443197263332195</v>
      </c>
      <c r="H157" s="4">
        <v>915.14810657544444</v>
      </c>
      <c r="I157" s="4">
        <v>19.055680273666781</v>
      </c>
    </row>
    <row r="158" spans="1:9" x14ac:dyDescent="0.2">
      <c r="A158" s="1">
        <v>44688.498275462611</v>
      </c>
      <c r="B158" s="4">
        <v>19.253827975520871</v>
      </c>
      <c r="C158" s="4">
        <v>3.7308601223956428</v>
      </c>
      <c r="D158" s="4">
        <v>77.56895394165582</v>
      </c>
      <c r="E158" s="4">
        <v>2170.3655613784008</v>
      </c>
      <c r="F158" s="4">
        <v>71.355296118971808</v>
      </c>
      <c r="G158" s="4">
        <v>6.720272840837918</v>
      </c>
      <c r="H158" s="4">
        <v>861.90675761361263</v>
      </c>
      <c r="I158" s="4">
        <v>17.686484772774723</v>
      </c>
    </row>
    <row r="159" spans="1:9" x14ac:dyDescent="0.2">
      <c r="A159" s="1">
        <v>44688.540046295944</v>
      </c>
      <c r="B159" s="4">
        <v>20</v>
      </c>
      <c r="C159" s="4">
        <v>0.21249315766237065</v>
      </c>
      <c r="D159" s="4">
        <v>69.571132715788636</v>
      </c>
      <c r="E159" s="4">
        <v>126.22093565144814</v>
      </c>
      <c r="F159" s="4">
        <v>64.289458213866141</v>
      </c>
      <c r="G159" s="4">
        <v>5.2477370761611777</v>
      </c>
      <c r="H159" s="4">
        <v>985.41591235872045</v>
      </c>
      <c r="I159" s="4">
        <v>18.252262923838821</v>
      </c>
    </row>
    <row r="160" spans="1:9" x14ac:dyDescent="0.2">
      <c r="A160" s="1">
        <v>44688.581631944093</v>
      </c>
      <c r="B160" s="4">
        <v>19.131836944839073</v>
      </c>
      <c r="C160" s="4">
        <v>4.340815275804629</v>
      </c>
      <c r="D160" s="4">
        <v>79.660906515077031</v>
      </c>
      <c r="E160" s="4">
        <v>2525.19678407621</v>
      </c>
      <c r="F160" s="4">
        <v>63.382838031575275</v>
      </c>
      <c r="G160" s="4">
        <v>4.9956059477197838</v>
      </c>
      <c r="H160" s="4">
        <v>1040.3318686492398</v>
      </c>
      <c r="I160" s="4">
        <v>18.172525403040289</v>
      </c>
    </row>
    <row r="161" spans="1:9" x14ac:dyDescent="0.2">
      <c r="A161" s="1">
        <v>44688.623854166312</v>
      </c>
      <c r="B161" s="4">
        <v>19.996870269253403</v>
      </c>
      <c r="C161" s="4">
        <v>7.8243268664890397E-3</v>
      </c>
      <c r="D161" s="4">
        <v>69.161667026145253</v>
      </c>
      <c r="E161" s="4">
        <v>4.2702761869597721</v>
      </c>
      <c r="F161" s="4">
        <v>72.738402641169287</v>
      </c>
      <c r="G161" s="4">
        <v>6.8686948205957492</v>
      </c>
      <c r="H161" s="4">
        <v>981.95623160686523</v>
      </c>
      <c r="I161" s="4">
        <v>14.718841965673752</v>
      </c>
    </row>
    <row r="162" spans="1:9" x14ac:dyDescent="0.2">
      <c r="A162" s="1">
        <v>44688.665729166307</v>
      </c>
      <c r="B162" s="4">
        <v>19.489605016765832</v>
      </c>
      <c r="C162" s="4">
        <v>0.85065830539028164</v>
      </c>
      <c r="D162" s="4">
        <v>70.855651131080748</v>
      </c>
      <c r="E162" s="4">
        <v>415.59629569841098</v>
      </c>
      <c r="F162" s="4">
        <v>63.948191332038817</v>
      </c>
      <c r="G162" s="4">
        <v>5.1539237292509625</v>
      </c>
      <c r="H162" s="4">
        <v>1047.3846412430837</v>
      </c>
      <c r="I162" s="4">
        <v>17.192152541498075</v>
      </c>
    </row>
    <row r="163" spans="1:9" x14ac:dyDescent="0.2">
      <c r="A163" s="1">
        <v>44688.707615740379</v>
      </c>
      <c r="B163" s="4">
        <v>17.92214389155237</v>
      </c>
      <c r="C163" s="4">
        <v>2.5973201355595381</v>
      </c>
      <c r="D163" s="4">
        <v>74.608254263068858</v>
      </c>
      <c r="E163" s="4">
        <v>1075.290536121649</v>
      </c>
      <c r="F163" s="4">
        <v>64.161166211186526</v>
      </c>
      <c r="G163" s="4">
        <v>5.212634551076742</v>
      </c>
      <c r="H163" s="4">
        <v>864.4042115170256</v>
      </c>
      <c r="I163" s="4">
        <v>16.670519380820934</v>
      </c>
    </row>
    <row r="164" spans="1:9" x14ac:dyDescent="0.2">
      <c r="A164" s="1">
        <v>44688.749305555189</v>
      </c>
      <c r="B164" s="4">
        <v>19.155485640475924</v>
      </c>
      <c r="C164" s="4">
        <v>0.84451435952407783</v>
      </c>
      <c r="D164" s="4">
        <v>70.843182786847066</v>
      </c>
      <c r="E164" s="4">
        <v>276.30386416729414</v>
      </c>
      <c r="F164" s="4">
        <v>69.038781413197356</v>
      </c>
      <c r="G164" s="4">
        <v>6.3571951128526738</v>
      </c>
      <c r="H164" s="4">
        <v>994.78573170428422</v>
      </c>
      <c r="I164" s="4">
        <v>13.214146365726203</v>
      </c>
    </row>
    <row r="165" spans="1:9" x14ac:dyDescent="0.2">
      <c r="A165" s="1">
        <v>44688.790972221854</v>
      </c>
      <c r="B165" s="4">
        <v>15.589428412369223</v>
      </c>
      <c r="C165" s="4">
        <v>3.6754763230256464</v>
      </c>
      <c r="D165" s="4">
        <v>77.404090226500259</v>
      </c>
      <c r="E165" s="4">
        <v>860.06145958800153</v>
      </c>
      <c r="F165" s="4">
        <v>72.037387602584744</v>
      </c>
      <c r="G165" s="4">
        <v>6.8001620122486539</v>
      </c>
      <c r="H165" s="4">
        <v>1028.9333873374162</v>
      </c>
      <c r="I165" s="4">
        <v>11.099513963254038</v>
      </c>
    </row>
    <row r="166" spans="1:9" x14ac:dyDescent="0.2">
      <c r="A166" s="1">
        <v>44688.832881944072</v>
      </c>
      <c r="B166" s="4">
        <v>19.958734537566148</v>
      </c>
      <c r="C166" s="4">
        <v>2.9475330309894354E-2</v>
      </c>
      <c r="D166" s="4">
        <v>69.204969368090943</v>
      </c>
      <c r="E166" s="4">
        <v>4.1508676283555097</v>
      </c>
      <c r="F166" s="4">
        <v>65.477002443174882</v>
      </c>
      <c r="G166" s="4">
        <v>5.5621757509941574</v>
      </c>
      <c r="H166" s="4">
        <v>868.52072525033134</v>
      </c>
      <c r="I166" s="4">
        <v>14.292747496686145</v>
      </c>
    </row>
    <row r="167" spans="1:9" x14ac:dyDescent="0.2">
      <c r="A167" s="1">
        <v>44688.874108795921</v>
      </c>
      <c r="B167" s="4">
        <v>15.100492902137177</v>
      </c>
      <c r="C167" s="4">
        <v>3.0621919361642642</v>
      </c>
      <c r="D167" s="4">
        <v>75.737432979535001</v>
      </c>
      <c r="E167" s="4">
        <v>165.35836455287054</v>
      </c>
      <c r="F167" s="4">
        <v>61.999073123743287</v>
      </c>
      <c r="G167" s="4">
        <v>4.5957354696931239</v>
      </c>
      <c r="H167" s="4">
        <v>999.19857848989773</v>
      </c>
      <c r="I167" s="4">
        <v>17.315636611125214</v>
      </c>
    </row>
    <row r="168" spans="1:9" x14ac:dyDescent="0.2">
      <c r="A168" s="1">
        <v>44688.915694444069</v>
      </c>
      <c r="B168" s="4">
        <v>17.976167669868193</v>
      </c>
      <c r="C168" s="4">
        <v>1.1243512945176704</v>
      </c>
      <c r="D168" s="4">
        <v>71.414117194631075</v>
      </c>
      <c r="E168" s="4">
        <v>0</v>
      </c>
      <c r="F168" s="4">
        <v>70.230539281539066</v>
      </c>
      <c r="G168" s="4">
        <v>6.5611071036949529</v>
      </c>
      <c r="H168" s="4">
        <v>920.85370236789834</v>
      </c>
      <c r="I168" s="4">
        <v>9.2555715852201885</v>
      </c>
    </row>
    <row r="169" spans="1:9" x14ac:dyDescent="0.2">
      <c r="A169" s="1">
        <v>44688.957893518142</v>
      </c>
      <c r="B169" s="4">
        <v>11.024278851315344</v>
      </c>
      <c r="C169" s="4">
        <v>4.4878605743423279</v>
      </c>
      <c r="D169" s="4">
        <v>80.288330385339407</v>
      </c>
      <c r="E169" s="4">
        <v>0</v>
      </c>
      <c r="F169" s="4">
        <v>64.75865251173623</v>
      </c>
      <c r="G169" s="4">
        <v>5.3743232123758791</v>
      </c>
      <c r="H169" s="4">
        <v>921.45810773745859</v>
      </c>
      <c r="I169" s="4">
        <v>13.544599413037856</v>
      </c>
    </row>
    <row r="170" spans="1:9" x14ac:dyDescent="0.2">
      <c r="A170" s="1">
        <v>44688.99947916629</v>
      </c>
      <c r="B170" s="4">
        <v>19.150524523692823</v>
      </c>
      <c r="C170" s="4">
        <v>0.38612521650326248</v>
      </c>
      <c r="D170" s="4">
        <v>69.919038445561455</v>
      </c>
      <c r="E170" s="4">
        <v>0</v>
      </c>
      <c r="F170" s="4">
        <v>66.264776837066591</v>
      </c>
      <c r="G170" s="4">
        <v>5.7588849420956256</v>
      </c>
      <c r="H170" s="4">
        <v>895.58629498069854</v>
      </c>
      <c r="I170" s="4">
        <v>11.291870270220414</v>
      </c>
    </row>
    <row r="171" spans="1:9" x14ac:dyDescent="0.2">
      <c r="A171" s="1">
        <v>44689.041076388508</v>
      </c>
      <c r="B171" s="4">
        <v>18.303428127278572</v>
      </c>
      <c r="C171" s="4">
        <v>0.70690494696726169</v>
      </c>
      <c r="D171" s="4">
        <v>70.564581146554332</v>
      </c>
      <c r="E171" s="4">
        <v>0</v>
      </c>
      <c r="F171" s="4">
        <v>69.456411487635989</v>
      </c>
      <c r="G171" s="4">
        <v>6.4326169464956937</v>
      </c>
      <c r="H171" s="4">
        <v>1019.8108723154986</v>
      </c>
      <c r="I171" s="4">
        <v>8.9586598985186612</v>
      </c>
    </row>
    <row r="172" spans="1:9" x14ac:dyDescent="0.2">
      <c r="A172" s="1">
        <v>44689.082071758879</v>
      </c>
      <c r="B172" s="4">
        <v>19.414484291553176</v>
      </c>
      <c r="C172" s="4">
        <v>0.26614350383946606</v>
      </c>
      <c r="D172" s="4">
        <v>69.678557049034467</v>
      </c>
      <c r="E172" s="4">
        <v>0</v>
      </c>
      <c r="F172" s="4">
        <v>61.777418249755698</v>
      </c>
      <c r="G172" s="4">
        <v>4.5304222827747811</v>
      </c>
      <c r="H172" s="4">
        <v>972.1768074275916</v>
      </c>
      <c r="I172" s="4">
        <v>17.378310868900876</v>
      </c>
    </row>
    <row r="173" spans="1:9" x14ac:dyDescent="0.2">
      <c r="A173" s="1">
        <v>44689.123645832951</v>
      </c>
      <c r="B173" s="4">
        <v>11.235327496240391</v>
      </c>
      <c r="C173" s="4">
        <v>4.3823362518798046</v>
      </c>
      <c r="D173" s="4">
        <v>79.830767437316922</v>
      </c>
      <c r="E173" s="4">
        <v>0</v>
      </c>
      <c r="F173" s="4">
        <v>67.506878034163975</v>
      </c>
      <c r="G173" s="4">
        <v>6.0464255705643453</v>
      </c>
      <c r="H173" s="4">
        <v>1038.6821418568547</v>
      </c>
      <c r="I173" s="4">
        <v>11.996439574597401</v>
      </c>
    </row>
    <row r="174" spans="1:9" x14ac:dyDescent="0.2">
      <c r="A174" s="1">
        <v>44689.165879629247</v>
      </c>
      <c r="B174" s="4">
        <v>13.154957182415984</v>
      </c>
      <c r="C174" s="4">
        <v>3.8028015653244527</v>
      </c>
      <c r="D174" s="4">
        <v>77.787775088654485</v>
      </c>
      <c r="E174" s="4">
        <v>0</v>
      </c>
      <c r="F174" s="4">
        <v>67.856228849125358</v>
      </c>
      <c r="G174" s="4">
        <v>6.1217969963141377</v>
      </c>
      <c r="H174" s="4">
        <v>917.70726566543806</v>
      </c>
      <c r="I174" s="4">
        <v>12.427343345619541</v>
      </c>
    </row>
    <row r="175" spans="1:9" x14ac:dyDescent="0.2">
      <c r="A175" s="1">
        <v>44689.207245369988</v>
      </c>
      <c r="B175" s="4">
        <v>14.539290211553354</v>
      </c>
      <c r="C175" s="4">
        <v>3.4129436177791543</v>
      </c>
      <c r="D175" s="4">
        <v>76.659009393088041</v>
      </c>
      <c r="E175" s="4">
        <v>184.29895536007464</v>
      </c>
      <c r="F175" s="4">
        <v>68.684839551612185</v>
      </c>
      <c r="G175" s="4">
        <v>6.2900514192326842</v>
      </c>
      <c r="H175" s="4">
        <v>932.76335047307759</v>
      </c>
      <c r="I175" s="4">
        <v>12.629845742301949</v>
      </c>
    </row>
    <row r="176" spans="1:9" x14ac:dyDescent="0.2">
      <c r="A176" s="1">
        <v>44689.248611110728</v>
      </c>
      <c r="B176" s="4">
        <v>18.897413304614126</v>
      </c>
      <c r="C176" s="4">
        <v>0.78756192527562552</v>
      </c>
      <c r="D176" s="4">
        <v>70.727729202611414</v>
      </c>
      <c r="E176" s="4">
        <v>110.90852134927788</v>
      </c>
      <c r="F176" s="4">
        <v>63.437701588929883</v>
      </c>
      <c r="G176" s="4">
        <v>5.0111171455011405</v>
      </c>
      <c r="H176" s="4">
        <v>1007.3370390485004</v>
      </c>
      <c r="I176" s="4">
        <v>16.80368761199696</v>
      </c>
    </row>
    <row r="177" spans="1:9" x14ac:dyDescent="0.2">
      <c r="A177" s="1">
        <v>44689.289652777392</v>
      </c>
      <c r="B177" s="4">
        <v>16.946624477079176</v>
      </c>
      <c r="C177" s="4">
        <v>2.5444796024340182</v>
      </c>
      <c r="D177" s="4">
        <v>74.485035614679347</v>
      </c>
      <c r="E177" s="4">
        <v>595.40822696956036</v>
      </c>
      <c r="F177" s="4">
        <v>63.072560769732384</v>
      </c>
      <c r="G177" s="4">
        <v>4.9073330839033806</v>
      </c>
      <c r="H177" s="4">
        <v>977.30244436130113</v>
      </c>
      <c r="I177" s="4">
        <v>17.38288947089211</v>
      </c>
    </row>
    <row r="178" spans="1:9" x14ac:dyDescent="0.2">
      <c r="A178" s="1">
        <v>44689.331481481095</v>
      </c>
      <c r="B178" s="4">
        <v>16.061533154561939</v>
      </c>
      <c r="C178" s="4">
        <v>3.93846684543806</v>
      </c>
      <c r="D178" s="4">
        <v>78.216576996691145</v>
      </c>
      <c r="E178" s="4">
        <v>1288.5673239500238</v>
      </c>
      <c r="F178" s="4">
        <v>62.444083055057426</v>
      </c>
      <c r="G178" s="4">
        <v>4.7259467723453055</v>
      </c>
      <c r="H178" s="4">
        <v>964.2419822574484</v>
      </c>
      <c r="I178" s="4">
        <v>18.048106455309391</v>
      </c>
    </row>
    <row r="179" spans="1:9" x14ac:dyDescent="0.2">
      <c r="A179" s="1">
        <v>44689.373495369982</v>
      </c>
      <c r="B179" s="4">
        <v>19.593691064365842</v>
      </c>
      <c r="C179" s="4">
        <v>0.50788616954269949</v>
      </c>
      <c r="D179" s="4">
        <v>70.163545644426222</v>
      </c>
      <c r="E179" s="4">
        <v>210.2648741906776</v>
      </c>
      <c r="F179" s="4">
        <v>66.287430759538211</v>
      </c>
      <c r="G179" s="4">
        <v>5.7643859908661135</v>
      </c>
      <c r="H179" s="4">
        <v>1083.588128663622</v>
      </c>
      <c r="I179" s="4">
        <v>16.55935668188981</v>
      </c>
    </row>
    <row r="180" spans="1:9" x14ac:dyDescent="0.2">
      <c r="A180" s="1">
        <v>44689.415115740347</v>
      </c>
      <c r="B180" s="4">
        <v>17.354151969491799</v>
      </c>
      <c r="C180" s="4">
        <v>4.40974671751367</v>
      </c>
      <c r="D180" s="4">
        <v>79.945838804584383</v>
      </c>
      <c r="E180" s="4">
        <v>2154.4189825150515</v>
      </c>
      <c r="F180" s="4">
        <v>69.844192957688819</v>
      </c>
      <c r="G180" s="4">
        <v>6.4988526999910281</v>
      </c>
      <c r="H180" s="4">
        <v>1076.8329508999971</v>
      </c>
      <c r="I180" s="4">
        <v>16.168196400011965</v>
      </c>
    </row>
    <row r="181" spans="1:9" x14ac:dyDescent="0.2">
      <c r="A181" s="1">
        <v>44689.457314814419</v>
      </c>
      <c r="B181" s="4">
        <v>19.34800390030351</v>
      </c>
      <c r="C181" s="4">
        <v>1.6299902492412255</v>
      </c>
      <c r="D181" s="4">
        <v>72.466690963490237</v>
      </c>
      <c r="E181" s="4">
        <v>889.59838527742568</v>
      </c>
      <c r="F181" s="4">
        <v>66.741533252896588</v>
      </c>
      <c r="G181" s="4">
        <v>5.8727082639809076</v>
      </c>
      <c r="H181" s="4">
        <v>891.62423608799361</v>
      </c>
      <c r="I181" s="4">
        <v>17.627291736019092</v>
      </c>
    </row>
    <row r="182" spans="1:9" x14ac:dyDescent="0.2">
      <c r="A182" s="1">
        <v>44689.498981481083</v>
      </c>
      <c r="B182" s="4">
        <v>19.693808868883785</v>
      </c>
      <c r="C182" s="4">
        <v>1.5309556555810755</v>
      </c>
      <c r="D182" s="4">
        <v>72.257912420342379</v>
      </c>
      <c r="E182" s="4">
        <v>890.60788179243775</v>
      </c>
      <c r="F182" s="4">
        <v>69.760489104426171</v>
      </c>
      <c r="G182" s="4">
        <v>6.4848701432996796</v>
      </c>
      <c r="H182" s="4">
        <v>895.82829004776659</v>
      </c>
      <c r="I182" s="4">
        <v>17.843419904466881</v>
      </c>
    </row>
    <row r="183" spans="1:9" x14ac:dyDescent="0.2">
      <c r="A183" s="1">
        <v>44689.541030092194</v>
      </c>
      <c r="B183" s="4">
        <v>20</v>
      </c>
      <c r="C183" s="4">
        <v>1.429859637168106</v>
      </c>
      <c r="D183" s="4">
        <v>72.046223975367084</v>
      </c>
      <c r="E183" s="4">
        <v>849.33662447785491</v>
      </c>
      <c r="F183" s="4">
        <v>61.546233156780453</v>
      </c>
      <c r="G183" s="4">
        <v>4.4620237596814363</v>
      </c>
      <c r="H183" s="4">
        <v>1050.1540079198937</v>
      </c>
      <c r="I183" s="4">
        <v>19.037976240318564</v>
      </c>
    </row>
    <row r="184" spans="1:9" x14ac:dyDescent="0.2">
      <c r="A184" s="1">
        <v>44689.582118055157</v>
      </c>
      <c r="B184" s="4">
        <v>19.169894883686279</v>
      </c>
      <c r="C184" s="4">
        <v>4.150525581568612</v>
      </c>
      <c r="D184" s="4">
        <v>78.938980078094517</v>
      </c>
      <c r="E184" s="4">
        <v>2414.4989327748626</v>
      </c>
      <c r="F184" s="4">
        <v>62.751197824249608</v>
      </c>
      <c r="G184" s="4">
        <v>4.8149866498953928</v>
      </c>
      <c r="H184" s="4">
        <v>905.27166221663185</v>
      </c>
      <c r="I184" s="4">
        <v>18.413351133472808</v>
      </c>
    </row>
    <row r="185" spans="1:9" x14ac:dyDescent="0.2">
      <c r="A185" s="1">
        <v>44689.624467592192</v>
      </c>
      <c r="B185" s="4">
        <v>18.64140958470227</v>
      </c>
      <c r="C185" s="4">
        <v>3.3964760382443249</v>
      </c>
      <c r="D185" s="4">
        <v>76.614036598207861</v>
      </c>
      <c r="E185" s="4">
        <v>1853.6918246364683</v>
      </c>
      <c r="F185" s="4">
        <v>69.443935672625642</v>
      </c>
      <c r="G185" s="4">
        <v>6.4304247133527523</v>
      </c>
      <c r="H185" s="4">
        <v>994.81014157111758</v>
      </c>
      <c r="I185" s="4">
        <v>15.449292144412079</v>
      </c>
    </row>
    <row r="186" spans="1:9" x14ac:dyDescent="0.2">
      <c r="A186" s="1">
        <v>44689.66642361071</v>
      </c>
      <c r="B186" s="4">
        <v>17.167984830132973</v>
      </c>
      <c r="C186" s="4">
        <v>4.7200252831117098</v>
      </c>
      <c r="D186" s="4">
        <v>81.491677007724064</v>
      </c>
      <c r="E186" s="4">
        <v>2306.008194869828</v>
      </c>
      <c r="F186" s="4">
        <v>63.502538139591223</v>
      </c>
      <c r="G186" s="4">
        <v>5.0294086669456917</v>
      </c>
      <c r="H186" s="4">
        <v>901.34313622231525</v>
      </c>
      <c r="I186" s="4">
        <v>17.441182666108617</v>
      </c>
    </row>
    <row r="187" spans="1:9" x14ac:dyDescent="0.2">
      <c r="A187" s="1">
        <v>44689.708564814413</v>
      </c>
      <c r="B187" s="4">
        <v>15.506409302833665</v>
      </c>
      <c r="C187" s="4">
        <v>4.4935906971663346</v>
      </c>
      <c r="D187" s="4">
        <v>80.314394319849185</v>
      </c>
      <c r="E187" s="4">
        <v>1470.1898903329002</v>
      </c>
      <c r="F187" s="4">
        <v>66.710428492527257</v>
      </c>
      <c r="G187" s="4">
        <v>5.8654091711653074</v>
      </c>
      <c r="H187" s="4">
        <v>1032.6218030570551</v>
      </c>
      <c r="I187" s="4">
        <v>15.147378600614285</v>
      </c>
    </row>
    <row r="188" spans="1:9" x14ac:dyDescent="0.2">
      <c r="A188" s="1">
        <v>44689.750729166262</v>
      </c>
      <c r="B188" s="4">
        <v>16.797063723380067</v>
      </c>
      <c r="C188" s="4">
        <v>2.6691135638499439</v>
      </c>
      <c r="D188" s="4">
        <v>74.777167142675154</v>
      </c>
      <c r="E188" s="4">
        <v>624.57257394088708</v>
      </c>
      <c r="F188" s="4">
        <v>70.042294116764339</v>
      </c>
      <c r="G188" s="4">
        <v>6.5312458384102658</v>
      </c>
      <c r="H188" s="4">
        <v>1072.8437486128034</v>
      </c>
      <c r="I188" s="4">
        <v>12.750011097572624</v>
      </c>
    </row>
    <row r="189" spans="1:9" x14ac:dyDescent="0.2">
      <c r="A189" s="1">
        <v>44689.792650462558</v>
      </c>
      <c r="B189" s="4">
        <v>18.828851757636521</v>
      </c>
      <c r="C189" s="4">
        <v>0.83653445883105693</v>
      </c>
      <c r="D189" s="4">
        <v>70.826992582636663</v>
      </c>
      <c r="E189" s="4">
        <v>117.80508542766438</v>
      </c>
      <c r="F189" s="4">
        <v>65.136810032963055</v>
      </c>
      <c r="G189" s="4">
        <v>5.4741595230782156</v>
      </c>
      <c r="H189" s="4">
        <v>925.49138650769271</v>
      </c>
      <c r="I189" s="4">
        <v>15.077521430765353</v>
      </c>
    </row>
    <row r="190" spans="1:9" x14ac:dyDescent="0.2">
      <c r="A190" s="1">
        <v>44689.834178240329</v>
      </c>
      <c r="B190" s="4">
        <v>13.151692592888903</v>
      </c>
      <c r="C190" s="4">
        <v>4.2801921294444361</v>
      </c>
      <c r="D190" s="4">
        <v>79.421582488296011</v>
      </c>
      <c r="E190" s="4">
        <v>231.13037498999995</v>
      </c>
      <c r="F190" s="4">
        <v>60.802930975927239</v>
      </c>
      <c r="G190" s="4">
        <v>4.2406205521388385</v>
      </c>
      <c r="H190" s="4">
        <v>944.0802068507129</v>
      </c>
      <c r="I190" s="4">
        <v>18.697931492870538</v>
      </c>
    </row>
    <row r="191" spans="1:9" x14ac:dyDescent="0.2">
      <c r="A191" s="1">
        <v>44689.875775462548</v>
      </c>
      <c r="B191" s="4">
        <v>15.893414913987481</v>
      </c>
      <c r="C191" s="4">
        <v>2.2814361588958434</v>
      </c>
      <c r="D191" s="4">
        <v>73.884201151174423</v>
      </c>
      <c r="E191" s="4">
        <v>0</v>
      </c>
      <c r="F191" s="4">
        <v>61.138864177082233</v>
      </c>
      <c r="G191" s="4">
        <v>4.3409211719051255</v>
      </c>
      <c r="H191" s="4">
        <v>897.11364039063506</v>
      </c>
      <c r="I191" s="4">
        <v>18.249955703014539</v>
      </c>
    </row>
    <row r="192" spans="1:9" x14ac:dyDescent="0.2">
      <c r="A192" s="1">
        <v>44689.91697916625</v>
      </c>
      <c r="B192" s="4">
        <v>15.555666488961396</v>
      </c>
      <c r="C192" s="4">
        <v>2.2221667555193019</v>
      </c>
      <c r="D192" s="4">
        <v>73.751434446859207</v>
      </c>
      <c r="E192" s="4">
        <v>0</v>
      </c>
      <c r="F192" s="4">
        <v>62.955419414454525</v>
      </c>
      <c r="G192" s="4">
        <v>4.8737750144171788</v>
      </c>
      <c r="H192" s="4">
        <v>1080.291258338139</v>
      </c>
      <c r="I192" s="4">
        <v>16.004899942331289</v>
      </c>
    </row>
    <row r="193" spans="1:9" x14ac:dyDescent="0.2">
      <c r="A193" s="1">
        <v>44689.958194444029</v>
      </c>
      <c r="B193" s="4">
        <v>11.77782348567429</v>
      </c>
      <c r="C193" s="4">
        <v>4.1110882571628551</v>
      </c>
      <c r="D193" s="4">
        <v>78.798982295271074</v>
      </c>
      <c r="E193" s="4">
        <v>0</v>
      </c>
      <c r="F193" s="4">
        <v>66.995857013451669</v>
      </c>
      <c r="G193" s="4">
        <v>5.931702276608668</v>
      </c>
      <c r="H193" s="4">
        <v>1064.6439007588694</v>
      </c>
      <c r="I193" s="4">
        <v>11.129290134695772</v>
      </c>
    </row>
    <row r="194" spans="1:9" x14ac:dyDescent="0.2">
      <c r="A194" s="1">
        <v>44690.000393518101</v>
      </c>
      <c r="B194" s="4">
        <v>17.258707099392844</v>
      </c>
      <c r="C194" s="4">
        <v>1.1422053752529826</v>
      </c>
      <c r="D194" s="4">
        <v>71.450779518047611</v>
      </c>
      <c r="E194" s="4">
        <v>0</v>
      </c>
      <c r="F194" s="4">
        <v>62.528233657644144</v>
      </c>
      <c r="G194" s="4">
        <v>4.7504156911110664</v>
      </c>
      <c r="H194" s="4">
        <v>912.25013856370367</v>
      </c>
      <c r="I194" s="4">
        <v>15.998060108148357</v>
      </c>
    </row>
    <row r="195" spans="1:9" x14ac:dyDescent="0.2">
      <c r="A195" s="1">
        <v>44690.04166666625</v>
      </c>
      <c r="B195" s="4">
        <v>14.0438886731955</v>
      </c>
      <c r="C195" s="4">
        <v>2.7073233303656812</v>
      </c>
      <c r="D195" s="4">
        <v>74.867801201516727</v>
      </c>
      <c r="E195" s="4">
        <v>0</v>
      </c>
      <c r="F195" s="4">
        <v>71.578063119166643</v>
      </c>
      <c r="G195" s="4">
        <v>6.7477746314726215</v>
      </c>
      <c r="H195" s="4">
        <v>997.91592487715752</v>
      </c>
      <c r="I195" s="4">
        <v>7.5929765969519725</v>
      </c>
    </row>
    <row r="196" spans="1:9" x14ac:dyDescent="0.2">
      <c r="A196" s="1">
        <v>44690.083391203283</v>
      </c>
      <c r="B196" s="4">
        <v>18.327091925963675</v>
      </c>
      <c r="C196" s="4">
        <v>0.83645403701816279</v>
      </c>
      <c r="D196" s="4">
        <v>70.826829439712071</v>
      </c>
      <c r="E196" s="4">
        <v>0</v>
      </c>
      <c r="F196" s="4">
        <v>63.132496833971601</v>
      </c>
      <c r="G196" s="4">
        <v>4.9244554084341656</v>
      </c>
      <c r="H196" s="4">
        <v>962.30815180281138</v>
      </c>
      <c r="I196" s="4">
        <v>15.802178366263339</v>
      </c>
    </row>
    <row r="197" spans="1:9" x14ac:dyDescent="0.2">
      <c r="A197" s="1">
        <v>44690.125405092171</v>
      </c>
      <c r="B197" s="4">
        <v>18.241971716427926</v>
      </c>
      <c r="C197" s="4">
        <v>0.97668237976226369</v>
      </c>
      <c r="D197" s="4">
        <v>71.112023600965557</v>
      </c>
      <c r="E197" s="4">
        <v>0</v>
      </c>
      <c r="F197" s="4">
        <v>66.100038827838731</v>
      </c>
      <c r="G197" s="4">
        <v>5.7186119278368039</v>
      </c>
      <c r="H197" s="4">
        <v>901.57287064261232</v>
      </c>
      <c r="I197" s="4">
        <v>13.198422931265053</v>
      </c>
    </row>
    <row r="198" spans="1:9" x14ac:dyDescent="0.2">
      <c r="A198" s="1">
        <v>44690.166412036611</v>
      </c>
      <c r="B198" s="4">
        <v>14.264991574458708</v>
      </c>
      <c r="C198" s="4">
        <v>3.1861157919673837</v>
      </c>
      <c r="D198" s="4">
        <v>76.054916022759073</v>
      </c>
      <c r="E198" s="4">
        <v>0</v>
      </c>
      <c r="F198" s="4">
        <v>61.377470290050333</v>
      </c>
      <c r="G198" s="4">
        <v>4.4119355033846563</v>
      </c>
      <c r="H198" s="4">
        <v>925.13731183446157</v>
      </c>
      <c r="I198" s="4">
        <v>18.126881655384476</v>
      </c>
    </row>
    <row r="199" spans="1:9" x14ac:dyDescent="0.2">
      <c r="A199" s="1">
        <v>44690.207812499575</v>
      </c>
      <c r="B199" s="4">
        <v>16.709528411179413</v>
      </c>
      <c r="C199" s="4">
        <v>2.0565447430128669</v>
      </c>
      <c r="D199" s="4">
        <v>73.384914785705149</v>
      </c>
      <c r="E199" s="4">
        <v>111.05341612269498</v>
      </c>
      <c r="F199" s="4">
        <v>69.35590611328054</v>
      </c>
      <c r="G199" s="4">
        <v>6.4148489609505459</v>
      </c>
      <c r="H199" s="4">
        <v>1084.8049496536503</v>
      </c>
      <c r="I199" s="4">
        <v>12.255453117148363</v>
      </c>
    </row>
    <row r="200" spans="1:9" x14ac:dyDescent="0.2">
      <c r="A200" s="1">
        <v>44690.249675925501</v>
      </c>
      <c r="B200" s="4">
        <v>17.373646217329156</v>
      </c>
      <c r="C200" s="4">
        <v>1.8759669876220313</v>
      </c>
      <c r="D200" s="4">
        <v>72.99207241638382</v>
      </c>
      <c r="E200" s="4">
        <v>264.18332072668818</v>
      </c>
      <c r="F200" s="4">
        <v>64.309373065518074</v>
      </c>
      <c r="G200" s="4">
        <v>5.2531677962122929</v>
      </c>
      <c r="H200" s="4">
        <v>873.41772259873744</v>
      </c>
      <c r="I200" s="4">
        <v>16.158219210100555</v>
      </c>
    </row>
    <row r="201" spans="1:9" x14ac:dyDescent="0.2">
      <c r="A201" s="1">
        <v>44690.290925925496</v>
      </c>
      <c r="B201" s="4">
        <v>17.071152589466958</v>
      </c>
      <c r="C201" s="4">
        <v>2.440706175444201</v>
      </c>
      <c r="D201" s="4">
        <v>74.24560574379548</v>
      </c>
      <c r="E201" s="4">
        <v>571.12524505394322</v>
      </c>
      <c r="F201" s="4">
        <v>70.058432151146391</v>
      </c>
      <c r="G201" s="4">
        <v>6.5338411127286999</v>
      </c>
      <c r="H201" s="4">
        <v>1095.8446137042429</v>
      </c>
      <c r="I201" s="4">
        <v>13.587704070299699</v>
      </c>
    </row>
    <row r="202" spans="1:9" x14ac:dyDescent="0.2">
      <c r="A202" s="1">
        <v>44690.331898147713</v>
      </c>
      <c r="B202" s="4">
        <v>17.265688348853377</v>
      </c>
      <c r="C202" s="4">
        <v>2.7343116511466214</v>
      </c>
      <c r="D202" s="4">
        <v>74.932137543290509</v>
      </c>
      <c r="E202" s="4">
        <v>894.59802137079703</v>
      </c>
      <c r="F202" s="4">
        <v>67.606003626572189</v>
      </c>
      <c r="G202" s="4">
        <v>6.0680694562061781</v>
      </c>
      <c r="H202" s="4">
        <v>1039.689356485402</v>
      </c>
      <c r="I202" s="4">
        <v>15.363861087587646</v>
      </c>
    </row>
    <row r="203" spans="1:9" x14ac:dyDescent="0.2">
      <c r="A203" s="1">
        <v>44690.374120369932</v>
      </c>
      <c r="B203" s="4">
        <v>17.653637966813054</v>
      </c>
      <c r="C203" s="4">
        <v>2.9329525414836812</v>
      </c>
      <c r="D203" s="4">
        <v>75.414443733975432</v>
      </c>
      <c r="E203" s="4">
        <v>1214.2423521742442</v>
      </c>
      <c r="F203" s="4">
        <v>60.84174924758166</v>
      </c>
      <c r="G203" s="4">
        <v>4.2522266726410809</v>
      </c>
      <c r="H203" s="4">
        <v>880.08407555754707</v>
      </c>
      <c r="I203" s="4">
        <v>19.079622212264862</v>
      </c>
    </row>
    <row r="204" spans="1:9" x14ac:dyDescent="0.2">
      <c r="A204" s="1">
        <v>44690.41607638845</v>
      </c>
      <c r="B204" s="4">
        <v>17.996523733703366</v>
      </c>
      <c r="C204" s="4">
        <v>3.3391271104943892</v>
      </c>
      <c r="D204" s="4">
        <v>76.458852093767533</v>
      </c>
      <c r="E204" s="4">
        <v>1631.35873616248</v>
      </c>
      <c r="F204" s="4">
        <v>66.468988893649978</v>
      </c>
      <c r="G204" s="4">
        <v>5.8081442672697543</v>
      </c>
      <c r="H204" s="4">
        <v>1053.6027147557566</v>
      </c>
      <c r="I204" s="4">
        <v>17.08914097697366</v>
      </c>
    </row>
    <row r="205" spans="1:9" x14ac:dyDescent="0.2">
      <c r="A205" s="1">
        <v>44690.457465277337</v>
      </c>
      <c r="B205" s="4">
        <v>18.368040118345164</v>
      </c>
      <c r="C205" s="4">
        <v>4.0798997041370892</v>
      </c>
      <c r="D205" s="4">
        <v>78.690241732060443</v>
      </c>
      <c r="E205" s="4">
        <v>2226.6833746911998</v>
      </c>
      <c r="F205" s="4">
        <v>72.744641992565136</v>
      </c>
      <c r="G205" s="4">
        <v>6.869241972764863</v>
      </c>
      <c r="H205" s="4">
        <v>928.95641399092165</v>
      </c>
      <c r="I205" s="4">
        <v>16.630758027235135</v>
      </c>
    </row>
    <row r="206" spans="1:9" x14ac:dyDescent="0.2">
      <c r="A206" s="1">
        <v>44690.499687499556</v>
      </c>
      <c r="B206" s="4">
        <v>19.720224057046003</v>
      </c>
      <c r="C206" s="4">
        <v>1.3988797147699839</v>
      </c>
      <c r="D206" s="4">
        <v>71.981625609958257</v>
      </c>
      <c r="E206" s="4">
        <v>813.77490922873289</v>
      </c>
      <c r="F206" s="4">
        <v>66.633165921171198</v>
      </c>
      <c r="G206" s="4">
        <v>5.8472006713133862</v>
      </c>
      <c r="H206" s="4">
        <v>1031.6157335571045</v>
      </c>
      <c r="I206" s="4">
        <v>18.268532885791075</v>
      </c>
    </row>
    <row r="207" spans="1:9" x14ac:dyDescent="0.2">
      <c r="A207" s="1">
        <v>44690.541481481036</v>
      </c>
      <c r="B207" s="4">
        <v>20</v>
      </c>
      <c r="C207" s="4">
        <v>1.7006971406916038</v>
      </c>
      <c r="D207" s="4">
        <v>72.616669988092482</v>
      </c>
      <c r="E207" s="4">
        <v>1010.2141015708125</v>
      </c>
      <c r="F207" s="4">
        <v>72.750443798883509</v>
      </c>
      <c r="G207" s="4">
        <v>6.8697497527335996</v>
      </c>
      <c r="H207" s="4">
        <v>1013.9565832509112</v>
      </c>
      <c r="I207" s="4">
        <v>16.6302502472664</v>
      </c>
    </row>
    <row r="208" spans="1:9" x14ac:dyDescent="0.2">
      <c r="A208" s="1">
        <v>44690.583680555108</v>
      </c>
      <c r="B208" s="4">
        <v>19.575445635797152</v>
      </c>
      <c r="C208" s="4">
        <v>1.0613859105071195</v>
      </c>
      <c r="D208" s="4">
        <v>71.285064995642173</v>
      </c>
      <c r="E208" s="4">
        <v>579.27168127716118</v>
      </c>
      <c r="F208" s="4">
        <v>62.643277106670681</v>
      </c>
      <c r="G208" s="4">
        <v>4.7837811628504427</v>
      </c>
      <c r="H208" s="4">
        <v>994.26126038761686</v>
      </c>
      <c r="I208" s="4">
        <v>18.454958449532739</v>
      </c>
    </row>
    <row r="209" spans="1:9" x14ac:dyDescent="0.2">
      <c r="A209" s="1">
        <v>44690.625833332881</v>
      </c>
      <c r="B209" s="4">
        <v>18.839059812689065</v>
      </c>
      <c r="C209" s="4">
        <v>1.9349003121848918</v>
      </c>
      <c r="D209" s="4">
        <v>73.119560620628363</v>
      </c>
      <c r="E209" s="4">
        <v>945.31188045099043</v>
      </c>
      <c r="F209" s="4">
        <v>67.46064836447313</v>
      </c>
      <c r="G209" s="4">
        <v>6.0362625229901692</v>
      </c>
      <c r="H209" s="4">
        <v>1072.6787541743302</v>
      </c>
      <c r="I209" s="4">
        <v>16.106229128349717</v>
      </c>
    </row>
    <row r="210" spans="1:9" x14ac:dyDescent="0.2">
      <c r="A210" s="1">
        <v>44690.667673610653</v>
      </c>
      <c r="B210" s="4">
        <v>17.50214987121139</v>
      </c>
      <c r="C210" s="4">
        <v>3.1223126609857617</v>
      </c>
      <c r="D210" s="4">
        <v>75.890450493349007</v>
      </c>
      <c r="E210" s="4">
        <v>1292.6374416481053</v>
      </c>
      <c r="F210" s="4">
        <v>62.05885669486112</v>
      </c>
      <c r="G210" s="4">
        <v>4.6133026131710473</v>
      </c>
      <c r="H210" s="4">
        <v>1007.2044342043904</v>
      </c>
      <c r="I210" s="4">
        <v>18.273394773657905</v>
      </c>
    </row>
    <row r="211" spans="1:9" x14ac:dyDescent="0.2">
      <c r="A211" s="1">
        <v>44690.709583332871</v>
      </c>
      <c r="B211" s="4">
        <v>15.325268808185307</v>
      </c>
      <c r="C211" s="4">
        <v>4.6747311918146925</v>
      </c>
      <c r="D211" s="4">
        <v>81.227093397247671</v>
      </c>
      <c r="E211" s="4">
        <v>1529.454505628159</v>
      </c>
      <c r="F211" s="4">
        <v>69.413554922373081</v>
      </c>
      <c r="G211" s="4">
        <v>6.4250704340885392</v>
      </c>
      <c r="H211" s="4">
        <v>868.80835681136284</v>
      </c>
      <c r="I211" s="4">
        <v>13.841502320460076</v>
      </c>
    </row>
    <row r="212" spans="1:9" x14ac:dyDescent="0.2">
      <c r="A212" s="1">
        <v>44690.750879629166</v>
      </c>
      <c r="B212" s="4">
        <v>15.656327041550572</v>
      </c>
      <c r="C212" s="4">
        <v>3.6197274653745231</v>
      </c>
      <c r="D212" s="4">
        <v>77.241064149925307</v>
      </c>
      <c r="E212" s="4">
        <v>847.0162268976386</v>
      </c>
      <c r="F212" s="4">
        <v>68.437195632488383</v>
      </c>
      <c r="G212" s="4">
        <v>6.2413618999724996</v>
      </c>
      <c r="H212" s="4">
        <v>991.74712063332413</v>
      </c>
      <c r="I212" s="4">
        <v>13.523034933406668</v>
      </c>
    </row>
    <row r="213" spans="1:9" x14ac:dyDescent="0.2">
      <c r="A213" s="1">
        <v>44690.792187499537</v>
      </c>
      <c r="B213" s="4">
        <v>17.710184926850179</v>
      </c>
      <c r="C213" s="4">
        <v>1.6355821951070144</v>
      </c>
      <c r="D213" s="4">
        <v>72.47852354890037</v>
      </c>
      <c r="E213" s="4">
        <v>230.33109776229972</v>
      </c>
      <c r="F213" s="4">
        <v>67.264701965745331</v>
      </c>
      <c r="G213" s="4">
        <v>5.9927055006308168</v>
      </c>
      <c r="H213" s="4">
        <v>1047.664235166877</v>
      </c>
      <c r="I213" s="4">
        <v>13.521883498107549</v>
      </c>
    </row>
    <row r="214" spans="1:9" x14ac:dyDescent="0.2">
      <c r="A214" s="1">
        <v>44690.833252314347</v>
      </c>
      <c r="B214" s="4">
        <v>17.16648847006455</v>
      </c>
      <c r="C214" s="4">
        <v>2.0239368070967503</v>
      </c>
      <c r="D214" s="4">
        <v>73.31348113628205</v>
      </c>
      <c r="E214" s="4">
        <v>285.02119182681423</v>
      </c>
      <c r="F214" s="4">
        <v>65.334072996342229</v>
      </c>
      <c r="G214" s="4">
        <v>5.525410729576377</v>
      </c>
      <c r="H214" s="4">
        <v>865.50847024319216</v>
      </c>
      <c r="I214" s="4">
        <v>14.41529756807874</v>
      </c>
    </row>
    <row r="215" spans="1:9" x14ac:dyDescent="0.2">
      <c r="A215" s="1">
        <v>44690.875185184712</v>
      </c>
      <c r="B215" s="4">
        <v>16.342939595591641</v>
      </c>
      <c r="C215" s="4">
        <v>2.0317002246713112</v>
      </c>
      <c r="D215" s="4">
        <v>73.33046768301746</v>
      </c>
      <c r="E215" s="4">
        <v>0</v>
      </c>
      <c r="F215" s="4">
        <v>73.029610204504792</v>
      </c>
      <c r="G215" s="4">
        <v>6.8930380890946772</v>
      </c>
      <c r="H215" s="4">
        <v>1049.9643460296982</v>
      </c>
      <c r="I215" s="4">
        <v>8.8921936733195146</v>
      </c>
    </row>
    <row r="216" spans="1:9" x14ac:dyDescent="0.2">
      <c r="A216" s="1">
        <v>44690.916886573599</v>
      </c>
      <c r="B216" s="4">
        <v>11.679174242974725</v>
      </c>
      <c r="C216" s="4">
        <v>4.1604128785126377</v>
      </c>
      <c r="D216" s="4">
        <v>78.97453758448026</v>
      </c>
      <c r="E216" s="4">
        <v>0</v>
      </c>
      <c r="F216" s="4">
        <v>62.74050104752844</v>
      </c>
      <c r="G216" s="4">
        <v>4.8118978343922967</v>
      </c>
      <c r="H216" s="4">
        <v>899.27063261146407</v>
      </c>
      <c r="I216" s="4">
        <v>16.25240866243081</v>
      </c>
    </row>
    <row r="217" spans="1:9" x14ac:dyDescent="0.2">
      <c r="A217" s="1">
        <v>44690.959155092118</v>
      </c>
      <c r="B217" s="4">
        <v>16.028615274266947</v>
      </c>
      <c r="C217" s="4">
        <v>1.8051748753332064</v>
      </c>
      <c r="D217" s="4">
        <v>72.839793225561039</v>
      </c>
      <c r="E217" s="4">
        <v>0</v>
      </c>
      <c r="F217" s="4">
        <v>62.514371236024061</v>
      </c>
      <c r="G217" s="4">
        <v>4.7463884506013949</v>
      </c>
      <c r="H217" s="4">
        <v>1023.2487961502005</v>
      </c>
      <c r="I217" s="4">
        <v>16.265650047393954</v>
      </c>
    </row>
    <row r="218" spans="1:9" x14ac:dyDescent="0.2">
      <c r="A218" s="1">
        <v>44691.000706018043</v>
      </c>
      <c r="B218" s="4">
        <v>15.995727971683397</v>
      </c>
      <c r="C218" s="4">
        <v>1.6684466784652507</v>
      </c>
      <c r="D218" s="4">
        <v>72.548163687978274</v>
      </c>
      <c r="E218" s="4">
        <v>0</v>
      </c>
      <c r="F218" s="4">
        <v>63.5516921896591</v>
      </c>
      <c r="G218" s="4">
        <v>5.0432470834828571</v>
      </c>
      <c r="H218" s="4">
        <v>983.3477490278276</v>
      </c>
      <c r="I218" s="4">
        <v>14.631513610413334</v>
      </c>
    </row>
    <row r="219" spans="1:9" x14ac:dyDescent="0.2">
      <c r="A219" s="1">
        <v>44691.042743055077</v>
      </c>
      <c r="B219" s="4">
        <v>11.987478170250316</v>
      </c>
      <c r="C219" s="4">
        <v>3.6420553771589468</v>
      </c>
      <c r="D219" s="4">
        <v>77.306017963419862</v>
      </c>
      <c r="E219" s="4">
        <v>0</v>
      </c>
      <c r="F219" s="4">
        <v>61.905757420012115</v>
      </c>
      <c r="G219" s="4">
        <v>4.568272734182278</v>
      </c>
      <c r="H219" s="4">
        <v>1055.1894242447274</v>
      </c>
      <c r="I219" s="4">
        <v>17.037484818543458</v>
      </c>
    </row>
    <row r="220" spans="1:9" x14ac:dyDescent="0.2">
      <c r="A220" s="1">
        <v>44691.084270832849</v>
      </c>
      <c r="B220" s="4">
        <v>18.171492622744442</v>
      </c>
      <c r="C220" s="4">
        <v>0.91425368862777912</v>
      </c>
      <c r="D220" s="4">
        <v>70.984871338472146</v>
      </c>
      <c r="E220" s="4">
        <v>0</v>
      </c>
      <c r="F220" s="4">
        <v>60.854337654775925</v>
      </c>
      <c r="G220" s="4">
        <v>4.2559896227351093</v>
      </c>
      <c r="H220" s="4">
        <v>860.08532987424508</v>
      </c>
      <c r="I220" s="4">
        <v>18.476041509059563</v>
      </c>
    </row>
    <row r="221" spans="1:9" x14ac:dyDescent="0.2">
      <c r="A221" s="1">
        <v>44691.126620369883</v>
      </c>
      <c r="B221" s="4">
        <v>15.876762633102333</v>
      </c>
      <c r="C221" s="4">
        <v>2.2906874260542596</v>
      </c>
      <c r="D221" s="4">
        <v>73.905005539928524</v>
      </c>
      <c r="E221" s="4">
        <v>0</v>
      </c>
      <c r="F221" s="4">
        <v>64.958931588475878</v>
      </c>
      <c r="G221" s="4">
        <v>5.4274522405933308</v>
      </c>
      <c r="H221" s="4">
        <v>1075.4758174135311</v>
      </c>
      <c r="I221" s="4">
        <v>14.266008451157788</v>
      </c>
    </row>
    <row r="222" spans="1:9" x14ac:dyDescent="0.2">
      <c r="A222" s="1">
        <v>44691.168368055063</v>
      </c>
      <c r="B222" s="4">
        <v>13.274557251011029</v>
      </c>
      <c r="C222" s="4">
        <v>4.2034017181181076</v>
      </c>
      <c r="D222" s="4">
        <v>79.131401686308635</v>
      </c>
      <c r="E222" s="4">
        <v>226.98369277837816</v>
      </c>
      <c r="F222" s="4">
        <v>62.328317197654499</v>
      </c>
      <c r="G222" s="4">
        <v>4.6922012685767305</v>
      </c>
      <c r="H222" s="4">
        <v>1000.2307337561922</v>
      </c>
      <c r="I222" s="4">
        <v>17.192662438077566</v>
      </c>
    </row>
    <row r="223" spans="1:9" x14ac:dyDescent="0.2">
      <c r="A223" s="1">
        <v>44691.210347221728</v>
      </c>
      <c r="B223" s="4">
        <v>14.868219892285357</v>
      </c>
      <c r="C223" s="4">
        <v>3.6655572197961743</v>
      </c>
      <c r="D223" s="4">
        <v>77.374875005009642</v>
      </c>
      <c r="E223" s="4">
        <v>516.20262244963783</v>
      </c>
      <c r="F223" s="4">
        <v>61.071531969633142</v>
      </c>
      <c r="G223" s="4">
        <v>4.3208447877519971</v>
      </c>
      <c r="H223" s="4">
        <v>1003.106948262584</v>
      </c>
      <c r="I223" s="4">
        <v>18.53746563674401</v>
      </c>
    </row>
    <row r="224" spans="1:9" x14ac:dyDescent="0.2">
      <c r="A224" s="1">
        <v>44691.251828703207</v>
      </c>
      <c r="B224" s="4">
        <v>14.222648346150752</v>
      </c>
      <c r="C224" s="4">
        <v>4.8144597115410388</v>
      </c>
      <c r="D224" s="4">
        <v>82.121222680364838</v>
      </c>
      <c r="E224" s="4">
        <v>1126.5835725006034</v>
      </c>
      <c r="F224" s="4">
        <v>72.846144837417668</v>
      </c>
      <c r="G224" s="4">
        <v>6.8779860956471079</v>
      </c>
      <c r="H224" s="4">
        <v>999.95932869854903</v>
      </c>
      <c r="I224" s="4">
        <v>11.825370411607713</v>
      </c>
    </row>
    <row r="225" spans="1:9" x14ac:dyDescent="0.2">
      <c r="A225" s="1">
        <v>44691.293564814318</v>
      </c>
      <c r="B225" s="4">
        <v>17.345911744236314</v>
      </c>
      <c r="C225" s="4">
        <v>2.6540882557636842</v>
      </c>
      <c r="D225" s="4">
        <v>74.741669067516384</v>
      </c>
      <c r="E225" s="4">
        <v>868.35094351954785</v>
      </c>
      <c r="F225" s="4">
        <v>69.596736302577071</v>
      </c>
      <c r="G225" s="4">
        <v>6.4570130353158026</v>
      </c>
      <c r="H225" s="4">
        <v>1062.8190043451052</v>
      </c>
      <c r="I225" s="4">
        <v>13.766969584263128</v>
      </c>
    </row>
    <row r="226" spans="1:9" x14ac:dyDescent="0.2">
      <c r="A226" s="1">
        <v>44691.334837962466</v>
      </c>
      <c r="B226" s="4">
        <v>17.856846413380243</v>
      </c>
      <c r="C226" s="4">
        <v>2.6789419832746963</v>
      </c>
      <c r="D226" s="4">
        <v>74.800430369302276</v>
      </c>
      <c r="E226" s="4">
        <v>1109.0819810757246</v>
      </c>
      <c r="F226" s="4">
        <v>64.469962600989049</v>
      </c>
      <c r="G226" s="4">
        <v>5.2967766011847903</v>
      </c>
      <c r="H226" s="4">
        <v>1006.4322588670616</v>
      </c>
      <c r="I226" s="4">
        <v>16.906446797630419</v>
      </c>
    </row>
    <row r="227" spans="1:9" x14ac:dyDescent="0.2">
      <c r="A227" s="1">
        <v>44691.377002314315</v>
      </c>
      <c r="B227" s="4">
        <v>19.854107956035605</v>
      </c>
      <c r="C227" s="4">
        <v>0.24315340660732654</v>
      </c>
      <c r="D227" s="4">
        <v>69.632517064848813</v>
      </c>
      <c r="E227" s="4">
        <v>118.79464931114859</v>
      </c>
      <c r="F227" s="4">
        <v>65.063341214791492</v>
      </c>
      <c r="G227" s="4">
        <v>5.4549237954471241</v>
      </c>
      <c r="H227" s="4">
        <v>880.48497459848238</v>
      </c>
      <c r="I227" s="4">
        <v>17.075127007588126</v>
      </c>
    </row>
    <row r="228" spans="1:9" x14ac:dyDescent="0.2">
      <c r="A228" s="1">
        <v>44691.418217592094</v>
      </c>
      <c r="B228" s="4">
        <v>18.860087526128886</v>
      </c>
      <c r="C228" s="4">
        <v>2.8497811846777847</v>
      </c>
      <c r="D228" s="4">
        <v>75.210544300391149</v>
      </c>
      <c r="E228" s="4">
        <v>1555.3226416314365</v>
      </c>
      <c r="F228" s="4">
        <v>72.016026349290399</v>
      </c>
      <c r="G228" s="4">
        <v>6.7978558479111557</v>
      </c>
      <c r="H228" s="4">
        <v>1021.9326186159703</v>
      </c>
      <c r="I228" s="4">
        <v>15.769525536118458</v>
      </c>
    </row>
    <row r="229" spans="1:9" x14ac:dyDescent="0.2">
      <c r="A229" s="1">
        <v>44691.460370369867</v>
      </c>
      <c r="B229" s="4">
        <v>19.632160257124397</v>
      </c>
      <c r="C229" s="4">
        <v>1.8391987143780097</v>
      </c>
      <c r="D229" s="4">
        <v>72.912866528747514</v>
      </c>
      <c r="E229" s="4">
        <v>1069.9231328067879</v>
      </c>
      <c r="F229" s="4">
        <v>70.748695089109347</v>
      </c>
      <c r="G229" s="4">
        <v>6.6385841923799305</v>
      </c>
      <c r="H229" s="4">
        <v>899.87952806412659</v>
      </c>
      <c r="I229" s="4">
        <v>16.86141580762007</v>
      </c>
    </row>
    <row r="230" spans="1:9" x14ac:dyDescent="0.2">
      <c r="A230" s="1">
        <v>44691.502546295793</v>
      </c>
      <c r="B230" s="4">
        <v>20</v>
      </c>
      <c r="C230" s="4">
        <v>0.85742312037817014</v>
      </c>
      <c r="D230" s="4">
        <v>70.869382554998424</v>
      </c>
      <c r="E230" s="4">
        <v>509.30933350463306</v>
      </c>
      <c r="F230" s="4">
        <v>69.532981611957979</v>
      </c>
      <c r="G230" s="4">
        <v>6.4459886853885635</v>
      </c>
      <c r="H230" s="4">
        <v>947.81532956179615</v>
      </c>
      <c r="I230" s="4">
        <v>17.869340876407623</v>
      </c>
    </row>
    <row r="231" spans="1:9" x14ac:dyDescent="0.2">
      <c r="A231" s="1">
        <v>44691.544143518011</v>
      </c>
      <c r="B231" s="4">
        <v>19.291194763040526</v>
      </c>
      <c r="C231" s="4">
        <v>3.5440261847973669</v>
      </c>
      <c r="D231" s="4">
        <v>77.024048732134176</v>
      </c>
      <c r="E231" s="4">
        <v>2061.6780387811609</v>
      </c>
      <c r="F231" s="4">
        <v>61.301863584048938</v>
      </c>
      <c r="G231" s="4">
        <v>4.3894567787812893</v>
      </c>
      <c r="H231" s="4">
        <v>981.12981892626044</v>
      </c>
      <c r="I231" s="4">
        <v>19.110543221218709</v>
      </c>
    </row>
    <row r="232" spans="1:9" x14ac:dyDescent="0.2">
      <c r="A232" s="1">
        <v>44691.585983795783</v>
      </c>
      <c r="B232" s="4">
        <v>19.129513668829553</v>
      </c>
      <c r="C232" s="4">
        <v>2.1762158279261175</v>
      </c>
      <c r="D232" s="4">
        <v>73.649101858168066</v>
      </c>
      <c r="E232" s="4">
        <v>1187.7114525313602</v>
      </c>
      <c r="F232" s="4">
        <v>62.065003387368662</v>
      </c>
      <c r="G232" s="4">
        <v>4.6151075600741649</v>
      </c>
      <c r="H232" s="4">
        <v>970.20503585335803</v>
      </c>
      <c r="I232" s="4">
        <v>18.67985658656778</v>
      </c>
    </row>
    <row r="233" spans="1:9" x14ac:dyDescent="0.2">
      <c r="A233" s="1">
        <v>44691.627314814301</v>
      </c>
      <c r="B233" s="4">
        <v>17.445006441562285</v>
      </c>
      <c r="C233" s="4">
        <v>4.2583225973961909</v>
      </c>
      <c r="D233" s="4">
        <v>79.337550161385252</v>
      </c>
      <c r="E233" s="4">
        <v>2080.4394504262623</v>
      </c>
      <c r="F233" s="4">
        <v>62.879626911685939</v>
      </c>
      <c r="G233" s="4">
        <v>4.8519981829143042</v>
      </c>
      <c r="H233" s="4">
        <v>888.28399939430471</v>
      </c>
      <c r="I233" s="4">
        <v>18.08000302847616</v>
      </c>
    </row>
    <row r="234" spans="1:9" x14ac:dyDescent="0.2">
      <c r="A234" s="1">
        <v>44691.668506943926</v>
      </c>
      <c r="B234" s="4">
        <v>18.137908851637185</v>
      </c>
      <c r="C234" s="4">
        <v>2.327613935453519</v>
      </c>
      <c r="D234" s="4">
        <v>73.988270520369056</v>
      </c>
      <c r="E234" s="4">
        <v>963.63216927775704</v>
      </c>
      <c r="F234" s="4">
        <v>62.377533318492709</v>
      </c>
      <c r="G234" s="4">
        <v>4.706559262802263</v>
      </c>
      <c r="H234" s="4">
        <v>883.23551975426744</v>
      </c>
      <c r="I234" s="4">
        <v>18.086881474395476</v>
      </c>
    </row>
    <row r="235" spans="1:9" x14ac:dyDescent="0.2">
      <c r="A235" s="1">
        <v>44691.710127314291</v>
      </c>
      <c r="B235" s="4">
        <v>19.719425389311844</v>
      </c>
      <c r="C235" s="4">
        <v>0.28057461068815737</v>
      </c>
      <c r="D235" s="4">
        <v>69.707462504503169</v>
      </c>
      <c r="E235" s="4">
        <v>91.796957915624162</v>
      </c>
      <c r="F235" s="4">
        <v>65.50926023537923</v>
      </c>
      <c r="G235" s="4">
        <v>5.5704293874539772</v>
      </c>
      <c r="H235" s="4">
        <v>1028.5234764624847</v>
      </c>
      <c r="I235" s="4">
        <v>15.835664762607387</v>
      </c>
    </row>
    <row r="236" spans="1:9" x14ac:dyDescent="0.2">
      <c r="A236" s="1">
        <v>44691.75229166614</v>
      </c>
      <c r="B236" s="4">
        <v>18.589949151764895</v>
      </c>
      <c r="C236" s="4">
        <v>1.1750423735292532</v>
      </c>
      <c r="D236" s="4">
        <v>71.518291235808846</v>
      </c>
      <c r="E236" s="4">
        <v>274.95991540584527</v>
      </c>
      <c r="F236" s="4">
        <v>68.174217594597906</v>
      </c>
      <c r="G236" s="4">
        <v>6.1881534136636134</v>
      </c>
      <c r="H236" s="4">
        <v>885.72938447122124</v>
      </c>
      <c r="I236" s="4">
        <v>13.664924230230364</v>
      </c>
    </row>
    <row r="237" spans="1:9" x14ac:dyDescent="0.2">
      <c r="A237" s="1">
        <v>44691.794131943912</v>
      </c>
      <c r="B237" s="4">
        <v>18.365360778991548</v>
      </c>
      <c r="C237" s="4">
        <v>1.167599443577465</v>
      </c>
      <c r="D237" s="4">
        <v>71.502979288248994</v>
      </c>
      <c r="E237" s="4">
        <v>164.42735949950332</v>
      </c>
      <c r="F237" s="4">
        <v>61.382856972164795</v>
      </c>
      <c r="G237" s="4">
        <v>4.4135361411703755</v>
      </c>
      <c r="H237" s="4">
        <v>894.1378453803901</v>
      </c>
      <c r="I237" s="4">
        <v>18.259391576488873</v>
      </c>
    </row>
    <row r="238" spans="1:9" x14ac:dyDescent="0.2">
      <c r="A238" s="1">
        <v>44691.83510416613</v>
      </c>
      <c r="B238" s="4">
        <v>18.318213922773317</v>
      </c>
      <c r="C238" s="4">
        <v>1.0511162982666771</v>
      </c>
      <c r="D238" s="4">
        <v>71.264051535399759</v>
      </c>
      <c r="E238" s="4">
        <v>56.760280106400657</v>
      </c>
      <c r="F238" s="4">
        <v>60.854893681681631</v>
      </c>
      <c r="G238" s="4">
        <v>4.2561558220211264</v>
      </c>
      <c r="H238" s="4">
        <v>930.08538527400708</v>
      </c>
      <c r="I238" s="4">
        <v>18.646147259929577</v>
      </c>
    </row>
    <row r="239" spans="1:9" x14ac:dyDescent="0.2">
      <c r="A239" s="1">
        <v>44691.877083332794</v>
      </c>
      <c r="B239" s="4">
        <v>18.832412285723606</v>
      </c>
      <c r="C239" s="4">
        <v>0.6486598412646627</v>
      </c>
      <c r="D239" s="4">
        <v>70.44700495359929</v>
      </c>
      <c r="E239" s="4">
        <v>0</v>
      </c>
      <c r="F239" s="4">
        <v>66.002648642278885</v>
      </c>
      <c r="G239" s="4">
        <v>5.6945831664015198</v>
      </c>
      <c r="H239" s="4">
        <v>996.56486105546719</v>
      </c>
      <c r="I239" s="4">
        <v>13.286528389861093</v>
      </c>
    </row>
    <row r="240" spans="1:9" x14ac:dyDescent="0.2">
      <c r="A240" s="1">
        <v>44691.919432869829</v>
      </c>
      <c r="B240" s="4">
        <v>14.69898300897284</v>
      </c>
      <c r="C240" s="4">
        <v>2.6505084955135798</v>
      </c>
      <c r="D240" s="4">
        <v>74.733223349613453</v>
      </c>
      <c r="E240" s="4">
        <v>0</v>
      </c>
      <c r="F240" s="4">
        <v>60.201146524542303</v>
      </c>
      <c r="G240" s="4">
        <v>4.0603398882584267</v>
      </c>
      <c r="H240" s="4">
        <v>1024.020113296086</v>
      </c>
      <c r="I240" s="4">
        <v>19.258640446966293</v>
      </c>
    </row>
    <row r="241" spans="1:9" x14ac:dyDescent="0.2">
      <c r="A241" s="1">
        <v>44691.961481480939</v>
      </c>
      <c r="B241" s="4">
        <v>9.4101779070032538</v>
      </c>
      <c r="C241" s="4">
        <v>4.8135554968167025</v>
      </c>
      <c r="D241" s="4">
        <v>82.114529984309357</v>
      </c>
      <c r="E241" s="4">
        <v>0</v>
      </c>
      <c r="F241" s="4">
        <v>63.36395924923935</v>
      </c>
      <c r="G241" s="4">
        <v>4.9902615250437696</v>
      </c>
      <c r="H241" s="4">
        <v>964.33008717501457</v>
      </c>
      <c r="I241" s="4">
        <v>15.208866724810331</v>
      </c>
    </row>
    <row r="242" spans="1:9" x14ac:dyDescent="0.2">
      <c r="A242" s="1">
        <v>44692.003379629088</v>
      </c>
      <c r="B242" s="4">
        <v>19.790197618258311</v>
      </c>
      <c r="C242" s="4">
        <v>8.7417659059036423E-2</v>
      </c>
      <c r="D242" s="4">
        <v>69.320862592467492</v>
      </c>
      <c r="E242" s="4">
        <v>0</v>
      </c>
      <c r="F242" s="4">
        <v>71.479695944694839</v>
      </c>
      <c r="G242" s="4">
        <v>6.7357979926479166</v>
      </c>
      <c r="H242" s="4">
        <v>1040.911932664216</v>
      </c>
      <c r="I242" s="4">
        <v>6.7329427009763894</v>
      </c>
    </row>
    <row r="243" spans="1:9" x14ac:dyDescent="0.2">
      <c r="A243" s="1">
        <v>44692.044826388345</v>
      </c>
      <c r="B243" s="4">
        <v>9.3629940632622422</v>
      </c>
      <c r="C243" s="4">
        <v>4.8350026985171626</v>
      </c>
      <c r="D243" s="4">
        <v>82.277838446051149</v>
      </c>
      <c r="E243" s="4">
        <v>0</v>
      </c>
      <c r="F243" s="4">
        <v>65.697414061074781</v>
      </c>
      <c r="G243" s="4">
        <v>5.6182429607298889</v>
      </c>
      <c r="H243" s="4">
        <v>1077.5394143202434</v>
      </c>
      <c r="I243" s="4">
        <v>12.487613836837147</v>
      </c>
    </row>
    <row r="244" spans="1:9" x14ac:dyDescent="0.2">
      <c r="A244" s="1">
        <v>44692.086655092047</v>
      </c>
      <c r="B244" s="4">
        <v>15.203749523878408</v>
      </c>
      <c r="C244" s="4">
        <v>2.3981252380607962</v>
      </c>
      <c r="D244" s="4">
        <v>74.14829190026596</v>
      </c>
      <c r="E244" s="4">
        <v>0</v>
      </c>
      <c r="F244" s="4">
        <v>67.124972648240004</v>
      </c>
      <c r="G244" s="4">
        <v>5.961176700895507</v>
      </c>
      <c r="H244" s="4">
        <v>934.65372556696514</v>
      </c>
      <c r="I244" s="4">
        <v>11.655293196417972</v>
      </c>
    </row>
    <row r="245" spans="1:9" x14ac:dyDescent="0.2">
      <c r="A245" s="1">
        <v>44692.127870369826</v>
      </c>
      <c r="B245" s="4">
        <v>11.478531227441289</v>
      </c>
      <c r="C245" s="4">
        <v>4.7341493180881731</v>
      </c>
      <c r="D245" s="4">
        <v>81.578371441149812</v>
      </c>
      <c r="E245" s="4">
        <v>0</v>
      </c>
      <c r="F245" s="4">
        <v>65.156051373570648</v>
      </c>
      <c r="G245" s="4">
        <v>5.4791842163825333</v>
      </c>
      <c r="H245" s="4">
        <v>1063.4930614054608</v>
      </c>
      <c r="I245" s="4">
        <v>14.07632453993071</v>
      </c>
    </row>
    <row r="246" spans="1:9" x14ac:dyDescent="0.2">
      <c r="A246" s="1">
        <v>44692.168900462413</v>
      </c>
      <c r="B246" s="4">
        <v>15.085637483106236</v>
      </c>
      <c r="C246" s="4">
        <v>3.0714765730586024</v>
      </c>
      <c r="D246" s="4">
        <v>75.760944412141498</v>
      </c>
      <c r="E246" s="4">
        <v>165.8597349451648</v>
      </c>
      <c r="F246" s="4">
        <v>60.079612778742771</v>
      </c>
      <c r="G246" s="4">
        <v>4.0238835813229912</v>
      </c>
      <c r="H246" s="4">
        <v>884.00796119377435</v>
      </c>
      <c r="I246" s="4">
        <v>19.420388062256695</v>
      </c>
    </row>
    <row r="247" spans="1:9" x14ac:dyDescent="0.2">
      <c r="A247" s="1">
        <v>44692.210821758708</v>
      </c>
      <c r="B247" s="4">
        <v>19.231992818003853</v>
      </c>
      <c r="C247" s="4">
        <v>0.54857655856867749</v>
      </c>
      <c r="D247" s="4">
        <v>70.245384646858483</v>
      </c>
      <c r="E247" s="4">
        <v>77.253372725496547</v>
      </c>
      <c r="F247" s="4">
        <v>64.313903197441718</v>
      </c>
      <c r="G247" s="4">
        <v>5.2544024564420564</v>
      </c>
      <c r="H247" s="4">
        <v>1002.4181341521473</v>
      </c>
      <c r="I247" s="4">
        <v>15.736792630673831</v>
      </c>
    </row>
    <row r="248" spans="1:9" x14ac:dyDescent="0.2">
      <c r="A248" s="1">
        <v>44692.252256943888</v>
      </c>
      <c r="B248" s="4">
        <v>15.638647427514046</v>
      </c>
      <c r="C248" s="4">
        <v>3.6344604770716282</v>
      </c>
      <c r="D248" s="4">
        <v>77.283873664170301</v>
      </c>
      <c r="E248" s="4">
        <v>850.46375163476114</v>
      </c>
      <c r="F248" s="4">
        <v>63.551763453784211</v>
      </c>
      <c r="G248" s="4">
        <v>5.0432671283655832</v>
      </c>
      <c r="H248" s="4">
        <v>880.34775570945521</v>
      </c>
      <c r="I248" s="4">
        <v>16.717954324358445</v>
      </c>
    </row>
    <row r="249" spans="1:9" x14ac:dyDescent="0.2">
      <c r="A249" s="1">
        <v>44692.293240740182</v>
      </c>
      <c r="B249" s="4">
        <v>18.492610653649745</v>
      </c>
      <c r="C249" s="4">
        <v>1.5073893463502541</v>
      </c>
      <c r="D249" s="4">
        <v>72.208440967681881</v>
      </c>
      <c r="E249" s="4">
        <v>493.1798926851904</v>
      </c>
      <c r="F249" s="4">
        <v>67.539628921737403</v>
      </c>
      <c r="G249" s="4">
        <v>6.0535990123902526</v>
      </c>
      <c r="H249" s="4">
        <v>1065.6845330041301</v>
      </c>
      <c r="I249" s="4">
        <v>14.708268971089412</v>
      </c>
    </row>
    <row r="250" spans="1:9" x14ac:dyDescent="0.2">
      <c r="A250" s="1">
        <v>44692.334733795738</v>
      </c>
      <c r="B250" s="4">
        <v>19.050453233388438</v>
      </c>
      <c r="C250" s="4">
        <v>1.1869334582644537</v>
      </c>
      <c r="D250" s="4">
        <v>71.542765922329934</v>
      </c>
      <c r="E250" s="4">
        <v>491.39045172148388</v>
      </c>
      <c r="F250" s="4">
        <v>63.560001040066346</v>
      </c>
      <c r="G250" s="4">
        <v>5.0455838057752427</v>
      </c>
      <c r="H250" s="4">
        <v>1015.3485279352584</v>
      </c>
      <c r="I250" s="4">
        <v>17.408832388449515</v>
      </c>
    </row>
    <row r="251" spans="1:9" x14ac:dyDescent="0.2">
      <c r="A251" s="1">
        <v>44692.376157406849</v>
      </c>
      <c r="B251" s="4">
        <v>19.075593105694228</v>
      </c>
      <c r="C251" s="4">
        <v>1.5406781571762869</v>
      </c>
      <c r="D251" s="4">
        <v>72.278345214721384</v>
      </c>
      <c r="E251" s="4">
        <v>752.7113189027757</v>
      </c>
      <c r="F251" s="4">
        <v>65.389245610103472</v>
      </c>
      <c r="G251" s="4">
        <v>5.5396398434690948</v>
      </c>
      <c r="H251" s="4">
        <v>991.51321328115637</v>
      </c>
      <c r="I251" s="4">
        <v>16.933933594218178</v>
      </c>
    </row>
    <row r="252" spans="1:9" x14ac:dyDescent="0.2">
      <c r="A252" s="1">
        <v>44692.417361110551</v>
      </c>
      <c r="B252" s="4">
        <v>18.68540522723799</v>
      </c>
      <c r="C252" s="4">
        <v>3.2864869319050301</v>
      </c>
      <c r="D252" s="4">
        <v>76.318288421779513</v>
      </c>
      <c r="E252" s="4">
        <v>1793.6631640704975</v>
      </c>
      <c r="F252" s="4">
        <v>65.088710472353597</v>
      </c>
      <c r="G252" s="4">
        <v>5.461574946004518</v>
      </c>
      <c r="H252" s="4">
        <v>972.48719164866816</v>
      </c>
      <c r="I252" s="4">
        <v>17.551233405327309</v>
      </c>
    </row>
    <row r="253" spans="1:9" x14ac:dyDescent="0.2">
      <c r="A253" s="1">
        <v>44692.459282406846</v>
      </c>
      <c r="B253" s="4">
        <v>19.791163782986036</v>
      </c>
      <c r="C253" s="4">
        <v>1.0441810850698245</v>
      </c>
      <c r="D253" s="4">
        <v>71.249866226085985</v>
      </c>
      <c r="E253" s="4">
        <v>607.43490576727413</v>
      </c>
      <c r="F253" s="4">
        <v>70.417125099833825</v>
      </c>
      <c r="G253" s="4">
        <v>6.5898096084457087</v>
      </c>
      <c r="H253" s="4">
        <v>899.86326986948188</v>
      </c>
      <c r="I253" s="4">
        <v>16.910190391554291</v>
      </c>
    </row>
    <row r="254" spans="1:9" x14ac:dyDescent="0.2">
      <c r="A254" s="1">
        <v>44692.500347221656</v>
      </c>
      <c r="B254" s="4">
        <v>20</v>
      </c>
      <c r="C254" s="4">
        <v>3.6905790304071004</v>
      </c>
      <c r="D254" s="4">
        <v>77.448751647459773</v>
      </c>
      <c r="E254" s="4">
        <v>2192.2039440618178</v>
      </c>
      <c r="F254" s="4">
        <v>73.040680349746211</v>
      </c>
      <c r="G254" s="4">
        <v>6.8939152122974541</v>
      </c>
      <c r="H254" s="4">
        <v>888.96463840409911</v>
      </c>
      <c r="I254" s="4">
        <v>17.570723191801697</v>
      </c>
    </row>
    <row r="255" spans="1:9" x14ac:dyDescent="0.2">
      <c r="A255" s="1">
        <v>44692.541412036466</v>
      </c>
      <c r="B255" s="4">
        <v>20</v>
      </c>
      <c r="C255" s="4">
        <v>4.6516165197478916</v>
      </c>
      <c r="D255" s="4">
        <v>81.098952583556709</v>
      </c>
      <c r="E255" s="4">
        <v>2763.0602127302477</v>
      </c>
      <c r="F255" s="4">
        <v>71.392059786132336</v>
      </c>
      <c r="G255" s="4">
        <v>6.7249048922516135</v>
      </c>
      <c r="H255" s="4">
        <v>1099.9083016307504</v>
      </c>
      <c r="I255" s="4">
        <v>16.775095107748388</v>
      </c>
    </row>
    <row r="256" spans="1:9" x14ac:dyDescent="0.2">
      <c r="A256" s="1">
        <v>44692.583495369799</v>
      </c>
      <c r="B256" s="4">
        <v>19.309351732490555</v>
      </c>
      <c r="C256" s="4">
        <v>1.7266206687736163</v>
      </c>
      <c r="D256" s="4">
        <v>72.67185980114732</v>
      </c>
      <c r="E256" s="4">
        <v>942.33628676162857</v>
      </c>
      <c r="F256" s="4">
        <v>61.89568630717595</v>
      </c>
      <c r="G256" s="4">
        <v>4.565305812868111</v>
      </c>
      <c r="H256" s="4">
        <v>873.18843527095601</v>
      </c>
      <c r="I256" s="4">
        <v>18.746258916175854</v>
      </c>
    </row>
    <row r="257" spans="1:9" x14ac:dyDescent="0.2">
      <c r="A257" s="1">
        <v>44692.625081017948</v>
      </c>
      <c r="B257" s="4">
        <v>18.145354283317172</v>
      </c>
      <c r="C257" s="4">
        <v>3.0910761944713827</v>
      </c>
      <c r="D257" s="4">
        <v>75.810718437399785</v>
      </c>
      <c r="E257" s="4">
        <v>1510.1713672853116</v>
      </c>
      <c r="F257" s="4">
        <v>60.774375239703531</v>
      </c>
      <c r="G257" s="4">
        <v>4.2320804617440837</v>
      </c>
      <c r="H257" s="4">
        <v>1042.0773601539147</v>
      </c>
      <c r="I257" s="4">
        <v>19.113199230426527</v>
      </c>
    </row>
    <row r="258" spans="1:9" x14ac:dyDescent="0.2">
      <c r="A258" s="1">
        <v>44692.666493054981</v>
      </c>
      <c r="B258" s="4">
        <v>17.316041277620823</v>
      </c>
      <c r="C258" s="4">
        <v>4.4732645372986282</v>
      </c>
      <c r="D258" s="4">
        <v>80.22255526762963</v>
      </c>
      <c r="E258" s="4">
        <v>2185.4511495393381</v>
      </c>
      <c r="F258" s="4">
        <v>64.991701318237617</v>
      </c>
      <c r="G258" s="4">
        <v>5.4360912872859855</v>
      </c>
      <c r="H258" s="4">
        <v>865.47869709576196</v>
      </c>
      <c r="I258" s="4">
        <v>16.627817425428027</v>
      </c>
    </row>
    <row r="259" spans="1:9" x14ac:dyDescent="0.2">
      <c r="A259" s="1">
        <v>44692.708310184607</v>
      </c>
      <c r="B259" s="4">
        <v>17.965310545549968</v>
      </c>
      <c r="C259" s="4">
        <v>2.5433618180625404</v>
      </c>
      <c r="D259" s="4">
        <v>74.482438815970454</v>
      </c>
      <c r="E259" s="4">
        <v>1052.9517926778919</v>
      </c>
      <c r="F259" s="4">
        <v>63.115589577838257</v>
      </c>
      <c r="G259" s="4">
        <v>4.919628738922567</v>
      </c>
      <c r="H259" s="4">
        <v>881.30654291297424</v>
      </c>
      <c r="I259" s="4">
        <v>17.354199609180679</v>
      </c>
    </row>
    <row r="260" spans="1:9" x14ac:dyDescent="0.2">
      <c r="A260" s="1">
        <v>44692.749884258679</v>
      </c>
      <c r="B260" s="4">
        <v>17.090919557604963</v>
      </c>
      <c r="C260" s="4">
        <v>2.9090804423950365</v>
      </c>
      <c r="D260" s="4">
        <v>75.355616798184457</v>
      </c>
      <c r="E260" s="4">
        <v>951.77797552219533</v>
      </c>
      <c r="F260" s="4">
        <v>72.31700586928271</v>
      </c>
      <c r="G260" s="4">
        <v>6.8291675173925928</v>
      </c>
      <c r="H260" s="4">
        <v>1006.9430558391309</v>
      </c>
      <c r="I260" s="4">
        <v>11.955553286953085</v>
      </c>
    </row>
    <row r="261" spans="1:9" x14ac:dyDescent="0.2">
      <c r="A261" s="1">
        <v>44692.791423610528</v>
      </c>
      <c r="B261" s="4">
        <v>19.125974022597482</v>
      </c>
      <c r="C261" s="4">
        <v>0.72835498116876396</v>
      </c>
      <c r="D261" s="4">
        <v>70.60793006159011</v>
      </c>
      <c r="E261" s="4">
        <v>170.4350655934908</v>
      </c>
      <c r="F261" s="4">
        <v>63.534248088538753</v>
      </c>
      <c r="G261" s="4">
        <v>5.0383388865218475</v>
      </c>
      <c r="H261" s="4">
        <v>951.34611296217395</v>
      </c>
      <c r="I261" s="4">
        <v>16.384983340434456</v>
      </c>
    </row>
    <row r="262" spans="1:9" x14ac:dyDescent="0.2">
      <c r="A262" s="1">
        <v>44692.8329513883</v>
      </c>
      <c r="B262" s="4">
        <v>18.383851459763253</v>
      </c>
      <c r="C262" s="4">
        <v>1.1543918144548193</v>
      </c>
      <c r="D262" s="4">
        <v>71.47582175825616</v>
      </c>
      <c r="E262" s="4">
        <v>162.56739322953715</v>
      </c>
      <c r="F262" s="4">
        <v>68.443471962335991</v>
      </c>
      <c r="G262" s="4">
        <v>6.2426129996491557</v>
      </c>
      <c r="H262" s="4">
        <v>1001.7475376665498</v>
      </c>
      <c r="I262" s="4">
        <v>12.024623334502811</v>
      </c>
    </row>
    <row r="263" spans="1:9" x14ac:dyDescent="0.2">
      <c r="A263" s="1">
        <v>44692.874409721633</v>
      </c>
      <c r="B263" s="4">
        <v>19.008167646907786</v>
      </c>
      <c r="C263" s="4">
        <v>0.61989522068263359</v>
      </c>
      <c r="D263" s="4">
        <v>70.389007074981947</v>
      </c>
      <c r="E263" s="4">
        <v>33.474341916862265</v>
      </c>
      <c r="F263" s="4">
        <v>65.199200132345595</v>
      </c>
      <c r="G263" s="4">
        <v>5.4904321666154505</v>
      </c>
      <c r="H263" s="4">
        <v>928.49681072220517</v>
      </c>
      <c r="I263" s="4">
        <v>14.03508205574335</v>
      </c>
    </row>
    <row r="264" spans="1:9" x14ac:dyDescent="0.2">
      <c r="A264" s="1">
        <v>44692.915694443851</v>
      </c>
      <c r="B264" s="4">
        <v>11.966968932767445</v>
      </c>
      <c r="C264" s="4">
        <v>4.4627950373514196</v>
      </c>
      <c r="D264" s="4">
        <v>80.175904633630608</v>
      </c>
      <c r="E264" s="4">
        <v>0</v>
      </c>
      <c r="F264" s="4">
        <v>61.479499090858205</v>
      </c>
      <c r="G264" s="4">
        <v>4.4422322477674623</v>
      </c>
      <c r="H264" s="4">
        <v>928.14741074925587</v>
      </c>
      <c r="I264" s="4">
        <v>17.731071008930151</v>
      </c>
    </row>
    <row r="265" spans="1:9" x14ac:dyDescent="0.2">
      <c r="A265" s="1">
        <v>44692.956851851253</v>
      </c>
      <c r="B265" s="4">
        <v>14.294031271893271</v>
      </c>
      <c r="C265" s="4">
        <v>2.8529843640533641</v>
      </c>
      <c r="D265" s="4">
        <v>75.218343116578154</v>
      </c>
      <c r="E265" s="4">
        <v>0</v>
      </c>
      <c r="F265" s="4">
        <v>66.310539809259097</v>
      </c>
      <c r="G265" s="4">
        <v>5.7699882283980042</v>
      </c>
      <c r="H265" s="4">
        <v>862.58999607613271</v>
      </c>
      <c r="I265" s="4">
        <v>11.830051010275314</v>
      </c>
    </row>
    <row r="266" spans="1:9" x14ac:dyDescent="0.2">
      <c r="A266" s="1">
        <v>44692.99824074014</v>
      </c>
      <c r="B266" s="4">
        <v>16.145003561493105</v>
      </c>
      <c r="C266" s="4">
        <v>1.7522711084122249</v>
      </c>
      <c r="D266" s="4">
        <v>72.726578753953405</v>
      </c>
      <c r="E266" s="4">
        <v>0</v>
      </c>
      <c r="F266" s="4">
        <v>63.18650865851199</v>
      </c>
      <c r="G266" s="4">
        <v>4.9398568864170169</v>
      </c>
      <c r="H266" s="4">
        <v>890.31328562880572</v>
      </c>
      <c r="I266" s="4">
        <v>15.114001196720587</v>
      </c>
    </row>
    <row r="267" spans="1:9" x14ac:dyDescent="0.2">
      <c r="A267" s="1">
        <v>44693.039687499397</v>
      </c>
      <c r="B267" s="4">
        <v>15.35161197639945</v>
      </c>
      <c r="C267" s="4">
        <v>1.936828343166896</v>
      </c>
      <c r="D267" s="4">
        <v>73.123742868060205</v>
      </c>
      <c r="E267" s="4">
        <v>0</v>
      </c>
      <c r="F267" s="4">
        <v>72.492950662731644</v>
      </c>
      <c r="G267" s="4">
        <v>6.8462863066471744</v>
      </c>
      <c r="H267" s="4">
        <v>881.94876210221571</v>
      </c>
      <c r="I267" s="4">
        <v>7.166092671195579</v>
      </c>
    </row>
    <row r="268" spans="1:9" x14ac:dyDescent="0.2">
      <c r="A268" s="1">
        <v>44693.080694443837</v>
      </c>
      <c r="B268" s="4">
        <v>16.578177757092408</v>
      </c>
      <c r="C268" s="4">
        <v>1.5553737467761775</v>
      </c>
      <c r="D268" s="4">
        <v>72.309255163536506</v>
      </c>
      <c r="E268" s="4">
        <v>0</v>
      </c>
      <c r="F268" s="4">
        <v>66.465918084631141</v>
      </c>
      <c r="G268" s="4">
        <v>5.807409070222965</v>
      </c>
      <c r="H268" s="4">
        <v>1044.6024696900743</v>
      </c>
      <c r="I268" s="4">
        <v>12.270363719108136</v>
      </c>
    </row>
    <row r="269" spans="1:9" x14ac:dyDescent="0.2">
      <c r="A269" s="1">
        <v>44693.121909721616</v>
      </c>
      <c r="B269" s="4">
        <v>15.842283033028847</v>
      </c>
      <c r="C269" s="4">
        <v>2.0788584834855763</v>
      </c>
      <c r="D269" s="4">
        <v>73.433929886226494</v>
      </c>
      <c r="E269" s="4">
        <v>0</v>
      </c>
      <c r="F269" s="4">
        <v>62.981456754475417</v>
      </c>
      <c r="G269" s="4">
        <v>4.881244587079185</v>
      </c>
      <c r="H269" s="4">
        <v>909.29374819569307</v>
      </c>
      <c r="I269" s="4">
        <v>16.268769847376319</v>
      </c>
    </row>
    <row r="270" spans="1:9" x14ac:dyDescent="0.2">
      <c r="A270" s="1">
        <v>44693.164131943835</v>
      </c>
      <c r="B270" s="4">
        <v>11.736901607100537</v>
      </c>
      <c r="C270" s="4">
        <v>4.5906102182774795</v>
      </c>
      <c r="D270" s="4">
        <v>80.779172510421503</v>
      </c>
      <c r="E270" s="4">
        <v>0</v>
      </c>
      <c r="F270" s="4">
        <v>71.082317462212899</v>
      </c>
      <c r="G270" s="4">
        <v>6.6847330341483833</v>
      </c>
      <c r="H270" s="4">
        <v>1040.8949110113829</v>
      </c>
      <c r="I270" s="4">
        <v>10.550889886172055</v>
      </c>
    </row>
    <row r="271" spans="1:9" x14ac:dyDescent="0.2">
      <c r="A271" s="1">
        <v>44693.20568286976</v>
      </c>
      <c r="B271" s="4">
        <v>17.578199032623139</v>
      </c>
      <c r="C271" s="4">
        <v>1.5136256046105383</v>
      </c>
      <c r="D271" s="4">
        <v>72.221524818251524</v>
      </c>
      <c r="E271" s="4">
        <v>81.735782648969206</v>
      </c>
      <c r="F271" s="4">
        <v>60.802178248886285</v>
      </c>
      <c r="G271" s="4">
        <v>4.2403954608766972</v>
      </c>
      <c r="H271" s="4">
        <v>1012.0801318202922</v>
      </c>
      <c r="I271" s="4">
        <v>18.778813617369909</v>
      </c>
    </row>
    <row r="272" spans="1:9" x14ac:dyDescent="0.2">
      <c r="A272" s="1">
        <v>44693.246886573463</v>
      </c>
      <c r="B272" s="4">
        <v>17.712555383991038</v>
      </c>
      <c r="C272" s="4">
        <v>1.6338890114349742</v>
      </c>
      <c r="D272" s="4">
        <v>72.474940253029416</v>
      </c>
      <c r="E272" s="4">
        <v>230.09265492826731</v>
      </c>
      <c r="F272" s="4">
        <v>62.903613098487384</v>
      </c>
      <c r="G272" s="4">
        <v>4.85889528814669</v>
      </c>
      <c r="H272" s="4">
        <v>1007.2862984293822</v>
      </c>
      <c r="I272" s="4">
        <v>17.209612564942159</v>
      </c>
    </row>
    <row r="273" spans="1:9" x14ac:dyDescent="0.2">
      <c r="A273" s="1">
        <v>44693.288530091981</v>
      </c>
      <c r="B273" s="4">
        <v>18.602325648889028</v>
      </c>
      <c r="C273" s="4">
        <v>1.1647286259258109</v>
      </c>
      <c r="D273" s="4">
        <v>71.497074812886268</v>
      </c>
      <c r="E273" s="4">
        <v>272.54649846663983</v>
      </c>
      <c r="F273" s="4">
        <v>67.68249395682092</v>
      </c>
      <c r="G273" s="4">
        <v>6.0846321851741374</v>
      </c>
      <c r="H273" s="4">
        <v>917.69487739505803</v>
      </c>
      <c r="I273" s="4">
        <v>14.635858234593679</v>
      </c>
    </row>
    <row r="274" spans="1:9" x14ac:dyDescent="0.2">
      <c r="A274" s="1">
        <v>44693.330104166052</v>
      </c>
      <c r="B274" s="4">
        <v>18.541050827492317</v>
      </c>
      <c r="C274" s="4">
        <v>1.4589491725076842</v>
      </c>
      <c r="D274" s="4">
        <v>72.106994090936553</v>
      </c>
      <c r="E274" s="4">
        <v>477.33148577215667</v>
      </c>
      <c r="F274" s="4">
        <v>61.348460068737936</v>
      </c>
      <c r="G274" s="4">
        <v>4.4033131522551017</v>
      </c>
      <c r="H274" s="4">
        <v>1006.1344377174183</v>
      </c>
      <c r="I274" s="4">
        <v>18.693373695489797</v>
      </c>
    </row>
    <row r="275" spans="1:9" x14ac:dyDescent="0.2">
      <c r="A275" s="1">
        <v>44693.371851851232</v>
      </c>
      <c r="B275" s="4">
        <v>18.010509303036155</v>
      </c>
      <c r="C275" s="4">
        <v>2.4868633712048078</v>
      </c>
      <c r="D275" s="4">
        <v>74.351694853580099</v>
      </c>
      <c r="E275" s="4">
        <v>1029.5614356787905</v>
      </c>
      <c r="F275" s="4">
        <v>60.531808604471173</v>
      </c>
      <c r="G275" s="4">
        <v>4.1594673888161928</v>
      </c>
      <c r="H275" s="4">
        <v>964.05315579627211</v>
      </c>
      <c r="I275" s="4">
        <v>19.23422101863968</v>
      </c>
    </row>
    <row r="276" spans="1:9" x14ac:dyDescent="0.2">
      <c r="A276" s="1">
        <v>44693.413622684566</v>
      </c>
      <c r="B276" s="4">
        <v>19.033295880519905</v>
      </c>
      <c r="C276" s="4">
        <v>1.6111735324668242</v>
      </c>
      <c r="D276" s="4">
        <v>72.426910009764768</v>
      </c>
      <c r="E276" s="4">
        <v>787.15242956844406</v>
      </c>
      <c r="F276" s="4">
        <v>68.524558753811192</v>
      </c>
      <c r="G276" s="4">
        <v>6.2586969227930167</v>
      </c>
      <c r="H276" s="4">
        <v>860.75289897426433</v>
      </c>
      <c r="I276" s="4">
        <v>16.488404102942646</v>
      </c>
    </row>
    <row r="277" spans="1:9" x14ac:dyDescent="0.2">
      <c r="A277" s="1">
        <v>44693.45502314753</v>
      </c>
      <c r="B277" s="4">
        <v>19.50738171682563</v>
      </c>
      <c r="C277" s="4">
        <v>1.2315457079359242</v>
      </c>
      <c r="D277" s="4">
        <v>71.634720544039496</v>
      </c>
      <c r="E277" s="4">
        <v>672.13964849491879</v>
      </c>
      <c r="F277" s="4">
        <v>69.636426329802163</v>
      </c>
      <c r="G277" s="4">
        <v>6.463825755006285</v>
      </c>
      <c r="H277" s="4">
        <v>945.82127525166879</v>
      </c>
      <c r="I277" s="4">
        <v>17.036174244993713</v>
      </c>
    </row>
    <row r="278" spans="1:9" x14ac:dyDescent="0.2">
      <c r="A278" s="1">
        <v>44693.497199073456</v>
      </c>
      <c r="B278" s="4">
        <v>19.592697671027715</v>
      </c>
      <c r="C278" s="4">
        <v>2.0365116448614247</v>
      </c>
      <c r="D278" s="4">
        <v>73.34100162806719</v>
      </c>
      <c r="E278" s="4">
        <v>1184.7066344892025</v>
      </c>
      <c r="F278" s="4">
        <v>70.368438122732556</v>
      </c>
      <c r="G278" s="4">
        <v>6.5824066249231903</v>
      </c>
      <c r="H278" s="4">
        <v>981.86080220830775</v>
      </c>
      <c r="I278" s="4">
        <v>17.77839558338454</v>
      </c>
    </row>
    <row r="279" spans="1:9" x14ac:dyDescent="0.2">
      <c r="A279" s="1">
        <v>44693.539282406789</v>
      </c>
      <c r="B279" s="4">
        <v>20</v>
      </c>
      <c r="C279" s="4">
        <v>4.055778031222725</v>
      </c>
      <c r="D279" s="4">
        <v>78.607272209008386</v>
      </c>
      <c r="E279" s="4">
        <v>2409.1321505462984</v>
      </c>
      <c r="F279" s="4">
        <v>68.695202519560127</v>
      </c>
      <c r="G279" s="4">
        <v>6.2920584844130296</v>
      </c>
      <c r="H279" s="4">
        <v>929.7640194948043</v>
      </c>
      <c r="I279" s="4">
        <v>17.20794151558697</v>
      </c>
    </row>
    <row r="280" spans="1:9" x14ac:dyDescent="0.2">
      <c r="A280" s="1">
        <v>44693.580636573453</v>
      </c>
      <c r="B280" s="4">
        <v>19.097741280802239</v>
      </c>
      <c r="C280" s="4">
        <v>4.5112935959888114</v>
      </c>
      <c r="D280" s="4">
        <v>80.395812540571939</v>
      </c>
      <c r="E280" s="4">
        <v>2624.3696994230891</v>
      </c>
      <c r="F280" s="4">
        <v>70.92756543452083</v>
      </c>
      <c r="G280" s="4">
        <v>6.6636952159463476</v>
      </c>
      <c r="H280" s="4">
        <v>1062.8878984053154</v>
      </c>
      <c r="I280" s="4">
        <v>15.948406378738204</v>
      </c>
    </row>
    <row r="281" spans="1:9" x14ac:dyDescent="0.2">
      <c r="A281" s="1">
        <v>44693.622326388264</v>
      </c>
      <c r="B281" s="4">
        <v>19.298230692069442</v>
      </c>
      <c r="C281" s="4">
        <v>1.7544232698263951</v>
      </c>
      <c r="D281" s="4">
        <v>72.731174937705248</v>
      </c>
      <c r="E281" s="4">
        <v>957.5100885770554</v>
      </c>
      <c r="F281" s="4">
        <v>64.849780203814703</v>
      </c>
      <c r="G281" s="4">
        <v>5.3985667435544684</v>
      </c>
      <c r="H281" s="4">
        <v>864.46618891451817</v>
      </c>
      <c r="I281" s="4">
        <v>17.169055427409219</v>
      </c>
    </row>
    <row r="282" spans="1:9" x14ac:dyDescent="0.2">
      <c r="A282" s="1">
        <v>44693.663784721597</v>
      </c>
      <c r="B282" s="4">
        <v>17.132763074311221</v>
      </c>
      <c r="C282" s="4">
        <v>4.7787282094812973</v>
      </c>
      <c r="D282" s="4">
        <v>81.867857932481257</v>
      </c>
      <c r="E282" s="4">
        <v>2334.6880050724262</v>
      </c>
      <c r="F282" s="4">
        <v>69.683062367393319</v>
      </c>
      <c r="G282" s="4">
        <v>6.4717811409679218</v>
      </c>
      <c r="H282" s="4">
        <v>918.8239270469893</v>
      </c>
      <c r="I282" s="4">
        <v>14.556437718064158</v>
      </c>
    </row>
    <row r="283" spans="1:9" x14ac:dyDescent="0.2">
      <c r="A283" s="1">
        <v>44693.705416666038</v>
      </c>
      <c r="B283" s="4">
        <v>19.468866211397092</v>
      </c>
      <c r="C283" s="4">
        <v>0.66391723575363493</v>
      </c>
      <c r="D283" s="4">
        <v>70.477786064783089</v>
      </c>
      <c r="E283" s="4">
        <v>274.86173560200484</v>
      </c>
      <c r="F283" s="4">
        <v>60.824613734852733</v>
      </c>
      <c r="G283" s="4">
        <v>4.2471038521177862</v>
      </c>
      <c r="H283" s="4">
        <v>969.08236795070593</v>
      </c>
      <c r="I283" s="4">
        <v>18.9234243450585</v>
      </c>
    </row>
    <row r="284" spans="1:9" x14ac:dyDescent="0.2">
      <c r="A284" s="1">
        <v>44693.747349536403</v>
      </c>
      <c r="B284" s="4">
        <v>18.676125462968685</v>
      </c>
      <c r="C284" s="4">
        <v>1.3238745370313172</v>
      </c>
      <c r="D284" s="4">
        <v>71.825723280210553</v>
      </c>
      <c r="E284" s="4">
        <v>433.1384613289236</v>
      </c>
      <c r="F284" s="4">
        <v>62.577661193762296</v>
      </c>
      <c r="G284" s="4">
        <v>4.7647633371884428</v>
      </c>
      <c r="H284" s="4">
        <v>957.25492111239612</v>
      </c>
      <c r="I284" s="4">
        <v>17.46063110083082</v>
      </c>
    </row>
    <row r="285" spans="1:9" x14ac:dyDescent="0.2">
      <c r="A285" s="1">
        <v>44693.78900462899</v>
      </c>
      <c r="B285" s="4">
        <v>17.75369405947519</v>
      </c>
      <c r="C285" s="4">
        <v>1.8719216171040076</v>
      </c>
      <c r="D285" s="4">
        <v>72.983345577352964</v>
      </c>
      <c r="E285" s="4">
        <v>438.02965840233787</v>
      </c>
      <c r="F285" s="4">
        <v>72.577035763989755</v>
      </c>
      <c r="G285" s="4">
        <v>6.8541566397684033</v>
      </c>
      <c r="H285" s="4">
        <v>963.95138554658945</v>
      </c>
      <c r="I285" s="4">
        <v>10.93753008069479</v>
      </c>
    </row>
    <row r="286" spans="1:9" x14ac:dyDescent="0.2">
      <c r="A286" s="1">
        <v>44693.830011573431</v>
      </c>
      <c r="B286" s="4">
        <v>15.546776550049106</v>
      </c>
      <c r="C286" s="4">
        <v>3.1808738928220666</v>
      </c>
      <c r="D286" s="4">
        <v>76.041320339490071</v>
      </c>
      <c r="E286" s="4">
        <v>447.94702324893524</v>
      </c>
      <c r="F286" s="4">
        <v>68.202103862575797</v>
      </c>
      <c r="G286" s="4">
        <v>6.193868030534059</v>
      </c>
      <c r="H286" s="4">
        <v>1015.7312893435113</v>
      </c>
      <c r="I286" s="4">
        <v>12.18710656488647</v>
      </c>
    </row>
    <row r="287" spans="1:9" x14ac:dyDescent="0.2">
      <c r="A287" s="1">
        <v>44693.871018517872</v>
      </c>
      <c r="B287" s="4">
        <v>18.202866525283003</v>
      </c>
      <c r="C287" s="4">
        <v>1.1232084216981235</v>
      </c>
      <c r="D287" s="4">
        <v>71.41177143286491</v>
      </c>
      <c r="E287" s="4">
        <v>60.653254771698784</v>
      </c>
      <c r="F287" s="4">
        <v>63.168653313295081</v>
      </c>
      <c r="G287" s="4">
        <v>4.9347684444270135</v>
      </c>
      <c r="H287" s="4">
        <v>1064.3115894814757</v>
      </c>
      <c r="I287" s="4">
        <v>16.072515703767614</v>
      </c>
    </row>
    <row r="288" spans="1:9" x14ac:dyDescent="0.2">
      <c r="A288" s="1">
        <v>44693.912465277128</v>
      </c>
      <c r="B288" s="4">
        <v>14.78572125843273</v>
      </c>
      <c r="C288" s="4">
        <v>2.8968215230929277</v>
      </c>
      <c r="D288" s="4">
        <v>75.325503823054277</v>
      </c>
      <c r="E288" s="4">
        <v>0</v>
      </c>
      <c r="F288" s="4">
        <v>65.896856967710875</v>
      </c>
      <c r="G288" s="4">
        <v>5.6682994842943693</v>
      </c>
      <c r="H288" s="4">
        <v>1004.5560998280981</v>
      </c>
      <c r="I288" s="4">
        <v>12.826802062822523</v>
      </c>
    </row>
    <row r="289" spans="1:9" x14ac:dyDescent="0.2">
      <c r="A289" s="1">
        <v>44693.954131943792</v>
      </c>
      <c r="B289" s="4">
        <v>13.594110362296242</v>
      </c>
      <c r="C289" s="4">
        <v>3.2029448188518792</v>
      </c>
      <c r="D289" s="4">
        <v>76.098668528760655</v>
      </c>
      <c r="E289" s="4">
        <v>0</v>
      </c>
      <c r="F289" s="4">
        <v>67.58325289345936</v>
      </c>
      <c r="G289" s="4">
        <v>6.0631197669844275</v>
      </c>
      <c r="H289" s="4">
        <v>930.68770658899484</v>
      </c>
      <c r="I289" s="4">
        <v>10.559814343067481</v>
      </c>
    </row>
    <row r="290" spans="1:9" x14ac:dyDescent="0.2">
      <c r="A290" s="1">
        <v>44693.995277777125</v>
      </c>
      <c r="B290" s="4">
        <v>9.9875732691381884</v>
      </c>
      <c r="C290" s="4">
        <v>4.5511030594826423</v>
      </c>
      <c r="D290" s="4">
        <v>80.58418306771145</v>
      </c>
      <c r="E290" s="4">
        <v>0</v>
      </c>
      <c r="F290" s="4">
        <v>62.433672552194857</v>
      </c>
      <c r="G290" s="4">
        <v>4.7229160465859019</v>
      </c>
      <c r="H290" s="4">
        <v>904.24097201552865</v>
      </c>
      <c r="I290" s="4">
        <v>16.126391782599125</v>
      </c>
    </row>
    <row r="291" spans="1:9" x14ac:dyDescent="0.2">
      <c r="A291" s="1">
        <v>44694.036770832681</v>
      </c>
      <c r="B291" s="4">
        <v>19.017184436682687</v>
      </c>
      <c r="C291" s="4">
        <v>0.40950648471554718</v>
      </c>
      <c r="D291" s="4">
        <v>69.965949742659646</v>
      </c>
      <c r="E291" s="4">
        <v>0</v>
      </c>
      <c r="F291" s="4">
        <v>63.736547147371844</v>
      </c>
      <c r="G291" s="4">
        <v>5.0950611995030712</v>
      </c>
      <c r="H291" s="4">
        <v>1035.3650203998343</v>
      </c>
      <c r="I291" s="4">
        <v>14.754734802153358</v>
      </c>
    </row>
    <row r="292" spans="1:9" x14ac:dyDescent="0.2">
      <c r="A292" s="1">
        <v>44694.078171295645</v>
      </c>
      <c r="B292" s="4">
        <v>15.133457355055345</v>
      </c>
      <c r="C292" s="4">
        <v>2.2120648386112061</v>
      </c>
      <c r="D292" s="4">
        <v>73.728893375862015</v>
      </c>
      <c r="E292" s="4">
        <v>0</v>
      </c>
      <c r="F292" s="4">
        <v>66.743404903718343</v>
      </c>
      <c r="G292" s="4">
        <v>5.8731468913405482</v>
      </c>
      <c r="H292" s="4">
        <v>917.62438229711347</v>
      </c>
      <c r="I292" s="4">
        <v>12.007412434637807</v>
      </c>
    </row>
    <row r="293" spans="1:9" x14ac:dyDescent="0.2">
      <c r="A293" s="1">
        <v>44694.119571758609</v>
      </c>
      <c r="B293" s="4">
        <v>19.167743586589321</v>
      </c>
      <c r="C293" s="4">
        <v>0.41612820670534012</v>
      </c>
      <c r="D293" s="4">
        <v>69.979238558195732</v>
      </c>
      <c r="E293" s="4">
        <v>0</v>
      </c>
      <c r="F293" s="4">
        <v>60.74171766151003</v>
      </c>
      <c r="G293" s="4">
        <v>4.2223113284030553</v>
      </c>
      <c r="H293" s="4">
        <v>874.07410377613439</v>
      </c>
      <c r="I293" s="4">
        <v>18.684858462522129</v>
      </c>
    </row>
    <row r="294" spans="1:9" x14ac:dyDescent="0.2">
      <c r="A294" s="1">
        <v>44694.161747684535</v>
      </c>
      <c r="B294" s="4">
        <v>19.281087792045458</v>
      </c>
      <c r="C294" s="4">
        <v>0.39939567108585761</v>
      </c>
      <c r="D294" s="4">
        <v>69.945661628061146</v>
      </c>
      <c r="E294" s="4">
        <v>0</v>
      </c>
      <c r="F294" s="4">
        <v>68.056850083808115</v>
      </c>
      <c r="G294" s="4">
        <v>6.1639157825403439</v>
      </c>
      <c r="H294" s="4">
        <v>861.72130526084675</v>
      </c>
      <c r="I294" s="4">
        <v>12.286947391532188</v>
      </c>
    </row>
    <row r="295" spans="1:9" x14ac:dyDescent="0.2">
      <c r="A295" s="1">
        <v>44694.203032406753</v>
      </c>
      <c r="B295" s="4">
        <v>13.263360135103984</v>
      </c>
      <c r="C295" s="4">
        <v>4.2103999155600098</v>
      </c>
      <c r="D295" s="4">
        <v>79.1572997152239</v>
      </c>
      <c r="E295" s="4">
        <v>227.3615954402409</v>
      </c>
      <c r="F295" s="4">
        <v>62.687531370481928</v>
      </c>
      <c r="G295" s="4">
        <v>4.7965886183086299</v>
      </c>
      <c r="H295" s="4">
        <v>1001.2655295394362</v>
      </c>
      <c r="I295" s="4">
        <v>17.110234145074109</v>
      </c>
    </row>
    <row r="296" spans="1:9" x14ac:dyDescent="0.2">
      <c r="A296" s="1">
        <v>44694.244293980824</v>
      </c>
      <c r="B296" s="4">
        <v>18.128821837775103</v>
      </c>
      <c r="C296" s="4">
        <v>1.3365558301606399</v>
      </c>
      <c r="D296" s="4">
        <v>71.852034086608384</v>
      </c>
      <c r="E296" s="4">
        <v>188.2206669297716</v>
      </c>
      <c r="F296" s="4">
        <v>64.611588717428177</v>
      </c>
      <c r="G296" s="4">
        <v>5.33495865563515</v>
      </c>
      <c r="H296" s="4">
        <v>895.44498621854507</v>
      </c>
      <c r="I296" s="4">
        <v>15.9401102516396</v>
      </c>
    </row>
    <row r="297" spans="1:9" x14ac:dyDescent="0.2">
      <c r="A297" s="1">
        <v>44694.285902777119</v>
      </c>
      <c r="B297" s="4">
        <v>17.152158075217592</v>
      </c>
      <c r="C297" s="4">
        <v>2.3732016039853399</v>
      </c>
      <c r="D297" s="4">
        <v>74.091571804221857</v>
      </c>
      <c r="E297" s="4">
        <v>555.32917533256966</v>
      </c>
      <c r="F297" s="4">
        <v>66.752479367000419</v>
      </c>
      <c r="G297" s="4">
        <v>5.8752725902715408</v>
      </c>
      <c r="H297" s="4">
        <v>901.62509086342379</v>
      </c>
      <c r="I297" s="4">
        <v>15.12436395603307</v>
      </c>
    </row>
    <row r="298" spans="1:9" x14ac:dyDescent="0.2">
      <c r="A298" s="1">
        <v>44694.328032406745</v>
      </c>
      <c r="B298" s="4">
        <v>19.361437493900027</v>
      </c>
      <c r="C298" s="4">
        <v>0.63856250609997334</v>
      </c>
      <c r="D298" s="4">
        <v>70.426640864385476</v>
      </c>
      <c r="E298" s="4">
        <v>208.92159613153814</v>
      </c>
      <c r="F298" s="4">
        <v>61.487979978237917</v>
      </c>
      <c r="G298" s="4">
        <v>4.4447485594526741</v>
      </c>
      <c r="H298" s="4">
        <v>979.14824951981757</v>
      </c>
      <c r="I298" s="4">
        <v>18.610502881094654</v>
      </c>
    </row>
    <row r="299" spans="1:9" x14ac:dyDescent="0.2">
      <c r="A299" s="1">
        <v>44694.369467591925</v>
      </c>
      <c r="B299" s="4">
        <v>18.530456154750258</v>
      </c>
      <c r="C299" s="4">
        <v>1.8369298065621771</v>
      </c>
      <c r="D299" s="4">
        <v>72.907987046425973</v>
      </c>
      <c r="E299" s="4">
        <v>760.48893991674129</v>
      </c>
      <c r="F299" s="4">
        <v>65.648370547067529</v>
      </c>
      <c r="G299" s="4">
        <v>5.6058345614999947</v>
      </c>
      <c r="H299" s="4">
        <v>873.53527818716668</v>
      </c>
      <c r="I299" s="4">
        <v>16.823609064166675</v>
      </c>
    </row>
    <row r="300" spans="1:9" x14ac:dyDescent="0.2">
      <c r="A300" s="1">
        <v>44694.410601851181</v>
      </c>
      <c r="B300" s="4">
        <v>19.190972176769183</v>
      </c>
      <c r="C300" s="4">
        <v>1.3483797053846973</v>
      </c>
      <c r="D300" s="4">
        <v>71.876583253426091</v>
      </c>
      <c r="E300" s="4">
        <v>658.76228704508117</v>
      </c>
      <c r="F300" s="4">
        <v>69.207577097369139</v>
      </c>
      <c r="G300" s="4">
        <v>6.3881812823108515</v>
      </c>
      <c r="H300" s="4">
        <v>1098.7960604274369</v>
      </c>
      <c r="I300" s="4">
        <v>16.315758290252198</v>
      </c>
    </row>
    <row r="301" spans="1:9" x14ac:dyDescent="0.2">
      <c r="A301" s="1">
        <v>44694.452754628954</v>
      </c>
      <c r="B301" s="4">
        <v>19.890321462256559</v>
      </c>
      <c r="C301" s="4">
        <v>0.27419634435860207</v>
      </c>
      <c r="D301" s="4">
        <v>69.694686295095835</v>
      </c>
      <c r="E301" s="4">
        <v>149.647904522088</v>
      </c>
      <c r="F301" s="4">
        <v>62.372005347805327</v>
      </c>
      <c r="G301" s="4">
        <v>4.7049474149924935</v>
      </c>
      <c r="H301" s="4">
        <v>1075.2349824716641</v>
      </c>
      <c r="I301" s="4">
        <v>18.795052585007507</v>
      </c>
    </row>
    <row r="302" spans="1:9" x14ac:dyDescent="0.2">
      <c r="A302" s="1">
        <v>44694.493993054879</v>
      </c>
      <c r="B302" s="4">
        <v>19.602191540325137</v>
      </c>
      <c r="C302" s="4">
        <v>1.9890422983743217</v>
      </c>
      <c r="D302" s="4">
        <v>73.237287602652316</v>
      </c>
      <c r="E302" s="4">
        <v>1157.0921350287961</v>
      </c>
      <c r="F302" s="4">
        <v>60.992364101503249</v>
      </c>
      <c r="G302" s="4">
        <v>4.297220837604292</v>
      </c>
      <c r="H302" s="4">
        <v>1078.0990736125348</v>
      </c>
      <c r="I302" s="4">
        <v>19.30185277493047</v>
      </c>
    </row>
    <row r="303" spans="1:9" x14ac:dyDescent="0.2">
      <c r="A303" s="1">
        <v>44694.536064814136</v>
      </c>
      <c r="B303" s="4">
        <v>20</v>
      </c>
      <c r="C303" s="4">
        <v>3.4048762633565359</v>
      </c>
      <c r="D303" s="4">
        <v>76.636954029442208</v>
      </c>
      <c r="E303" s="4">
        <v>2022.4965004337823</v>
      </c>
      <c r="F303" s="4">
        <v>68.899355622694443</v>
      </c>
      <c r="G303" s="4">
        <v>6.3310935640929644</v>
      </c>
      <c r="H303" s="4">
        <v>980.77703118803095</v>
      </c>
      <c r="I303" s="4">
        <v>17.168906435907033</v>
      </c>
    </row>
    <row r="304" spans="1:9" x14ac:dyDescent="0.2">
      <c r="A304" s="1">
        <v>44694.577604165985</v>
      </c>
      <c r="B304" s="4">
        <v>19.559546317059009</v>
      </c>
      <c r="C304" s="4">
        <v>2.2022684147049483</v>
      </c>
      <c r="D304" s="4">
        <v>73.707057886766364</v>
      </c>
      <c r="E304" s="4">
        <v>1281.1328667872676</v>
      </c>
      <c r="F304" s="4">
        <v>62.77302041588873</v>
      </c>
      <c r="G304" s="4">
        <v>4.8212852749402186</v>
      </c>
      <c r="H304" s="4">
        <v>1079.2737617583134</v>
      </c>
      <c r="I304" s="4">
        <v>18.404952966746372</v>
      </c>
    </row>
    <row r="305" spans="1:9" x14ac:dyDescent="0.2">
      <c r="A305" s="1">
        <v>44694.619907406726</v>
      </c>
      <c r="B305" s="4">
        <v>18.620764870104345</v>
      </c>
      <c r="C305" s="4">
        <v>3.4480878247391367</v>
      </c>
      <c r="D305" s="4">
        <v>76.755626579918868</v>
      </c>
      <c r="E305" s="4">
        <v>1881.8599452423682</v>
      </c>
      <c r="F305" s="4">
        <v>65.422903413780816</v>
      </c>
      <c r="G305" s="4">
        <v>5.5482972613817942</v>
      </c>
      <c r="H305" s="4">
        <v>868.51609908712726</v>
      </c>
      <c r="I305" s="4">
        <v>16.919504564363677</v>
      </c>
    </row>
    <row r="306" spans="1:9" x14ac:dyDescent="0.2">
      <c r="A306" s="1">
        <v>44694.66194444376</v>
      </c>
      <c r="B306" s="4">
        <v>19.840077218065847</v>
      </c>
      <c r="C306" s="4">
        <v>0.26653796989025702</v>
      </c>
      <c r="D306" s="4">
        <v>69.679347102819548</v>
      </c>
      <c r="E306" s="4">
        <v>130.21937509743492</v>
      </c>
      <c r="F306" s="4">
        <v>63.304324762445937</v>
      </c>
      <c r="G306" s="4">
        <v>4.9733564167547888</v>
      </c>
      <c r="H306" s="4">
        <v>955.32445213891822</v>
      </c>
      <c r="I306" s="4">
        <v>17.553287166490424</v>
      </c>
    </row>
    <row r="307" spans="1:9" x14ac:dyDescent="0.2">
      <c r="A307" s="1">
        <v>44694.703981480794</v>
      </c>
      <c r="B307" s="4">
        <v>19.867405815268313</v>
      </c>
      <c r="C307" s="4">
        <v>0.16574273091460701</v>
      </c>
      <c r="D307" s="4">
        <v>69.47756456537283</v>
      </c>
      <c r="E307" s="4">
        <v>68.617490598647308</v>
      </c>
      <c r="F307" s="4">
        <v>64.663787056465438</v>
      </c>
      <c r="G307" s="4">
        <v>5.3489640751216365</v>
      </c>
      <c r="H307" s="4">
        <v>1007.4496546917072</v>
      </c>
      <c r="I307" s="4">
        <v>16.352417158049512</v>
      </c>
    </row>
    <row r="308" spans="1:9" x14ac:dyDescent="0.2">
      <c r="A308" s="1">
        <v>44694.745925925235</v>
      </c>
      <c r="B308" s="4">
        <v>17.197358027998071</v>
      </c>
      <c r="C308" s="4">
        <v>2.8026419720019309</v>
      </c>
      <c r="D308" s="4">
        <v>75.096255522275811</v>
      </c>
      <c r="E308" s="4">
        <v>916.9539842732546</v>
      </c>
      <c r="F308" s="4">
        <v>64.474041319431734</v>
      </c>
      <c r="G308" s="4">
        <v>5.2978798880589562</v>
      </c>
      <c r="H308" s="4">
        <v>937.43262662935297</v>
      </c>
      <c r="I308" s="4">
        <v>16.038986965176118</v>
      </c>
    </row>
    <row r="309" spans="1:9" x14ac:dyDescent="0.2">
      <c r="A309" s="1">
        <v>44694.787152777084</v>
      </c>
      <c r="B309" s="4">
        <v>14.996357164928668</v>
      </c>
      <c r="C309" s="4">
        <v>4.1697023625594429</v>
      </c>
      <c r="D309" s="4">
        <v>79.008118871190035</v>
      </c>
      <c r="E309" s="4">
        <v>975.71035283890967</v>
      </c>
      <c r="F309" s="4">
        <v>63.800946935710087</v>
      </c>
      <c r="G309" s="4">
        <v>5.1130252189613961</v>
      </c>
      <c r="H309" s="4">
        <v>973.37100840632047</v>
      </c>
      <c r="I309" s="4">
        <v>16.160924343115813</v>
      </c>
    </row>
    <row r="310" spans="1:9" x14ac:dyDescent="0.2">
      <c r="A310" s="1">
        <v>44694.828761573379</v>
      </c>
      <c r="B310" s="4">
        <v>18.200756152095309</v>
      </c>
      <c r="C310" s="4">
        <v>1.2851741770747798</v>
      </c>
      <c r="D310" s="4">
        <v>71.745545304522466</v>
      </c>
      <c r="E310" s="4">
        <v>180.98483824716999</v>
      </c>
      <c r="F310" s="4">
        <v>64.184268253128693</v>
      </c>
      <c r="G310" s="4">
        <v>5.2189705019961172</v>
      </c>
      <c r="H310" s="4">
        <v>1053.4063235006654</v>
      </c>
      <c r="I310" s="4">
        <v>15.436764993346273</v>
      </c>
    </row>
    <row r="311" spans="1:9" x14ac:dyDescent="0.2">
      <c r="A311" s="1">
        <v>44694.87043981412</v>
      </c>
      <c r="B311" s="4">
        <v>19.061335929564866</v>
      </c>
      <c r="C311" s="4">
        <v>0.5866650440219584</v>
      </c>
      <c r="D311" s="4">
        <v>70.322057483466139</v>
      </c>
      <c r="E311" s="4">
        <v>31.679912377185804</v>
      </c>
      <c r="F311" s="4">
        <v>62.521609779645537</v>
      </c>
      <c r="G311" s="4">
        <v>4.7484915350540309</v>
      </c>
      <c r="H311" s="4">
        <v>979.24949717835136</v>
      </c>
      <c r="I311" s="4">
        <v>16.755531038135217</v>
      </c>
    </row>
    <row r="312" spans="1:9" x14ac:dyDescent="0.2">
      <c r="A312" s="1">
        <v>44694.91149305486</v>
      </c>
      <c r="B312" s="4">
        <v>17.108799131516744</v>
      </c>
      <c r="C312" s="4">
        <v>1.6062227047129203</v>
      </c>
      <c r="D312" s="4">
        <v>72.416452298156997</v>
      </c>
      <c r="E312" s="4">
        <v>0</v>
      </c>
      <c r="F312" s="4">
        <v>69.913285014547583</v>
      </c>
      <c r="G312" s="4">
        <v>6.5102625277190294</v>
      </c>
      <c r="H312" s="4">
        <v>948.83675417590632</v>
      </c>
      <c r="I312" s="4">
        <v>9.4589498891238826</v>
      </c>
    </row>
    <row r="313" spans="1:9" x14ac:dyDescent="0.2">
      <c r="A313" s="1">
        <v>44694.95361111041</v>
      </c>
      <c r="B313" s="4">
        <v>16.8912858637954</v>
      </c>
      <c r="C313" s="4">
        <v>1.5543570681023007</v>
      </c>
      <c r="D313" s="4">
        <v>72.30711573034678</v>
      </c>
      <c r="E313" s="4">
        <v>0</v>
      </c>
      <c r="F313" s="4">
        <v>60.532858446329527</v>
      </c>
      <c r="G313" s="4">
        <v>4.1597818952242518</v>
      </c>
      <c r="H313" s="4">
        <v>992.05326063174141</v>
      </c>
      <c r="I313" s="4">
        <v>18.807611787361573</v>
      </c>
    </row>
    <row r="314" spans="1:9" x14ac:dyDescent="0.2">
      <c r="A314" s="1">
        <v>44694.995729165959</v>
      </c>
      <c r="B314" s="4">
        <v>11.647429131573048</v>
      </c>
      <c r="C314" s="4">
        <v>3.7966231220122504</v>
      </c>
      <c r="D314" s="4">
        <v>77.768764196761794</v>
      </c>
      <c r="E314" s="4">
        <v>0</v>
      </c>
      <c r="F314" s="4">
        <v>69.842633025107176</v>
      </c>
      <c r="G314" s="4">
        <v>6.4985937144284573</v>
      </c>
      <c r="H314" s="4">
        <v>994.83286457147619</v>
      </c>
      <c r="I314" s="4">
        <v>7.8398959993338675</v>
      </c>
    </row>
    <row r="315" spans="1:9" x14ac:dyDescent="0.2">
      <c r="A315" s="1">
        <v>44695.03809027707</v>
      </c>
      <c r="B315" s="4">
        <v>8.6928714994711473</v>
      </c>
      <c r="C315" s="4">
        <v>4.7113035418870215</v>
      </c>
      <c r="D315" s="4">
        <v>81.439200627878563</v>
      </c>
      <c r="E315" s="4">
        <v>0</v>
      </c>
      <c r="F315" s="4">
        <v>65.917375819037787</v>
      </c>
      <c r="G315" s="4">
        <v>5.6734120293805601</v>
      </c>
      <c r="H315" s="4">
        <v>1035.5578040097935</v>
      </c>
      <c r="I315" s="4">
        <v>12.24854787268424</v>
      </c>
    </row>
    <row r="316" spans="1:9" x14ac:dyDescent="0.2">
      <c r="A316" s="1">
        <v>44695.07915509188</v>
      </c>
      <c r="B316" s="4">
        <v>18.452852937375134</v>
      </c>
      <c r="C316" s="4">
        <v>0.70324866482948445</v>
      </c>
      <c r="D316" s="4">
        <v>70.557194773086053</v>
      </c>
      <c r="E316" s="4">
        <v>0</v>
      </c>
      <c r="F316" s="4">
        <v>61.743180478807837</v>
      </c>
      <c r="G316" s="4">
        <v>4.5203096824310265</v>
      </c>
      <c r="H316" s="4">
        <v>868.17343656081039</v>
      </c>
      <c r="I316" s="4">
        <v>17.418761270275894</v>
      </c>
    </row>
    <row r="317" spans="1:9" x14ac:dyDescent="0.2">
      <c r="A317" s="1">
        <v>44695.120416665952</v>
      </c>
      <c r="B317" s="4">
        <v>19.242194580834273</v>
      </c>
      <c r="C317" s="4">
        <v>0.37890270958286454</v>
      </c>
      <c r="D317" s="4">
        <v>69.904550972970654</v>
      </c>
      <c r="E317" s="4">
        <v>0</v>
      </c>
      <c r="F317" s="4">
        <v>62.478462067999082</v>
      </c>
      <c r="G317" s="4">
        <v>4.7359496501528131</v>
      </c>
      <c r="H317" s="4">
        <v>935.24531655005092</v>
      </c>
      <c r="I317" s="4">
        <v>16.801517949439688</v>
      </c>
    </row>
    <row r="318" spans="1:9" x14ac:dyDescent="0.2">
      <c r="A318" s="1">
        <v>44695.162476851132</v>
      </c>
      <c r="B318" s="4">
        <v>18.573010148815722</v>
      </c>
      <c r="C318" s="4">
        <v>0.79277213954682069</v>
      </c>
      <c r="D318" s="4">
        <v>70.738282243656627</v>
      </c>
      <c r="E318" s="4">
        <v>0</v>
      </c>
      <c r="F318" s="4">
        <v>61.918320966540776</v>
      </c>
      <c r="G318" s="4">
        <v>4.5719731110511983</v>
      </c>
      <c r="H318" s="4">
        <v>1080.1906577036837</v>
      </c>
      <c r="I318" s="4">
        <v>17.59342296316267</v>
      </c>
    </row>
    <row r="319" spans="1:9" x14ac:dyDescent="0.2">
      <c r="A319" s="1">
        <v>44695.204282406688</v>
      </c>
      <c r="B319" s="4">
        <v>16.183759502486808</v>
      </c>
      <c r="C319" s="4">
        <v>2.3851503109457455</v>
      </c>
      <c r="D319" s="4">
        <v>74.118742345852667</v>
      </c>
      <c r="E319" s="4">
        <v>128.79811679107047</v>
      </c>
      <c r="F319" s="4">
        <v>67.220159539124666</v>
      </c>
      <c r="G319" s="4">
        <v>5.9826968102608742</v>
      </c>
      <c r="H319" s="4">
        <v>878.6608989367536</v>
      </c>
      <c r="I319" s="4">
        <v>13.551909569217377</v>
      </c>
    </row>
    <row r="320" spans="1:9" x14ac:dyDescent="0.2">
      <c r="A320" s="1">
        <v>44695.245335647429</v>
      </c>
      <c r="B320" s="4">
        <v>17.788283636176633</v>
      </c>
      <c r="C320" s="4">
        <v>1.5797974027309758</v>
      </c>
      <c r="D320" s="4">
        <v>72.360696066064733</v>
      </c>
      <c r="E320" s="4">
        <v>222.47519635614981</v>
      </c>
      <c r="F320" s="4">
        <v>71.581140047520506</v>
      </c>
      <c r="G320" s="4">
        <v>6.7481449787190524</v>
      </c>
      <c r="H320" s="4">
        <v>971.91604832623966</v>
      </c>
      <c r="I320" s="4">
        <v>12.171613390082527</v>
      </c>
    </row>
    <row r="321" spans="1:9" x14ac:dyDescent="0.2">
      <c r="A321" s="1">
        <v>44695.286979165947</v>
      </c>
      <c r="B321" s="4">
        <v>18.151244740042134</v>
      </c>
      <c r="C321" s="4">
        <v>1.5406293832982225</v>
      </c>
      <c r="D321" s="4">
        <v>72.278242677937214</v>
      </c>
      <c r="E321" s="4">
        <v>360.50727569178417</v>
      </c>
      <c r="F321" s="4">
        <v>64.634974702058543</v>
      </c>
      <c r="G321" s="4">
        <v>5.3412379067180957</v>
      </c>
      <c r="H321" s="4">
        <v>1035.4470793022394</v>
      </c>
      <c r="I321" s="4">
        <v>16.370444884324446</v>
      </c>
    </row>
    <row r="322" spans="1:9" x14ac:dyDescent="0.2">
      <c r="A322" s="1">
        <v>44695.328506943719</v>
      </c>
      <c r="B322" s="4">
        <v>18.936637199762757</v>
      </c>
      <c r="C322" s="4">
        <v>1.0633628002372437</v>
      </c>
      <c r="D322" s="4">
        <v>71.289111163174439</v>
      </c>
      <c r="E322" s="4">
        <v>347.90557129529554</v>
      </c>
      <c r="F322" s="4">
        <v>64.742003327080809</v>
      </c>
      <c r="G322" s="4">
        <v>5.3698814881771906</v>
      </c>
      <c r="H322" s="4">
        <v>1029.4566271627257</v>
      </c>
      <c r="I322" s="4">
        <v>16.760237023645615</v>
      </c>
    </row>
    <row r="323" spans="1:9" x14ac:dyDescent="0.2">
      <c r="A323" s="1">
        <v>44695.370601851122</v>
      </c>
      <c r="B323" s="4">
        <v>18.380782003141107</v>
      </c>
      <c r="C323" s="4">
        <v>2.024022496073616</v>
      </c>
      <c r="D323" s="4">
        <v>73.313668556046096</v>
      </c>
      <c r="E323" s="4">
        <v>837.945313374477</v>
      </c>
      <c r="F323" s="4">
        <v>70.331448078632405</v>
      </c>
      <c r="G323" s="4">
        <v>6.576741260831346</v>
      </c>
      <c r="H323" s="4">
        <v>971.85891375361041</v>
      </c>
      <c r="I323" s="4">
        <v>15.205431231947754</v>
      </c>
    </row>
    <row r="324" spans="1:9" x14ac:dyDescent="0.2">
      <c r="A324" s="1">
        <v>44695.412824073341</v>
      </c>
      <c r="B324" s="4">
        <v>18.059833765679812</v>
      </c>
      <c r="C324" s="4">
        <v>3.233610390533646</v>
      </c>
      <c r="D324" s="4">
        <v>76.178807593677362</v>
      </c>
      <c r="E324" s="4">
        <v>1579.8076519350568</v>
      </c>
      <c r="F324" s="4">
        <v>71.783238513686229</v>
      </c>
      <c r="G324" s="4">
        <v>6.7718986817676647</v>
      </c>
      <c r="H324" s="4">
        <v>1098.923966227256</v>
      </c>
      <c r="I324" s="4">
        <v>15.804135090976446</v>
      </c>
    </row>
    <row r="325" spans="1:9" x14ac:dyDescent="0.2">
      <c r="A325" s="1">
        <v>44695.454062499266</v>
      </c>
      <c r="B325" s="4">
        <v>19.689573237391354</v>
      </c>
      <c r="C325" s="4">
        <v>0.77606690652161525</v>
      </c>
      <c r="D325" s="4">
        <v>70.704452852865671</v>
      </c>
      <c r="E325" s="4">
        <v>423.55337231634189</v>
      </c>
      <c r="F325" s="4">
        <v>60.84763961759564</v>
      </c>
      <c r="G325" s="4">
        <v>4.2539874831221347</v>
      </c>
      <c r="H325" s="4">
        <v>944.08466249437402</v>
      </c>
      <c r="I325" s="4">
        <v>19.246012516877865</v>
      </c>
    </row>
    <row r="326" spans="1:9" x14ac:dyDescent="0.2">
      <c r="A326" s="1">
        <v>44695.495266202968</v>
      </c>
      <c r="B326" s="4">
        <v>19.120316461726446</v>
      </c>
      <c r="C326" s="4">
        <v>4.3984176913677695</v>
      </c>
      <c r="D326" s="4">
        <v>79.897981756049091</v>
      </c>
      <c r="E326" s="4">
        <v>2558.7060272236508</v>
      </c>
      <c r="F326" s="4">
        <v>66.098196272215333</v>
      </c>
      <c r="G326" s="4">
        <v>5.7181588257760207</v>
      </c>
      <c r="H326" s="4">
        <v>865.57271960859202</v>
      </c>
      <c r="I326" s="4">
        <v>18.354560782815987</v>
      </c>
    </row>
    <row r="327" spans="1:9" x14ac:dyDescent="0.2">
      <c r="A327" s="1">
        <v>44695.536701388148</v>
      </c>
      <c r="B327" s="4">
        <v>20</v>
      </c>
      <c r="C327" s="4">
        <v>1.9437722224231091</v>
      </c>
      <c r="D327" s="4">
        <v>73.138811495298739</v>
      </c>
      <c r="E327" s="4">
        <v>1154.6007001193268</v>
      </c>
      <c r="F327" s="4">
        <v>66.163542654370232</v>
      </c>
      <c r="G327" s="4">
        <v>5.7341923627460671</v>
      </c>
      <c r="H327" s="4">
        <v>1012.5780641209153</v>
      </c>
      <c r="I327" s="4">
        <v>17.765807637253932</v>
      </c>
    </row>
    <row r="328" spans="1:9" x14ac:dyDescent="0.2">
      <c r="A328" s="1">
        <v>44695.57822916592</v>
      </c>
      <c r="B328" s="4">
        <v>19.997982677789832</v>
      </c>
      <c r="C328" s="4">
        <v>1.0086611050837413E-2</v>
      </c>
      <c r="D328" s="4">
        <v>69.166191601809999</v>
      </c>
      <c r="E328" s="4">
        <v>5.8677175068411218</v>
      </c>
      <c r="F328" s="4">
        <v>60.515345030625014</v>
      </c>
      <c r="G328" s="4">
        <v>4.1545350854785328</v>
      </c>
      <c r="H328" s="4">
        <v>938.05151169515955</v>
      </c>
      <c r="I328" s="4">
        <v>19.293953219361953</v>
      </c>
    </row>
    <row r="329" spans="1:9" x14ac:dyDescent="0.2">
      <c r="A329" s="1">
        <v>44695.620451388138</v>
      </c>
      <c r="B329" s="4">
        <v>18.677341987131904</v>
      </c>
      <c r="C329" s="4">
        <v>3.3066450321702412</v>
      </c>
      <c r="D329" s="4">
        <v>76.371909985881246</v>
      </c>
      <c r="E329" s="4">
        <v>1804.6648332243713</v>
      </c>
      <c r="F329" s="4">
        <v>60.950689919855989</v>
      </c>
      <c r="G329" s="4">
        <v>4.2847775479062529</v>
      </c>
      <c r="H329" s="4">
        <v>960.09492584930206</v>
      </c>
      <c r="I329" s="4">
        <v>19.025370753489579</v>
      </c>
    </row>
    <row r="330" spans="1:9" x14ac:dyDescent="0.2">
      <c r="A330" s="1">
        <v>44695.662291665911</v>
      </c>
      <c r="B330" s="4">
        <v>17.436122947350082</v>
      </c>
      <c r="C330" s="4">
        <v>4.2731284210831948</v>
      </c>
      <c r="D330" s="4">
        <v>79.394313626513522</v>
      </c>
      <c r="E330" s="4">
        <v>2087.6729605678684</v>
      </c>
      <c r="F330" s="4">
        <v>64.577746446541084</v>
      </c>
      <c r="G330" s="4">
        <v>5.325858922404656</v>
      </c>
      <c r="H330" s="4">
        <v>917.44195297413489</v>
      </c>
      <c r="I330" s="4">
        <v>16.848282155190688</v>
      </c>
    </row>
    <row r="331" spans="1:9" x14ac:dyDescent="0.2">
      <c r="A331" s="1">
        <v>44695.70445601776</v>
      </c>
      <c r="B331" s="4">
        <v>19.97965025258042</v>
      </c>
      <c r="C331" s="4">
        <v>2.5437184274477165E-2</v>
      </c>
      <c r="D331" s="4">
        <v>69.196892954032208</v>
      </c>
      <c r="E331" s="4">
        <v>10.530994289633547</v>
      </c>
      <c r="F331" s="4">
        <v>72.840399518870271</v>
      </c>
      <c r="G331" s="4">
        <v>6.8774990644347476</v>
      </c>
      <c r="H331" s="4">
        <v>1095.9591663548115</v>
      </c>
      <c r="I331" s="4">
        <v>12.785835516318922</v>
      </c>
    </row>
    <row r="332" spans="1:9" x14ac:dyDescent="0.2">
      <c r="A332" s="1">
        <v>44695.746157406647</v>
      </c>
      <c r="B332" s="4">
        <v>19.181701097549219</v>
      </c>
      <c r="C332" s="4">
        <v>0.81829890245078085</v>
      </c>
      <c r="D332" s="4">
        <v>70.790011574887046</v>
      </c>
      <c r="E332" s="4">
        <v>267.72682576815339</v>
      </c>
      <c r="F332" s="4">
        <v>65.751644360737714</v>
      </c>
      <c r="G332" s="4">
        <v>5.6319183304538054</v>
      </c>
      <c r="H332" s="4">
        <v>923.5439727768179</v>
      </c>
      <c r="I332" s="4">
        <v>15.148217785456518</v>
      </c>
    </row>
    <row r="333" spans="1:9" x14ac:dyDescent="0.2">
      <c r="A333" s="1">
        <v>44695.787233795534</v>
      </c>
      <c r="B333" s="4">
        <v>16.535279077390875</v>
      </c>
      <c r="C333" s="4">
        <v>2.8872674355076056</v>
      </c>
      <c r="D333" s="4">
        <v>75.302079665321145</v>
      </c>
      <c r="E333" s="4">
        <v>675.62057990877986</v>
      </c>
      <c r="F333" s="4">
        <v>70.075329501301297</v>
      </c>
      <c r="G333" s="4">
        <v>6.5365514259271009</v>
      </c>
      <c r="H333" s="4">
        <v>965.84551714197573</v>
      </c>
      <c r="I333" s="4">
        <v>11.890345722218697</v>
      </c>
    </row>
    <row r="334" spans="1:9" x14ac:dyDescent="0.2">
      <c r="A334" s="1">
        <v>44695.829340277014</v>
      </c>
      <c r="B334" s="4">
        <v>17.746752031917872</v>
      </c>
      <c r="C334" s="4">
        <v>1.6094628343443762</v>
      </c>
      <c r="D334" s="4">
        <v>72.423296054828825</v>
      </c>
      <c r="E334" s="4">
        <v>226.65283502790112</v>
      </c>
      <c r="F334" s="4">
        <v>60.785410525886512</v>
      </c>
      <c r="G334" s="4">
        <v>4.2353809844972465</v>
      </c>
      <c r="H334" s="4">
        <v>1074.0784603281656</v>
      </c>
      <c r="I334" s="4">
        <v>18.715396718342515</v>
      </c>
    </row>
    <row r="335" spans="1:9" x14ac:dyDescent="0.2">
      <c r="A335" s="1">
        <v>44695.871585647379</v>
      </c>
      <c r="B335" s="4">
        <v>12.580739232634286</v>
      </c>
      <c r="C335" s="4">
        <v>4.6370379796035719</v>
      </c>
      <c r="D335" s="4">
        <v>81.020234403163272</v>
      </c>
      <c r="E335" s="4">
        <v>250.40005089859326</v>
      </c>
      <c r="F335" s="4">
        <v>60.853353510504476</v>
      </c>
      <c r="G335" s="4">
        <v>4.2556954550390254</v>
      </c>
      <c r="H335" s="4">
        <v>886.0852318183463</v>
      </c>
      <c r="I335" s="4">
        <v>18.562449998190239</v>
      </c>
    </row>
    <row r="336" spans="1:9" x14ac:dyDescent="0.2">
      <c r="A336" s="1">
        <v>44695.913414351082</v>
      </c>
      <c r="B336" s="4">
        <v>18.517583179215038</v>
      </c>
      <c r="C336" s="4">
        <v>0.82356490043609065</v>
      </c>
      <c r="D336" s="4">
        <v>70.800688463885606</v>
      </c>
      <c r="E336" s="4">
        <v>0</v>
      </c>
      <c r="F336" s="4">
        <v>72.335679496176525</v>
      </c>
      <c r="G336" s="4">
        <v>6.8310260311380215</v>
      </c>
      <c r="H336" s="4">
        <v>1073.9436753437126</v>
      </c>
      <c r="I336" s="4">
        <v>8.1758958754479121</v>
      </c>
    </row>
    <row r="337" spans="1:9" x14ac:dyDescent="0.2">
      <c r="A337" s="1">
        <v>44695.954768517746</v>
      </c>
      <c r="B337" s="4">
        <v>15.113595771716195</v>
      </c>
      <c r="C337" s="4">
        <v>2.4432021141419025</v>
      </c>
      <c r="D337" s="4">
        <v>74.25132627380853</v>
      </c>
      <c r="E337" s="4">
        <v>0</v>
      </c>
      <c r="F337" s="4">
        <v>61.975420704564492</v>
      </c>
      <c r="G337" s="4">
        <v>4.5887793955072098</v>
      </c>
      <c r="H337" s="4">
        <v>884.19625979850241</v>
      </c>
      <c r="I337" s="4">
        <v>16.948622619468757</v>
      </c>
    </row>
    <row r="338" spans="1:9" x14ac:dyDescent="0.2">
      <c r="A338" s="1">
        <v>44695.996423610333</v>
      </c>
      <c r="B338" s="4">
        <v>10.274077388327505</v>
      </c>
      <c r="C338" s="4">
        <v>4.4208739143965881</v>
      </c>
      <c r="D338" s="4">
        <v>79.99326414627032</v>
      </c>
      <c r="E338" s="4">
        <v>0</v>
      </c>
      <c r="F338" s="4">
        <v>63.06455671614772</v>
      </c>
      <c r="G338" s="4">
        <v>4.9050440334851517</v>
      </c>
      <c r="H338" s="4">
        <v>1014.301681344495</v>
      </c>
      <c r="I338" s="4">
        <v>15.276461177069292</v>
      </c>
    </row>
    <row r="339" spans="1:9" x14ac:dyDescent="0.2">
      <c r="A339" s="1">
        <v>44696.038634258482</v>
      </c>
      <c r="B339" s="4">
        <v>8.7463935469051002</v>
      </c>
      <c r="C339" s="4">
        <v>4.6890026887895413</v>
      </c>
      <c r="D339" s="4">
        <v>81.308416197033637</v>
      </c>
      <c r="E339" s="4">
        <v>0</v>
      </c>
      <c r="F339" s="4">
        <v>63.112816239071456</v>
      </c>
      <c r="G339" s="4">
        <v>4.9188367571246658</v>
      </c>
      <c r="H339" s="4">
        <v>941.30627891904157</v>
      </c>
      <c r="I339" s="4">
        <v>15.518374052459782</v>
      </c>
    </row>
    <row r="340" spans="1:9" x14ac:dyDescent="0.2">
      <c r="A340" s="1">
        <v>44696.08028935107</v>
      </c>
      <c r="B340" s="4">
        <v>19.931476144831006</v>
      </c>
      <c r="C340" s="4">
        <v>3.1147206894997503E-2</v>
      </c>
      <c r="D340" s="4">
        <v>69.208313182721426</v>
      </c>
      <c r="E340" s="4">
        <v>0</v>
      </c>
      <c r="F340" s="4">
        <v>64.665033550624813</v>
      </c>
      <c r="G340" s="4">
        <v>5.3492980761408351</v>
      </c>
      <c r="H340" s="4">
        <v>925.44976602538031</v>
      </c>
      <c r="I340" s="4">
        <v>14.102807695436658</v>
      </c>
    </row>
    <row r="341" spans="1:9" x14ac:dyDescent="0.2">
      <c r="A341" s="1">
        <v>44696.122361110327</v>
      </c>
      <c r="B341" s="4">
        <v>16.547853737446378</v>
      </c>
      <c r="C341" s="4">
        <v>1.7260731312768107</v>
      </c>
      <c r="D341" s="4">
        <v>72.670692970285259</v>
      </c>
      <c r="E341" s="4">
        <v>0</v>
      </c>
      <c r="F341" s="4">
        <v>64.186813940795787</v>
      </c>
      <c r="G341" s="4">
        <v>5.2196682833050314</v>
      </c>
      <c r="H341" s="4">
        <v>959.40655609443502</v>
      </c>
      <c r="I341" s="4">
        <v>15.027882961214882</v>
      </c>
    </row>
    <row r="342" spans="1:9" x14ac:dyDescent="0.2">
      <c r="A342" s="1">
        <v>44696.163437499214</v>
      </c>
      <c r="B342" s="4">
        <v>16.728739224965402</v>
      </c>
      <c r="C342" s="4">
        <v>1.8173670972414442</v>
      </c>
      <c r="D342" s="4">
        <v>72.865954575639009</v>
      </c>
      <c r="E342" s="4">
        <v>0</v>
      </c>
      <c r="F342" s="4">
        <v>71.281186109615078</v>
      </c>
      <c r="G342" s="4">
        <v>6.710823628381525</v>
      </c>
      <c r="H342" s="4">
        <v>1056.9036078761271</v>
      </c>
      <c r="I342" s="4">
        <v>10.463921238728251</v>
      </c>
    </row>
    <row r="343" spans="1:9" x14ac:dyDescent="0.2">
      <c r="A343" s="1">
        <v>44696.205115739955</v>
      </c>
      <c r="B343" s="4">
        <v>17.631949222109149</v>
      </c>
      <c r="C343" s="4">
        <v>1.4800317361817821</v>
      </c>
      <c r="D343" s="4">
        <v>72.151107451071567</v>
      </c>
      <c r="E343" s="4">
        <v>79.921713753816377</v>
      </c>
      <c r="F343" s="4">
        <v>64.163515940296094</v>
      </c>
      <c r="G343" s="4">
        <v>5.213279282467898</v>
      </c>
      <c r="H343" s="4">
        <v>1056.4044264274894</v>
      </c>
      <c r="I343" s="4">
        <v>15.860162152596308</v>
      </c>
    </row>
    <row r="344" spans="1:9" x14ac:dyDescent="0.2">
      <c r="A344" s="1">
        <v>44696.247210647358</v>
      </c>
      <c r="B344" s="4">
        <v>17.801142059753168</v>
      </c>
      <c r="C344" s="4">
        <v>1.5706128144620213</v>
      </c>
      <c r="D344" s="4">
        <v>72.341341303561748</v>
      </c>
      <c r="E344" s="4">
        <v>221.18177539276948</v>
      </c>
      <c r="F344" s="4">
        <v>64.697437478318889</v>
      </c>
      <c r="G344" s="4">
        <v>5.3579734126158147</v>
      </c>
      <c r="H344" s="4">
        <v>863.45265780420527</v>
      </c>
      <c r="I344" s="4">
        <v>15.878737566357827</v>
      </c>
    </row>
    <row r="345" spans="1:9" x14ac:dyDescent="0.2">
      <c r="A345" s="1">
        <v>44696.288356480691</v>
      </c>
      <c r="B345" s="4">
        <v>15.606103814446678</v>
      </c>
      <c r="C345" s="4">
        <v>3.6615801546277682</v>
      </c>
      <c r="D345" s="4">
        <v>77.363186981262785</v>
      </c>
      <c r="E345" s="4">
        <v>856.8097561828979</v>
      </c>
      <c r="F345" s="4">
        <v>61.436979747753902</v>
      </c>
      <c r="G345" s="4">
        <v>4.4296118378451981</v>
      </c>
      <c r="H345" s="4">
        <v>959.14320394594836</v>
      </c>
      <c r="I345" s="4">
        <v>18.497572378361202</v>
      </c>
    </row>
    <row r="346" spans="1:9" x14ac:dyDescent="0.2">
      <c r="A346" s="1">
        <v>44696.32957175847</v>
      </c>
      <c r="B346" s="4">
        <v>19.460690248462036</v>
      </c>
      <c r="C346" s="4">
        <v>0.53930975153796246</v>
      </c>
      <c r="D346" s="4">
        <v>70.226740374473536</v>
      </c>
      <c r="E346" s="4">
        <v>176.44859042659516</v>
      </c>
      <c r="F346" s="4">
        <v>64.47515352803174</v>
      </c>
      <c r="G346" s="4">
        <v>5.2981807012643225</v>
      </c>
      <c r="H346" s="4">
        <v>877.43272690042147</v>
      </c>
      <c r="I346" s="4">
        <v>16.903638597471353</v>
      </c>
    </row>
    <row r="347" spans="1:9" x14ac:dyDescent="0.2">
      <c r="A347" s="1">
        <v>44696.371157406618</v>
      </c>
      <c r="B347" s="4">
        <v>19.683806163291749</v>
      </c>
      <c r="C347" s="4">
        <v>0.39524229588531634</v>
      </c>
      <c r="D347" s="4">
        <v>69.937328526085111</v>
      </c>
      <c r="E347" s="4">
        <v>163.63031049652096</v>
      </c>
      <c r="F347" s="4">
        <v>66.507135487627011</v>
      </c>
      <c r="G347" s="4">
        <v>5.8172628886942546</v>
      </c>
      <c r="H347" s="4">
        <v>938.60575429623145</v>
      </c>
      <c r="I347" s="4">
        <v>16.471228518842906</v>
      </c>
    </row>
    <row r="348" spans="1:9" x14ac:dyDescent="0.2">
      <c r="A348" s="1">
        <v>44696.412928239952</v>
      </c>
      <c r="B348" s="4">
        <v>18.608898922980021</v>
      </c>
      <c r="C348" s="4">
        <v>2.3185017950333004</v>
      </c>
      <c r="D348" s="4">
        <v>73.967690072624293</v>
      </c>
      <c r="E348" s="4">
        <v>1132.7236229638349</v>
      </c>
      <c r="F348" s="4">
        <v>70.439387697720207</v>
      </c>
      <c r="G348" s="4">
        <v>6.5931742525421413</v>
      </c>
      <c r="H348" s="4">
        <v>929.86439141751407</v>
      </c>
      <c r="I348" s="4">
        <v>16.042434329943809</v>
      </c>
    </row>
    <row r="349" spans="1:9" x14ac:dyDescent="0.2">
      <c r="A349" s="1">
        <v>44696.455104165878</v>
      </c>
      <c r="B349" s="4">
        <v>19.600894561888193</v>
      </c>
      <c r="C349" s="4">
        <v>0.99776359527951552</v>
      </c>
      <c r="D349" s="4">
        <v>71.155032744424233</v>
      </c>
      <c r="E349" s="4">
        <v>544.54858466941471</v>
      </c>
      <c r="F349" s="4">
        <v>63.183362059666784</v>
      </c>
      <c r="G349" s="4">
        <v>4.9389603811804239</v>
      </c>
      <c r="H349" s="4">
        <v>1062.3129867937269</v>
      </c>
      <c r="I349" s="4">
        <v>18.561039618819578</v>
      </c>
    </row>
    <row r="350" spans="1:9" x14ac:dyDescent="0.2">
      <c r="A350" s="1">
        <v>44696.496759258465</v>
      </c>
      <c r="B350" s="4">
        <v>19.859146572335483</v>
      </c>
      <c r="C350" s="4">
        <v>0.70426713832259347</v>
      </c>
      <c r="D350" s="4">
        <v>70.559252201893514</v>
      </c>
      <c r="E350" s="4">
        <v>409.69564467198279</v>
      </c>
      <c r="F350" s="4">
        <v>64.809609909258981</v>
      </c>
      <c r="G350" s="4">
        <v>5.3878940687651626</v>
      </c>
      <c r="H350" s="4">
        <v>984.46263135625509</v>
      </c>
      <c r="I350" s="4">
        <v>18.574737287489892</v>
      </c>
    </row>
    <row r="351" spans="1:9" x14ac:dyDescent="0.2">
      <c r="A351" s="1">
        <v>44696.538124999206</v>
      </c>
      <c r="B351" s="4">
        <v>20</v>
      </c>
      <c r="C351" s="4">
        <v>2.9827333761252102</v>
      </c>
      <c r="D351" s="4">
        <v>75.537932411567709</v>
      </c>
      <c r="E351" s="4">
        <v>1771.7436254183747</v>
      </c>
      <c r="F351" s="4">
        <v>62.933201092194324</v>
      </c>
      <c r="G351" s="4">
        <v>4.8673963526298474</v>
      </c>
      <c r="H351" s="4">
        <v>1041.2891321175432</v>
      </c>
      <c r="I351" s="4">
        <v>18.632603647370154</v>
      </c>
    </row>
    <row r="352" spans="1:9" x14ac:dyDescent="0.2">
      <c r="A352" s="1">
        <v>44696.579247684385</v>
      </c>
      <c r="B352" s="4">
        <v>19.628199444111615</v>
      </c>
      <c r="C352" s="4">
        <v>1.8590027794419139</v>
      </c>
      <c r="D352" s="4">
        <v>72.955497064810643</v>
      </c>
      <c r="E352" s="4">
        <v>1081.4438168796057</v>
      </c>
      <c r="F352" s="4">
        <v>60.828711283118437</v>
      </c>
      <c r="G352" s="4">
        <v>4.2483289187624109</v>
      </c>
      <c r="H352" s="4">
        <v>932.08277630625412</v>
      </c>
      <c r="I352" s="4">
        <v>19.16889477498345</v>
      </c>
    </row>
    <row r="353" spans="1:9" x14ac:dyDescent="0.2">
      <c r="A353" s="1">
        <v>44696.620335647349</v>
      </c>
      <c r="B353" s="4">
        <v>18.96313295475813</v>
      </c>
      <c r="C353" s="4">
        <v>2.5921676131046767</v>
      </c>
      <c r="D353" s="4">
        <v>74.596198832735041</v>
      </c>
      <c r="E353" s="4">
        <v>1414.7251028402266</v>
      </c>
      <c r="F353" s="4">
        <v>60.547515296572229</v>
      </c>
      <c r="G353" s="4">
        <v>4.1641725361197546</v>
      </c>
      <c r="H353" s="4">
        <v>956.05472417870658</v>
      </c>
      <c r="I353" s="4">
        <v>19.226379106467075</v>
      </c>
    </row>
    <row r="354" spans="1:9" x14ac:dyDescent="0.2">
      <c r="A354" s="1">
        <v>44696.662407406606</v>
      </c>
      <c r="B354" s="4">
        <v>19.864070550240093</v>
      </c>
      <c r="C354" s="4">
        <v>0.22654908293317955</v>
      </c>
      <c r="D354" s="4">
        <v>69.599271708832873</v>
      </c>
      <c r="E354" s="4">
        <v>110.68246681927616</v>
      </c>
      <c r="F354" s="4">
        <v>73.713070102924533</v>
      </c>
      <c r="G354" s="4">
        <v>6.9405037215580583</v>
      </c>
      <c r="H354" s="4">
        <v>931.980167907186</v>
      </c>
      <c r="I354" s="4">
        <v>13.618992556883883</v>
      </c>
    </row>
    <row r="355" spans="1:9" x14ac:dyDescent="0.2">
      <c r="A355" s="1">
        <v>44696.70412036957</v>
      </c>
      <c r="B355" s="4">
        <v>18.690640399590052</v>
      </c>
      <c r="C355" s="4">
        <v>1.636699500512433</v>
      </c>
      <c r="D355" s="4">
        <v>72.480888353176823</v>
      </c>
      <c r="E355" s="4">
        <v>677.59359321214731</v>
      </c>
      <c r="F355" s="4">
        <v>75.342079000882762</v>
      </c>
      <c r="G355" s="4">
        <v>6.9979921545557566</v>
      </c>
      <c r="H355" s="4">
        <v>967.99933071818521</v>
      </c>
      <c r="I355" s="4">
        <v>12.504684972703235</v>
      </c>
    </row>
    <row r="356" spans="1:9" x14ac:dyDescent="0.2">
      <c r="A356" s="1">
        <v>44696.745949073273</v>
      </c>
      <c r="B356" s="4">
        <v>16.287564442860315</v>
      </c>
      <c r="C356" s="4">
        <v>3.7124355571396848</v>
      </c>
      <c r="D356" s="4">
        <v>77.513774751124942</v>
      </c>
      <c r="E356" s="4">
        <v>1214.6155696959599</v>
      </c>
      <c r="F356" s="4">
        <v>60.932463411657238</v>
      </c>
      <c r="G356" s="4">
        <v>4.2793338168184665</v>
      </c>
      <c r="H356" s="4">
        <v>965.09311127227284</v>
      </c>
      <c r="I356" s="4">
        <v>18.755109821817424</v>
      </c>
    </row>
    <row r="357" spans="1:9" x14ac:dyDescent="0.2">
      <c r="A357" s="1">
        <v>44696.787407406606</v>
      </c>
      <c r="B357" s="4">
        <v>19.172054948076838</v>
      </c>
      <c r="C357" s="4">
        <v>0.68995420993596901</v>
      </c>
      <c r="D357" s="4">
        <v>70.530343989126422</v>
      </c>
      <c r="E357" s="4">
        <v>161.44928512501679</v>
      </c>
      <c r="F357" s="4">
        <v>71.027136620225193</v>
      </c>
      <c r="G357" s="4">
        <v>6.6773049511378693</v>
      </c>
      <c r="H357" s="4">
        <v>1099.8924349837125</v>
      </c>
      <c r="I357" s="4">
        <v>11.468085146586391</v>
      </c>
    </row>
    <row r="358" spans="1:9" x14ac:dyDescent="0.2">
      <c r="A358" s="1">
        <v>44696.828749999193</v>
      </c>
      <c r="B358" s="4">
        <v>13.971039946410151</v>
      </c>
      <c r="C358" s="4">
        <v>4.3064000382784631</v>
      </c>
      <c r="D358" s="4">
        <v>79.52385208946005</v>
      </c>
      <c r="E358" s="4">
        <v>606.44940449195155</v>
      </c>
      <c r="F358" s="4">
        <v>61.45803950559619</v>
      </c>
      <c r="G358" s="4">
        <v>4.4358636902687207</v>
      </c>
      <c r="H358" s="4">
        <v>1048.1452878967561</v>
      </c>
      <c r="I358" s="4">
        <v>18.047121032437595</v>
      </c>
    </row>
    <row r="359" spans="1:9" x14ac:dyDescent="0.2">
      <c r="A359" s="1">
        <v>44696.870729165857</v>
      </c>
      <c r="B359" s="4">
        <v>19.509720945723991</v>
      </c>
      <c r="C359" s="4">
        <v>0.306424408922506</v>
      </c>
      <c r="D359" s="4">
        <v>69.759251460385286</v>
      </c>
      <c r="E359" s="4">
        <v>16.546918081815349</v>
      </c>
      <c r="F359" s="4">
        <v>62.569616672010923</v>
      </c>
      <c r="G359" s="4">
        <v>4.7624294662850364</v>
      </c>
      <c r="H359" s="4">
        <v>1091.2541431554284</v>
      </c>
      <c r="I359" s="4">
        <v>16.704425290288203</v>
      </c>
    </row>
    <row r="360" spans="1:9" x14ac:dyDescent="0.2">
      <c r="A360" s="1">
        <v>44696.911759258444</v>
      </c>
      <c r="B360" s="4">
        <v>16.988200278207842</v>
      </c>
      <c r="C360" s="4">
        <v>1.6732220676623111</v>
      </c>
      <c r="D360" s="4">
        <v>72.558296990731307</v>
      </c>
      <c r="E360" s="4">
        <v>0</v>
      </c>
      <c r="F360" s="4">
        <v>66.253654219504767</v>
      </c>
      <c r="G360" s="4">
        <v>5.7561807327814174</v>
      </c>
      <c r="H360" s="4">
        <v>1054.5853935775938</v>
      </c>
      <c r="I360" s="4">
        <v>12.47527706887433</v>
      </c>
    </row>
    <row r="361" spans="1:9" x14ac:dyDescent="0.2">
      <c r="A361" s="1">
        <v>44696.952754628815</v>
      </c>
      <c r="B361" s="4">
        <v>11.423728797854162</v>
      </c>
      <c r="C361" s="4">
        <v>4.288135601072919</v>
      </c>
      <c r="D361" s="4">
        <v>79.452395470755008</v>
      </c>
      <c r="E361" s="4">
        <v>0</v>
      </c>
      <c r="F361" s="4">
        <v>65.00088639411544</v>
      </c>
      <c r="G361" s="4">
        <v>5.4385099753676736</v>
      </c>
      <c r="H361" s="4">
        <v>930.47950332512255</v>
      </c>
      <c r="I361" s="4">
        <v>13.266456773406748</v>
      </c>
    </row>
    <row r="362" spans="1:9" x14ac:dyDescent="0.2">
      <c r="A362" s="1">
        <v>44696.995011573257</v>
      </c>
      <c r="B362" s="4">
        <v>14.799881237876674</v>
      </c>
      <c r="C362" s="4">
        <v>2.3636903464196934</v>
      </c>
      <c r="D362" s="4">
        <v>74.069972289036173</v>
      </c>
      <c r="E362" s="4">
        <v>0</v>
      </c>
      <c r="F362" s="4">
        <v>60.271863834350128</v>
      </c>
      <c r="G362" s="4">
        <v>4.0815491039558633</v>
      </c>
      <c r="H362" s="4">
        <v>876.0271830346519</v>
      </c>
      <c r="I362" s="4">
        <v>19.119437514872637</v>
      </c>
    </row>
    <row r="363" spans="1:9" x14ac:dyDescent="0.2">
      <c r="A363" s="1">
        <v>44697.036736110291</v>
      </c>
      <c r="B363" s="4">
        <v>13.985675725740204</v>
      </c>
      <c r="C363" s="4">
        <v>2.5059684476082476</v>
      </c>
      <c r="D363" s="4">
        <v>74.395795154504839</v>
      </c>
      <c r="E363" s="4">
        <v>0</v>
      </c>
      <c r="F363" s="4">
        <v>71.444098271613981</v>
      </c>
      <c r="G363" s="4">
        <v>6.7313985245280588</v>
      </c>
      <c r="H363" s="4">
        <v>933.91046617484267</v>
      </c>
      <c r="I363" s="4">
        <v>7.6639397270450775</v>
      </c>
    </row>
    <row r="364" spans="1:9" x14ac:dyDescent="0.2">
      <c r="A364" s="1">
        <v>44697.077824073254</v>
      </c>
      <c r="B364" s="4">
        <v>11.715919858578054</v>
      </c>
      <c r="C364" s="4">
        <v>3.7654909733736113</v>
      </c>
      <c r="D364" s="4">
        <v>77.67360468385256</v>
      </c>
      <c r="E364" s="4">
        <v>0</v>
      </c>
      <c r="F364" s="4">
        <v>70.361753452006013</v>
      </c>
      <c r="G364" s="4">
        <v>6.5813854198513972</v>
      </c>
      <c r="H364" s="4">
        <v>947.86046180661708</v>
      </c>
      <c r="I364" s="4">
        <v>9.1744583205944128</v>
      </c>
    </row>
    <row r="365" spans="1:9" x14ac:dyDescent="0.2">
      <c r="A365" s="1">
        <v>44697.120150462142</v>
      </c>
      <c r="B365" s="4">
        <v>17.878476844658053</v>
      </c>
      <c r="C365" s="4">
        <v>1.0607615776709727</v>
      </c>
      <c r="D365" s="4">
        <v>71.283787226287359</v>
      </c>
      <c r="E365" s="4">
        <v>0</v>
      </c>
      <c r="F365" s="4">
        <v>64.077317898600683</v>
      </c>
      <c r="G365" s="4">
        <v>5.1895842449218668</v>
      </c>
      <c r="H365" s="4">
        <v>1062.3965280816406</v>
      </c>
      <c r="I365" s="4">
        <v>15.138191101953156</v>
      </c>
    </row>
    <row r="366" spans="1:9" x14ac:dyDescent="0.2">
      <c r="A366" s="1">
        <v>44697.161400462137</v>
      </c>
      <c r="B366" s="4">
        <v>18.830243005436319</v>
      </c>
      <c r="C366" s="4">
        <v>0.64986499697982258</v>
      </c>
      <c r="D366" s="4">
        <v>70.449435846619636</v>
      </c>
      <c r="E366" s="4">
        <v>0</v>
      </c>
      <c r="F366" s="4">
        <v>64.444580351752876</v>
      </c>
      <c r="G366" s="4">
        <v>5.2899059016264847</v>
      </c>
      <c r="H366" s="4">
        <v>872.42996863387555</v>
      </c>
      <c r="I366" s="4">
        <v>15.200313661245051</v>
      </c>
    </row>
    <row r="367" spans="1:9" x14ac:dyDescent="0.2">
      <c r="A367" s="1">
        <v>44697.202673610285</v>
      </c>
      <c r="B367" s="4">
        <v>12.002872648975284</v>
      </c>
      <c r="C367" s="4">
        <v>4.9982045943904474</v>
      </c>
      <c r="D367" s="4">
        <v>84.585988121424691</v>
      </c>
      <c r="E367" s="4">
        <v>269.90304809708459</v>
      </c>
      <c r="F367" s="4">
        <v>66.676898324112216</v>
      </c>
      <c r="G367" s="4">
        <v>5.8575207165338652</v>
      </c>
      <c r="H367" s="4">
        <v>977.61917357217794</v>
      </c>
      <c r="I367" s="4">
        <v>13.927437850398405</v>
      </c>
    </row>
    <row r="368" spans="1:9" x14ac:dyDescent="0.2">
      <c r="A368" s="1">
        <v>44697.244756943619</v>
      </c>
      <c r="B368" s="4">
        <v>15.63855515599943</v>
      </c>
      <c r="C368" s="4">
        <v>3.1153177457146919</v>
      </c>
      <c r="D368" s="4">
        <v>75.872551831270997</v>
      </c>
      <c r="E368" s="4">
        <v>438.71506940798474</v>
      </c>
      <c r="F368" s="4">
        <v>63.737434726344794</v>
      </c>
      <c r="G368" s="4">
        <v>5.0953090958688616</v>
      </c>
      <c r="H368" s="4">
        <v>1081.3651030319563</v>
      </c>
      <c r="I368" s="4">
        <v>16.579175744349701</v>
      </c>
    </row>
    <row r="369" spans="1:9" x14ac:dyDescent="0.2">
      <c r="A369" s="1">
        <v>44697.286655091768</v>
      </c>
      <c r="B369" s="4">
        <v>18.87795445656139</v>
      </c>
      <c r="C369" s="4">
        <v>0.93503795286550839</v>
      </c>
      <c r="D369" s="4">
        <v>71.027169465548326</v>
      </c>
      <c r="E369" s="4">
        <v>218.79888097052901</v>
      </c>
      <c r="F369" s="4">
        <v>63.593476175881385</v>
      </c>
      <c r="G369" s="4">
        <v>5.0549907871805972</v>
      </c>
      <c r="H369" s="4">
        <v>952.3516635957269</v>
      </c>
      <c r="I369" s="4">
        <v>17.038354829911938</v>
      </c>
    </row>
    <row r="370" spans="1:9" x14ac:dyDescent="0.2">
      <c r="A370" s="1">
        <v>44697.327731480655</v>
      </c>
      <c r="B370" s="4">
        <v>17.103863682201641</v>
      </c>
      <c r="C370" s="4">
        <v>2.8961363177983603</v>
      </c>
      <c r="D370" s="4">
        <v>75.323822579869116</v>
      </c>
      <c r="E370" s="4">
        <v>947.54298341816502</v>
      </c>
      <c r="F370" s="4">
        <v>67.531938292302115</v>
      </c>
      <c r="G370" s="4">
        <v>6.0519165064201665</v>
      </c>
      <c r="H370" s="4">
        <v>931.68397216880669</v>
      </c>
      <c r="I370" s="4">
        <v>15.396166987159667</v>
      </c>
    </row>
    <row r="371" spans="1:9" x14ac:dyDescent="0.2">
      <c r="A371" s="1">
        <v>44697.369317128803</v>
      </c>
      <c r="B371" s="4">
        <v>18.069064327955601</v>
      </c>
      <c r="C371" s="4">
        <v>2.4136695900554983</v>
      </c>
      <c r="D371" s="4">
        <v>74.183756138533838</v>
      </c>
      <c r="E371" s="4">
        <v>999.25921028297637</v>
      </c>
      <c r="F371" s="4">
        <v>61.894447905885421</v>
      </c>
      <c r="G371" s="4">
        <v>4.5649409437074979</v>
      </c>
      <c r="H371" s="4">
        <v>1045.1883136479025</v>
      </c>
      <c r="I371" s="4">
        <v>18.558431760487505</v>
      </c>
    </row>
    <row r="372" spans="1:9" x14ac:dyDescent="0.2">
      <c r="A372" s="1">
        <v>44697.410567128798</v>
      </c>
      <c r="B372" s="4">
        <v>18.711548410633661</v>
      </c>
      <c r="C372" s="4">
        <v>2.1474193156105632</v>
      </c>
      <c r="D372" s="4">
        <v>73.585230028330329</v>
      </c>
      <c r="E372" s="4">
        <v>1049.1398334957853</v>
      </c>
      <c r="F372" s="4">
        <v>70.99764740653319</v>
      </c>
      <c r="G372" s="4">
        <v>6.6733018680172806</v>
      </c>
      <c r="H372" s="4">
        <v>913.89110062267241</v>
      </c>
      <c r="I372" s="4">
        <v>15.935597509310291</v>
      </c>
    </row>
    <row r="373" spans="1:9" x14ac:dyDescent="0.2">
      <c r="A373" s="1">
        <v>44697.452592591755</v>
      </c>
      <c r="B373" s="4">
        <v>19.742897651028866</v>
      </c>
      <c r="C373" s="4">
        <v>0.64275587242783594</v>
      </c>
      <c r="D373" s="4">
        <v>70.435097302507657</v>
      </c>
      <c r="E373" s="4">
        <v>350.79632317160252</v>
      </c>
      <c r="F373" s="4">
        <v>66.990921935580431</v>
      </c>
      <c r="G373" s="4">
        <v>5.9305692796433291</v>
      </c>
      <c r="H373" s="4">
        <v>906.64352309321441</v>
      </c>
      <c r="I373" s="4">
        <v>17.569430720356671</v>
      </c>
    </row>
    <row r="374" spans="1:9" x14ac:dyDescent="0.2">
      <c r="A374" s="1">
        <v>44697.494942128789</v>
      </c>
      <c r="B374" s="4">
        <v>19.839738046204793</v>
      </c>
      <c r="C374" s="4">
        <v>0.80130976897603678</v>
      </c>
      <c r="D374" s="4">
        <v>70.755578678515917</v>
      </c>
      <c r="E374" s="4">
        <v>466.14857419659762</v>
      </c>
      <c r="F374" s="4">
        <v>62.758948624754723</v>
      </c>
      <c r="G374" s="4">
        <v>4.8172241989343831</v>
      </c>
      <c r="H374" s="4">
        <v>906.27240806631141</v>
      </c>
      <c r="I374" s="4">
        <v>18.955183867377077</v>
      </c>
    </row>
    <row r="375" spans="1:9" x14ac:dyDescent="0.2">
      <c r="A375" s="1">
        <v>44697.536192128784</v>
      </c>
      <c r="B375" s="4">
        <v>20</v>
      </c>
      <c r="C375" s="4">
        <v>0.38180271131795396</v>
      </c>
      <c r="D375" s="4">
        <v>69.910367831229266</v>
      </c>
      <c r="E375" s="4">
        <v>226.79081052286466</v>
      </c>
      <c r="F375" s="4">
        <v>68.057892571810925</v>
      </c>
      <c r="G375" s="4">
        <v>6.1641323843483624</v>
      </c>
      <c r="H375" s="4">
        <v>878.72137746144949</v>
      </c>
      <c r="I375" s="4">
        <v>17.335867615651637</v>
      </c>
    </row>
    <row r="376" spans="1:9" x14ac:dyDescent="0.2">
      <c r="A376" s="1">
        <v>44697.577453702856</v>
      </c>
      <c r="B376" s="4">
        <v>19.183579938245149</v>
      </c>
      <c r="C376" s="4">
        <v>4.0821003087742564</v>
      </c>
      <c r="D376" s="4">
        <v>78.697859320498935</v>
      </c>
      <c r="E376" s="4">
        <v>2374.6936732023241</v>
      </c>
      <c r="F376" s="4">
        <v>67.044516383368588</v>
      </c>
      <c r="G376" s="4">
        <v>5.9428482806418881</v>
      </c>
      <c r="H376" s="4">
        <v>1013.6476160935473</v>
      </c>
      <c r="I376" s="4">
        <v>16.909535625810818</v>
      </c>
    </row>
    <row r="377" spans="1:9" x14ac:dyDescent="0.2">
      <c r="A377" s="1">
        <v>44697.61906249915</v>
      </c>
      <c r="B377" s="4">
        <v>19.281716625873656</v>
      </c>
      <c r="C377" s="4">
        <v>1.7957084353158619</v>
      </c>
      <c r="D377" s="4">
        <v>72.819498965620895</v>
      </c>
      <c r="E377" s="4">
        <v>980.04225806238685</v>
      </c>
      <c r="F377" s="4">
        <v>70.939018306828402</v>
      </c>
      <c r="G377" s="4">
        <v>6.6652741010341021</v>
      </c>
      <c r="H377" s="4">
        <v>1011.8884247003447</v>
      </c>
      <c r="I377" s="4">
        <v>15.057876498276498</v>
      </c>
    </row>
    <row r="378" spans="1:9" x14ac:dyDescent="0.2">
      <c r="A378" s="1">
        <v>44697.660081017668</v>
      </c>
      <c r="B378" s="4">
        <v>19.043663056709693</v>
      </c>
      <c r="C378" s="4">
        <v>1.5938949054838469</v>
      </c>
      <c r="D378" s="4">
        <v>72.390428174611344</v>
      </c>
      <c r="E378" s="4">
        <v>778.71081050309522</v>
      </c>
      <c r="F378" s="4">
        <v>70.768702664394056</v>
      </c>
      <c r="G378" s="4">
        <v>6.6414350728195917</v>
      </c>
      <c r="H378" s="4">
        <v>867.88047835760653</v>
      </c>
      <c r="I378" s="4">
        <v>14.217129854360813</v>
      </c>
    </row>
    <row r="379" spans="1:9" x14ac:dyDescent="0.2">
      <c r="A379" s="1">
        <v>44697.701828702848</v>
      </c>
      <c r="B379" s="4">
        <v>19.832757200224922</v>
      </c>
      <c r="C379" s="4">
        <v>0.20905349971884812</v>
      </c>
      <c r="D379" s="4">
        <v>69.564247279279826</v>
      </c>
      <c r="E379" s="4">
        <v>86.548148883603133</v>
      </c>
      <c r="F379" s="4">
        <v>72.021597088186965</v>
      </c>
      <c r="G379" s="4">
        <v>6.7984584967688502</v>
      </c>
      <c r="H379" s="4">
        <v>977.93281949892298</v>
      </c>
      <c r="I379" s="4">
        <v>12.970263507539348</v>
      </c>
    </row>
    <row r="380" spans="1:9" x14ac:dyDescent="0.2">
      <c r="A380" s="1">
        <v>44697.743761573212</v>
      </c>
      <c r="B380" s="4">
        <v>16.875358143531955</v>
      </c>
      <c r="C380" s="4">
        <v>3.1246418564680449</v>
      </c>
      <c r="D380" s="4">
        <v>75.896416147296193</v>
      </c>
      <c r="E380" s="4">
        <v>1022.3042501817564</v>
      </c>
      <c r="F380" s="4">
        <v>68.705594159727951</v>
      </c>
      <c r="G380" s="4">
        <v>6.2940686310399165</v>
      </c>
      <c r="H380" s="4">
        <v>914.76468954367999</v>
      </c>
      <c r="I380" s="4">
        <v>13.382483650560223</v>
      </c>
    </row>
    <row r="381" spans="1:9" x14ac:dyDescent="0.2">
      <c r="A381" s="1">
        <v>44697.784999999138</v>
      </c>
      <c r="B381" s="4">
        <v>16.375599964049488</v>
      </c>
      <c r="C381" s="4">
        <v>3.0203333632920932</v>
      </c>
      <c r="D381" s="4">
        <v>75.631960355543242</v>
      </c>
      <c r="E381" s="4">
        <v>706.75800701034996</v>
      </c>
      <c r="F381" s="4">
        <v>73.875256380951129</v>
      </c>
      <c r="G381" s="4">
        <v>6.9497586446411503</v>
      </c>
      <c r="H381" s="4">
        <v>890.98325288154706</v>
      </c>
      <c r="I381" s="4">
        <v>10.650724066076549</v>
      </c>
    </row>
    <row r="382" spans="1:9" x14ac:dyDescent="0.2">
      <c r="A382" s="1">
        <v>44697.827326388026</v>
      </c>
      <c r="B382" s="4">
        <v>18.090556035339798</v>
      </c>
      <c r="C382" s="4">
        <v>1.3638885461858574</v>
      </c>
      <c r="D382" s="4">
        <v>71.908808915801345</v>
      </c>
      <c r="E382" s="4">
        <v>192.06980059345858</v>
      </c>
      <c r="F382" s="4">
        <v>60.78822792765267</v>
      </c>
      <c r="G382" s="4">
        <v>4.2362235900591667</v>
      </c>
      <c r="H382" s="4">
        <v>920.07874119668634</v>
      </c>
      <c r="I382" s="4">
        <v>18.712588033136111</v>
      </c>
    </row>
    <row r="383" spans="1:9" x14ac:dyDescent="0.2">
      <c r="A383" s="1">
        <v>44697.868611110243</v>
      </c>
      <c r="B383" s="4">
        <v>16.9380753826551</v>
      </c>
      <c r="C383" s="4">
        <v>1.9137028858405614</v>
      </c>
      <c r="D383" s="4">
        <v>73.073627721827648</v>
      </c>
      <c r="E383" s="4">
        <v>103.33995583539048</v>
      </c>
      <c r="F383" s="4">
        <v>63.622043073679691</v>
      </c>
      <c r="G383" s="4">
        <v>5.0630091400711379</v>
      </c>
      <c r="H383" s="4">
        <v>937.35433638002371</v>
      </c>
      <c r="I383" s="4">
        <v>15.602299819739162</v>
      </c>
    </row>
    <row r="384" spans="1:9" x14ac:dyDescent="0.2">
      <c r="A384" s="1">
        <v>44697.910937499131</v>
      </c>
      <c r="B384" s="4">
        <v>14.609263720399953</v>
      </c>
      <c r="C384" s="4">
        <v>2.9948534886666929</v>
      </c>
      <c r="D384" s="4">
        <v>75.568169373891763</v>
      </c>
      <c r="E384" s="4">
        <v>0</v>
      </c>
      <c r="F384" s="4">
        <v>66.889108896870496</v>
      </c>
      <c r="G384" s="4">
        <v>5.9070904986442887</v>
      </c>
      <c r="H384" s="4">
        <v>912.63569683288142</v>
      </c>
      <c r="I384" s="4">
        <v>11.871638005422843</v>
      </c>
    </row>
    <row r="385" spans="1:9" x14ac:dyDescent="0.2">
      <c r="A385" s="1">
        <v>44697.952662036165</v>
      </c>
      <c r="B385" s="4">
        <v>12.074135109322443</v>
      </c>
      <c r="C385" s="4">
        <v>3.9629324453387786</v>
      </c>
      <c r="D385" s="4">
        <v>78.296410349810799</v>
      </c>
      <c r="E385" s="4">
        <v>0</v>
      </c>
      <c r="F385" s="4">
        <v>73.405534613314344</v>
      </c>
      <c r="G385" s="4">
        <v>6.9208329952714482</v>
      </c>
      <c r="H385" s="4">
        <v>1063.9736109984237</v>
      </c>
      <c r="I385" s="4">
        <v>6.8430570204903924</v>
      </c>
    </row>
    <row r="386" spans="1:9" x14ac:dyDescent="0.2">
      <c r="A386" s="1">
        <v>44697.994317128752</v>
      </c>
      <c r="B386" s="4">
        <v>10.04166882792375</v>
      </c>
      <c r="C386" s="4">
        <v>4.5265141691255684</v>
      </c>
      <c r="D386" s="4">
        <v>80.466939586509866</v>
      </c>
      <c r="E386" s="4">
        <v>0</v>
      </c>
      <c r="F386" s="4">
        <v>63.205719619999449</v>
      </c>
      <c r="G386" s="4">
        <v>4.9453283071627787</v>
      </c>
      <c r="H386" s="4">
        <v>1096.3151094357208</v>
      </c>
      <c r="I386" s="4">
        <v>15.088467899907032</v>
      </c>
    </row>
    <row r="387" spans="1:9" x14ac:dyDescent="0.2">
      <c r="A387" s="1">
        <v>44698.035833332455</v>
      </c>
      <c r="B387" s="4">
        <v>10.70434376133834</v>
      </c>
      <c r="C387" s="4">
        <v>3.8731900994423585</v>
      </c>
      <c r="D387" s="4">
        <v>78.007443441267256</v>
      </c>
      <c r="E387" s="4">
        <v>0</v>
      </c>
      <c r="F387" s="4">
        <v>63.880291218497383</v>
      </c>
      <c r="G387" s="4">
        <v>5.135094384556016</v>
      </c>
      <c r="H387" s="4">
        <v>930.37836479485202</v>
      </c>
      <c r="I387" s="4">
        <v>14.581257666923934</v>
      </c>
    </row>
    <row r="388" spans="1:9" x14ac:dyDescent="0.2">
      <c r="A388" s="1">
        <v>44698.077731480604</v>
      </c>
      <c r="B388" s="4">
        <v>18.373509522506151</v>
      </c>
      <c r="C388" s="4">
        <v>0.73931385340629541</v>
      </c>
      <c r="D388" s="4">
        <v>70.630087754092628</v>
      </c>
      <c r="E388" s="4">
        <v>0</v>
      </c>
      <c r="F388" s="4">
        <v>64.26418565889503</v>
      </c>
      <c r="G388" s="4">
        <v>5.240838204754187</v>
      </c>
      <c r="H388" s="4">
        <v>958.41361273491805</v>
      </c>
      <c r="I388" s="4">
        <v>14.536647180983248</v>
      </c>
    </row>
    <row r="389" spans="1:9" x14ac:dyDescent="0.2">
      <c r="A389" s="1">
        <v>44698.119456017637</v>
      </c>
      <c r="B389" s="4">
        <v>10.545664684965402</v>
      </c>
      <c r="C389" s="4">
        <v>4.7271676575172989</v>
      </c>
      <c r="D389" s="4">
        <v>81.53524487035105</v>
      </c>
      <c r="E389" s="4">
        <v>0</v>
      </c>
      <c r="F389" s="4">
        <v>69.732714085343616</v>
      </c>
      <c r="G389" s="4">
        <v>6.480191865232281</v>
      </c>
      <c r="H389" s="4">
        <v>962.8267306217441</v>
      </c>
      <c r="I389" s="4">
        <v>10.405963160814968</v>
      </c>
    </row>
    <row r="390" spans="1:9" x14ac:dyDescent="0.2">
      <c r="A390" s="1">
        <v>44698.160833332448</v>
      </c>
      <c r="B390" s="4">
        <v>19.285677010605546</v>
      </c>
      <c r="C390" s="4">
        <v>0.39684610521914077</v>
      </c>
      <c r="D390" s="4">
        <v>69.940546254729071</v>
      </c>
      <c r="E390" s="4">
        <v>0</v>
      </c>
      <c r="F390" s="4">
        <v>67.614174545384188</v>
      </c>
      <c r="G390" s="4">
        <v>6.069844524330902</v>
      </c>
      <c r="H390" s="4">
        <v>976.68994817477699</v>
      </c>
      <c r="I390" s="4">
        <v>12.600518252230327</v>
      </c>
    </row>
    <row r="391" spans="1:9" x14ac:dyDescent="0.2">
      <c r="A391" s="1">
        <v>44698.202604165781</v>
      </c>
      <c r="B391" s="4">
        <v>16.453219301058489</v>
      </c>
      <c r="C391" s="4">
        <v>2.2167379368384434</v>
      </c>
      <c r="D391" s="4">
        <v>73.739317642811656</v>
      </c>
      <c r="E391" s="4">
        <v>119.70384858927612</v>
      </c>
      <c r="F391" s="4">
        <v>71.348836073474359</v>
      </c>
      <c r="G391" s="4">
        <v>6.7194551054408596</v>
      </c>
      <c r="H391" s="4">
        <v>1064.9064850351469</v>
      </c>
      <c r="I391" s="4">
        <v>11.341634683677423</v>
      </c>
    </row>
    <row r="392" spans="1:9" x14ac:dyDescent="0.2">
      <c r="A392" s="1">
        <v>44698.244247684299</v>
      </c>
      <c r="B392" s="4">
        <v>13.727338338852441</v>
      </c>
      <c r="C392" s="4">
        <v>4.4804726151053984</v>
      </c>
      <c r="D392" s="4">
        <v>80.254928355236103</v>
      </c>
      <c r="E392" s="4">
        <v>630.96320014881678</v>
      </c>
      <c r="F392" s="4">
        <v>68.175332731848215</v>
      </c>
      <c r="G392" s="4">
        <v>6.1883822610165238</v>
      </c>
      <c r="H392" s="4">
        <v>920.72946075367213</v>
      </c>
      <c r="I392" s="4">
        <v>13.664313970622603</v>
      </c>
    </row>
    <row r="393" spans="1:9" x14ac:dyDescent="0.2">
      <c r="A393" s="1">
        <v>44698.286365739848</v>
      </c>
      <c r="B393" s="4">
        <v>17.985072985132682</v>
      </c>
      <c r="C393" s="4">
        <v>1.6791058457227663</v>
      </c>
      <c r="D393" s="4">
        <v>72.570787295288412</v>
      </c>
      <c r="E393" s="4">
        <v>392.91076789912745</v>
      </c>
      <c r="F393" s="4">
        <v>67.067574321082759</v>
      </c>
      <c r="G393" s="4">
        <v>5.9481139260814544</v>
      </c>
      <c r="H393" s="4">
        <v>960.64937130869384</v>
      </c>
      <c r="I393" s="4">
        <v>14.95440083914327</v>
      </c>
    </row>
    <row r="394" spans="1:9" x14ac:dyDescent="0.2">
      <c r="A394" s="1">
        <v>44698.328599536144</v>
      </c>
      <c r="B394" s="4">
        <v>16.973793115557825</v>
      </c>
      <c r="C394" s="4">
        <v>3.0262068844421748</v>
      </c>
      <c r="D394" s="4">
        <v>75.64670890382358</v>
      </c>
      <c r="E394" s="4">
        <v>990.0988023605081</v>
      </c>
      <c r="F394" s="4">
        <v>68.774372631746914</v>
      </c>
      <c r="G394" s="4">
        <v>6.3073104970813025</v>
      </c>
      <c r="H394" s="4">
        <v>1041.7691034990271</v>
      </c>
      <c r="I394" s="4">
        <v>14.885379005837395</v>
      </c>
    </row>
    <row r="395" spans="1:9" x14ac:dyDescent="0.2">
      <c r="A395" s="1">
        <v>44698.370844906509</v>
      </c>
      <c r="B395" s="4">
        <v>18.08200665043961</v>
      </c>
      <c r="C395" s="4">
        <v>2.3974916869504863</v>
      </c>
      <c r="D395" s="4">
        <v>74.146847922568185</v>
      </c>
      <c r="E395" s="4">
        <v>992.56155839750147</v>
      </c>
      <c r="F395" s="4">
        <v>68.636046862825978</v>
      </c>
      <c r="G395" s="4">
        <v>6.2805683997572865</v>
      </c>
      <c r="H395" s="4">
        <v>930.76018946658576</v>
      </c>
      <c r="I395" s="4">
        <v>15.699052667071189</v>
      </c>
    </row>
    <row r="396" spans="1:9" x14ac:dyDescent="0.2">
      <c r="A396" s="1">
        <v>44698.412233795396</v>
      </c>
      <c r="B396" s="4">
        <v>17.862113554207191</v>
      </c>
      <c r="C396" s="4">
        <v>3.5631440763213478</v>
      </c>
      <c r="D396" s="4">
        <v>77.078401496196022</v>
      </c>
      <c r="E396" s="4">
        <v>1740.8041157953364</v>
      </c>
      <c r="F396" s="4">
        <v>61.160209138055556</v>
      </c>
      <c r="G396" s="4">
        <v>4.3472823966068246</v>
      </c>
      <c r="H396" s="4">
        <v>864.11576079886891</v>
      </c>
      <c r="I396" s="4">
        <v>19.036956804524237</v>
      </c>
    </row>
    <row r="397" spans="1:9" x14ac:dyDescent="0.2">
      <c r="A397" s="1">
        <v>44698.454386573168</v>
      </c>
      <c r="B397" s="4">
        <v>19.887157760649522</v>
      </c>
      <c r="C397" s="4">
        <v>0.28210559837619553</v>
      </c>
      <c r="D397" s="4">
        <v>69.71052933867702</v>
      </c>
      <c r="E397" s="4">
        <v>153.96453132772413</v>
      </c>
      <c r="F397" s="4">
        <v>66.789324708301976</v>
      </c>
      <c r="G397" s="4">
        <v>5.8838877529754967</v>
      </c>
      <c r="H397" s="4">
        <v>995.62796258432513</v>
      </c>
      <c r="I397" s="4">
        <v>17.616112247024503</v>
      </c>
    </row>
    <row r="398" spans="1:9" x14ac:dyDescent="0.2">
      <c r="A398" s="1">
        <v>44698.495729165756</v>
      </c>
      <c r="B398" s="4">
        <v>19.029088091507408</v>
      </c>
      <c r="C398" s="4">
        <v>4.8545595424629555</v>
      </c>
      <c r="D398" s="4">
        <v>82.436122447977453</v>
      </c>
      <c r="E398" s="4">
        <v>2824.058930372616</v>
      </c>
      <c r="F398" s="4">
        <v>60.792027105593426</v>
      </c>
      <c r="G398" s="4">
        <v>4.2373597875364117</v>
      </c>
      <c r="H398" s="4">
        <v>958.07911992917877</v>
      </c>
      <c r="I398" s="4">
        <v>19.341760141642393</v>
      </c>
    </row>
    <row r="399" spans="1:9" x14ac:dyDescent="0.2">
      <c r="A399" s="1">
        <v>44698.538032406497</v>
      </c>
      <c r="B399" s="4">
        <v>20</v>
      </c>
      <c r="C399" s="4">
        <v>1.8187470384390836</v>
      </c>
      <c r="D399" s="4">
        <v>72.868917251054427</v>
      </c>
      <c r="E399" s="4">
        <v>1080.3357408328156</v>
      </c>
      <c r="F399" s="4">
        <v>63.745557007337361</v>
      </c>
      <c r="G399" s="4">
        <v>5.0975772072836385</v>
      </c>
      <c r="H399" s="4">
        <v>959.36585906909454</v>
      </c>
      <c r="I399" s="4">
        <v>18.402422792716361</v>
      </c>
    </row>
    <row r="400" spans="1:9" x14ac:dyDescent="0.2">
      <c r="A400" s="1">
        <v>44698.579074073161</v>
      </c>
      <c r="B400" s="4">
        <v>19.028970048878801</v>
      </c>
      <c r="C400" s="4">
        <v>4.8551497556060017</v>
      </c>
      <c r="D400" s="4">
        <v>82.441057394172844</v>
      </c>
      <c r="E400" s="4">
        <v>2824.4022770105266</v>
      </c>
      <c r="F400" s="4">
        <v>67.380966822808233</v>
      </c>
      <c r="G400" s="4">
        <v>6.0186434525211219</v>
      </c>
      <c r="H400" s="4">
        <v>955.67288115084034</v>
      </c>
      <c r="I400" s="4">
        <v>16.808475396638507</v>
      </c>
    </row>
    <row r="401" spans="1:9" x14ac:dyDescent="0.2">
      <c r="A401" s="1">
        <v>44698.621226850933</v>
      </c>
      <c r="B401" s="4">
        <v>19.808087364247541</v>
      </c>
      <c r="C401" s="4">
        <v>0.47978158938114968</v>
      </c>
      <c r="D401" s="4">
        <v>70.10706022787727</v>
      </c>
      <c r="E401" s="4">
        <v>261.849987997163</v>
      </c>
      <c r="F401" s="4">
        <v>68.983268840271393</v>
      </c>
      <c r="G401" s="4">
        <v>6.3468573644679172</v>
      </c>
      <c r="H401" s="4">
        <v>982.78228578815595</v>
      </c>
      <c r="I401" s="4">
        <v>15.588571059220136</v>
      </c>
    </row>
    <row r="402" spans="1:9" x14ac:dyDescent="0.2">
      <c r="A402" s="1">
        <v>44698.662546295374</v>
      </c>
      <c r="B402" s="4">
        <v>18.153761856718823</v>
      </c>
      <c r="C402" s="4">
        <v>3.0770635721352968</v>
      </c>
      <c r="D402" s="4">
        <v>75.775113091636243</v>
      </c>
      <c r="E402" s="4">
        <v>1503.3253823592886</v>
      </c>
      <c r="F402" s="4">
        <v>60.573040750546411</v>
      </c>
      <c r="G402" s="4">
        <v>4.1718181542812403</v>
      </c>
      <c r="H402" s="4">
        <v>1098.0572727180938</v>
      </c>
      <c r="I402" s="4">
        <v>19.156363691437519</v>
      </c>
    </row>
    <row r="403" spans="1:9" x14ac:dyDescent="0.2">
      <c r="A403" s="1">
        <v>44698.703946758338</v>
      </c>
      <c r="B403" s="4">
        <v>18.754149091905283</v>
      </c>
      <c r="C403" s="4">
        <v>1.5573136351183969</v>
      </c>
      <c r="D403" s="4">
        <v>72.313337755543813</v>
      </c>
      <c r="E403" s="4">
        <v>644.72784493901634</v>
      </c>
      <c r="F403" s="4">
        <v>63.86810149991021</v>
      </c>
      <c r="G403" s="4">
        <v>5.1317084941584126</v>
      </c>
      <c r="H403" s="4">
        <v>1018.3772361647194</v>
      </c>
      <c r="I403" s="4">
        <v>16.859346846963703</v>
      </c>
    </row>
    <row r="404" spans="1:9" x14ac:dyDescent="0.2">
      <c r="A404" s="1">
        <v>44698.746307869449</v>
      </c>
      <c r="B404" s="4">
        <v>16.418942570681587</v>
      </c>
      <c r="C404" s="4">
        <v>3.5810574293184114</v>
      </c>
      <c r="D404" s="4">
        <v>77.129603437380055</v>
      </c>
      <c r="E404" s="4">
        <v>1171.6319496133606</v>
      </c>
      <c r="F404" s="4">
        <v>63.579194913298302</v>
      </c>
      <c r="G404" s="4">
        <v>5.0509789924349171</v>
      </c>
      <c r="H404" s="4">
        <v>878.35032633081164</v>
      </c>
      <c r="I404" s="4">
        <v>16.697389353506889</v>
      </c>
    </row>
    <row r="405" spans="1:9" x14ac:dyDescent="0.2">
      <c r="A405" s="1">
        <v>44698.788206017598</v>
      </c>
      <c r="B405" s="4">
        <v>16.489028780402375</v>
      </c>
      <c r="C405" s="4">
        <v>2.9258093496646884</v>
      </c>
      <c r="D405" s="4">
        <v>75.396814935527615</v>
      </c>
      <c r="E405" s="4">
        <v>684.6393878215373</v>
      </c>
      <c r="F405" s="4">
        <v>61.582473757643058</v>
      </c>
      <c r="G405" s="4">
        <v>4.4727631730467348</v>
      </c>
      <c r="H405" s="4">
        <v>868.1575877243489</v>
      </c>
      <c r="I405" s="4">
        <v>18.081710480859797</v>
      </c>
    </row>
    <row r="406" spans="1:9" x14ac:dyDescent="0.2">
      <c r="A406" s="1">
        <v>44698.829629628708</v>
      </c>
      <c r="B406" s="4">
        <v>18.841804947278007</v>
      </c>
      <c r="C406" s="4">
        <v>0.82728218051571045</v>
      </c>
      <c r="D406" s="4">
        <v>70.808226449987814</v>
      </c>
      <c r="E406" s="4">
        <v>116.50213200376957</v>
      </c>
      <c r="F406" s="4">
        <v>61.097995125224095</v>
      </c>
      <c r="G406" s="4">
        <v>4.3287370686439379</v>
      </c>
      <c r="H406" s="4">
        <v>1040.1095790228812</v>
      </c>
      <c r="I406" s="4">
        <v>18.404209771186871</v>
      </c>
    </row>
    <row r="407" spans="1:9" x14ac:dyDescent="0.2">
      <c r="A407" s="1">
        <v>44698.871527776857</v>
      </c>
      <c r="B407" s="4">
        <v>15.932103194356397</v>
      </c>
      <c r="C407" s="4">
        <v>2.5424355035272521</v>
      </c>
      <c r="D407" s="4">
        <v>74.480287135342891</v>
      </c>
      <c r="E407" s="4">
        <v>137.29151719047184</v>
      </c>
      <c r="F407" s="4">
        <v>68.280127047980429</v>
      </c>
      <c r="G407" s="4">
        <v>6.2097662123847117</v>
      </c>
      <c r="H407" s="4">
        <v>1035.7365887374615</v>
      </c>
      <c r="I407" s="4">
        <v>11.397523887922725</v>
      </c>
    </row>
    <row r="408" spans="1:9" x14ac:dyDescent="0.2">
      <c r="A408" s="1">
        <v>44698.912546295374</v>
      </c>
      <c r="B408" s="4">
        <v>13.476370599694871</v>
      </c>
      <c r="C408" s="4">
        <v>3.6242385557250714</v>
      </c>
      <c r="D408" s="4">
        <v>77.2541514720414</v>
      </c>
      <c r="E408" s="4">
        <v>0</v>
      </c>
      <c r="F408" s="4">
        <v>70.253662415408883</v>
      </c>
      <c r="G408" s="4">
        <v>6.5647127431701966</v>
      </c>
      <c r="H408" s="4">
        <v>954.85490424772343</v>
      </c>
      <c r="I408" s="4">
        <v>9.2411490273192136</v>
      </c>
    </row>
    <row r="409" spans="1:9" x14ac:dyDescent="0.2">
      <c r="A409" s="1">
        <v>44698.953668980554</v>
      </c>
      <c r="B409" s="4">
        <v>16.24328538393733</v>
      </c>
      <c r="C409" s="4">
        <v>1.8783573080313349</v>
      </c>
      <c r="D409" s="4">
        <v>72.997230362220591</v>
      </c>
      <c r="E409" s="4">
        <v>0</v>
      </c>
      <c r="F409" s="4">
        <v>63.847678569546133</v>
      </c>
      <c r="G409" s="4">
        <v>5.126031930457895</v>
      </c>
      <c r="H409" s="4">
        <v>914.37534397681929</v>
      </c>
      <c r="I409" s="4">
        <v>14.620528301349122</v>
      </c>
    </row>
    <row r="410" spans="1:9" x14ac:dyDescent="0.2">
      <c r="A410" s="1">
        <v>44698.995810184257</v>
      </c>
      <c r="B410" s="4">
        <v>11.397900276700206</v>
      </c>
      <c r="C410" s="4">
        <v>3.9100453287726338</v>
      </c>
      <c r="D410" s="4">
        <v>78.124846099902996</v>
      </c>
      <c r="E410" s="4">
        <v>0</v>
      </c>
      <c r="F410" s="4">
        <v>62.938774029145684</v>
      </c>
      <c r="G410" s="4">
        <v>4.8689966915627778</v>
      </c>
      <c r="H410" s="4">
        <v>883.28966556385421</v>
      </c>
      <c r="I410" s="4">
        <v>15.44468210604037</v>
      </c>
    </row>
    <row r="411" spans="1:9" x14ac:dyDescent="0.2">
      <c r="A411" s="1">
        <v>44699.037499999067</v>
      </c>
      <c r="B411" s="4">
        <v>19.25696272101117</v>
      </c>
      <c r="C411" s="4">
        <v>0.30959886624534583</v>
      </c>
      <c r="D411" s="4">
        <v>69.765612456113487</v>
      </c>
      <c r="E411" s="4">
        <v>0</v>
      </c>
      <c r="F411" s="4">
        <v>61.571156515358538</v>
      </c>
      <c r="G411" s="4">
        <v>4.4694101210296591</v>
      </c>
      <c r="H411" s="4">
        <v>1040.1564700403433</v>
      </c>
      <c r="I411" s="4">
        <v>17.465889475538145</v>
      </c>
    </row>
    <row r="412" spans="1:9" x14ac:dyDescent="0.2">
      <c r="A412" s="1">
        <v>44699.078831017585</v>
      </c>
      <c r="B412" s="4">
        <v>19.083838693042036</v>
      </c>
      <c r="C412" s="4">
        <v>0.41643695770816558</v>
      </c>
      <c r="D412" s="4">
        <v>69.979858211545363</v>
      </c>
      <c r="E412" s="4">
        <v>0</v>
      </c>
      <c r="F412" s="4">
        <v>67.70100125504797</v>
      </c>
      <c r="G412" s="4">
        <v>6.0886213489180374</v>
      </c>
      <c r="H412" s="4">
        <v>1098.6962071163059</v>
      </c>
      <c r="I412" s="4">
        <v>11.145514604327852</v>
      </c>
    </row>
    <row r="413" spans="1:9" x14ac:dyDescent="0.2">
      <c r="A413" s="1">
        <v>44699.120150462026</v>
      </c>
      <c r="B413" s="4">
        <v>12.004305470422478</v>
      </c>
      <c r="C413" s="4">
        <v>3.9978472647887608</v>
      </c>
      <c r="D413" s="4">
        <v>78.411798190900967</v>
      </c>
      <c r="E413" s="4">
        <v>0</v>
      </c>
      <c r="F413" s="4">
        <v>67.668534803029843</v>
      </c>
      <c r="G413" s="4">
        <v>6.0816186286646161</v>
      </c>
      <c r="H413" s="4">
        <v>1013.6938728762216</v>
      </c>
      <c r="I413" s="4">
        <v>11.867398361563076</v>
      </c>
    </row>
    <row r="414" spans="1:9" x14ac:dyDescent="0.2">
      <c r="A414" s="1">
        <v>44699.161631943505</v>
      </c>
      <c r="B414" s="4">
        <v>11.92468874311173</v>
      </c>
      <c r="C414" s="4">
        <v>4.4862840316045949</v>
      </c>
      <c r="D414" s="4">
        <v>80.281183584302909</v>
      </c>
      <c r="E414" s="4">
        <v>0</v>
      </c>
      <c r="F414" s="4">
        <v>67.439510397243993</v>
      </c>
      <c r="G414" s="4">
        <v>6.0316010787889107</v>
      </c>
      <c r="H414" s="4">
        <v>1025.6772003595963</v>
      </c>
      <c r="I414" s="4">
        <v>12.727996404036963</v>
      </c>
    </row>
    <row r="415" spans="1:9" x14ac:dyDescent="0.2">
      <c r="A415" s="1">
        <v>44699.202673610169</v>
      </c>
      <c r="B415" s="4">
        <v>15.539518505902379</v>
      </c>
      <c r="C415" s="4">
        <v>2.7878009338110132</v>
      </c>
      <c r="D415" s="4">
        <v>75.060456751470284</v>
      </c>
      <c r="E415" s="4">
        <v>150.54125042579497</v>
      </c>
      <c r="F415" s="4">
        <v>60.872040065605184</v>
      </c>
      <c r="G415" s="4">
        <v>4.261280572607796</v>
      </c>
      <c r="H415" s="4">
        <v>962.0870935242026</v>
      </c>
      <c r="I415" s="4">
        <v>18.716158282176611</v>
      </c>
    </row>
    <row r="416" spans="1:9" x14ac:dyDescent="0.2">
      <c r="A416" s="1">
        <v>44699.244895832388</v>
      </c>
      <c r="B416" s="4">
        <v>19.963934607387749</v>
      </c>
      <c r="C416" s="4">
        <v>2.5760994723035835E-2</v>
      </c>
      <c r="D416" s="4">
        <v>69.197540583417506</v>
      </c>
      <c r="E416" s="4">
        <v>3.6277957853517888</v>
      </c>
      <c r="F416" s="4">
        <v>60.281358066697869</v>
      </c>
      <c r="G416" s="4">
        <v>4.0843962839656269</v>
      </c>
      <c r="H416" s="4">
        <v>935.02813209465523</v>
      </c>
      <c r="I416" s="4">
        <v>19.274943242758329</v>
      </c>
    </row>
    <row r="417" spans="1:9" x14ac:dyDescent="0.2">
      <c r="A417" s="1">
        <v>44699.28672453609</v>
      </c>
      <c r="B417" s="4">
        <v>17.976014989727123</v>
      </c>
      <c r="C417" s="4">
        <v>1.6866541752273974</v>
      </c>
      <c r="D417" s="4">
        <v>72.586819324365223</v>
      </c>
      <c r="E417" s="4">
        <v>394.67707700321102</v>
      </c>
      <c r="F417" s="4">
        <v>64.078582698005732</v>
      </c>
      <c r="G417" s="4">
        <v>5.1899325697346139</v>
      </c>
      <c r="H417" s="4">
        <v>945.39664418991151</v>
      </c>
      <c r="I417" s="4">
        <v>16.723490670619235</v>
      </c>
    </row>
    <row r="418" spans="1:9" x14ac:dyDescent="0.2">
      <c r="A418" s="1">
        <v>44699.328287036085</v>
      </c>
      <c r="B418" s="4">
        <v>19.49361143090632</v>
      </c>
      <c r="C418" s="4">
        <v>0.50638856909368035</v>
      </c>
      <c r="D418" s="4">
        <v>70.160534917002877</v>
      </c>
      <c r="E418" s="4">
        <v>165.67760729323814</v>
      </c>
      <c r="F418" s="4">
        <v>63.421958354567877</v>
      </c>
      <c r="G418" s="4">
        <v>5.006669261838752</v>
      </c>
      <c r="H418" s="4">
        <v>996.33555642061287</v>
      </c>
      <c r="I418" s="4">
        <v>17.486661476322496</v>
      </c>
    </row>
    <row r="419" spans="1:9" x14ac:dyDescent="0.2">
      <c r="A419" s="1">
        <v>44699.369872684234</v>
      </c>
      <c r="B419" s="4">
        <v>17.620704473327361</v>
      </c>
      <c r="C419" s="4">
        <v>2.9741194083407985</v>
      </c>
      <c r="D419" s="4">
        <v>75.516483756605041</v>
      </c>
      <c r="E419" s="4">
        <v>1231.2854350530909</v>
      </c>
      <c r="F419" s="4">
        <v>71.287648324793224</v>
      </c>
      <c r="G419" s="4">
        <v>6.7116535098178467</v>
      </c>
      <c r="H419" s="4">
        <v>1011.9038845032726</v>
      </c>
      <c r="I419" s="4">
        <v>14.980577483636923</v>
      </c>
    </row>
    <row r="420" spans="1:9" x14ac:dyDescent="0.2">
      <c r="A420" s="1">
        <v>44699.411944443491</v>
      </c>
      <c r="B420" s="4">
        <v>19.22460912214833</v>
      </c>
      <c r="C420" s="4">
        <v>1.292318129752783</v>
      </c>
      <c r="D420" s="4">
        <v>71.760332855486553</v>
      </c>
      <c r="E420" s="4">
        <v>631.37293104161461</v>
      </c>
      <c r="F420" s="4">
        <v>64.175364127223432</v>
      </c>
      <c r="G420" s="4">
        <v>5.2165292309090407</v>
      </c>
      <c r="H420" s="4">
        <v>890.40550974363634</v>
      </c>
      <c r="I420" s="4">
        <v>17.87796102545461</v>
      </c>
    </row>
    <row r="421" spans="1:9" x14ac:dyDescent="0.2">
      <c r="A421" s="1">
        <v>44699.453252313862</v>
      </c>
      <c r="B421" s="4">
        <v>18.546822448750724</v>
      </c>
      <c r="C421" s="4">
        <v>3.6329438781231884</v>
      </c>
      <c r="D421" s="4">
        <v>77.279457964311831</v>
      </c>
      <c r="E421" s="4">
        <v>1982.7486755128477</v>
      </c>
      <c r="F421" s="4">
        <v>66.644676932106847</v>
      </c>
      <c r="G421" s="4">
        <v>5.8499204925355226</v>
      </c>
      <c r="H421" s="4">
        <v>875.61664016417853</v>
      </c>
      <c r="I421" s="4">
        <v>17.650079507464476</v>
      </c>
    </row>
    <row r="422" spans="1:9" x14ac:dyDescent="0.2">
      <c r="A422" s="1">
        <v>44699.495347221266</v>
      </c>
      <c r="B422" s="4">
        <v>19.941372099452195</v>
      </c>
      <c r="C422" s="4">
        <v>0.29313950273903044</v>
      </c>
      <c r="D422" s="4">
        <v>69.732633754767477</v>
      </c>
      <c r="E422" s="4">
        <v>170.52900954535238</v>
      </c>
      <c r="F422" s="4">
        <v>62.776797846348579</v>
      </c>
      <c r="G422" s="4">
        <v>4.8223751533120511</v>
      </c>
      <c r="H422" s="4">
        <v>1037.274125051104</v>
      </c>
      <c r="I422" s="4">
        <v>18.951749897791967</v>
      </c>
    </row>
    <row r="423" spans="1:9" x14ac:dyDescent="0.2">
      <c r="A423" s="1">
        <v>44699.537499999038</v>
      </c>
      <c r="B423" s="4">
        <v>20</v>
      </c>
      <c r="C423" s="4">
        <v>3.3703830346955326</v>
      </c>
      <c r="D423" s="4">
        <v>76.543157349225481</v>
      </c>
      <c r="E423" s="4">
        <v>2002.0075226091465</v>
      </c>
      <c r="F423" s="4">
        <v>64.065860769881184</v>
      </c>
      <c r="G423" s="4">
        <v>5.1864280939504948</v>
      </c>
      <c r="H423" s="4">
        <v>891.39547603131678</v>
      </c>
      <c r="I423" s="4">
        <v>18.313571906049503</v>
      </c>
    </row>
    <row r="424" spans="1:9" x14ac:dyDescent="0.2">
      <c r="A424" s="1">
        <v>44699.579363424964</v>
      </c>
      <c r="B424" s="4">
        <v>19.3611238599518</v>
      </c>
      <c r="C424" s="4">
        <v>3.1943807002410054</v>
      </c>
      <c r="D424" s="4">
        <v>76.07638346274112</v>
      </c>
      <c r="E424" s="4">
        <v>1858.2776181067675</v>
      </c>
      <c r="F424" s="4">
        <v>64.599605194843477</v>
      </c>
      <c r="G424" s="4">
        <v>5.3317381900146454</v>
      </c>
      <c r="H424" s="4">
        <v>1048.443912730005</v>
      </c>
      <c r="I424" s="4">
        <v>17.72434907998047</v>
      </c>
    </row>
    <row r="425" spans="1:9" x14ac:dyDescent="0.2">
      <c r="A425" s="1">
        <v>44699.620821758297</v>
      </c>
      <c r="B425" s="4">
        <v>19.739779297857552</v>
      </c>
      <c r="C425" s="4">
        <v>0.65055175535612186</v>
      </c>
      <c r="D425" s="4">
        <v>70.450821126437049</v>
      </c>
      <c r="E425" s="4">
        <v>355.05107553471839</v>
      </c>
      <c r="F425" s="4">
        <v>66.582164197729782</v>
      </c>
      <c r="G425" s="4">
        <v>5.8351205889586666</v>
      </c>
      <c r="H425" s="4">
        <v>900.61170686298624</v>
      </c>
      <c r="I425" s="4">
        <v>16.441465685068888</v>
      </c>
    </row>
    <row r="426" spans="1:9" x14ac:dyDescent="0.2">
      <c r="A426" s="1">
        <v>44699.663067128662</v>
      </c>
      <c r="B426" s="4">
        <v>19.260666985441571</v>
      </c>
      <c r="C426" s="4">
        <v>1.2322216909307138</v>
      </c>
      <c r="D426" s="4">
        <v>71.636115511097984</v>
      </c>
      <c r="E426" s="4">
        <v>602.01230856740131</v>
      </c>
      <c r="F426" s="4">
        <v>66.913282452758622</v>
      </c>
      <c r="G426" s="4">
        <v>5.912683072888095</v>
      </c>
      <c r="H426" s="4">
        <v>936.63756102429602</v>
      </c>
      <c r="I426" s="4">
        <v>15.67463385422381</v>
      </c>
    </row>
    <row r="427" spans="1:9" x14ac:dyDescent="0.2">
      <c r="A427" s="1">
        <v>44699.705115739773</v>
      </c>
      <c r="B427" s="4">
        <v>19.00404395816097</v>
      </c>
      <c r="C427" s="4">
        <v>1.2449450522987893</v>
      </c>
      <c r="D427" s="4">
        <v>71.662380867590969</v>
      </c>
      <c r="E427" s="4">
        <v>515.40725165169886</v>
      </c>
      <c r="F427" s="4">
        <v>71.156479040391744</v>
      </c>
      <c r="G427" s="4">
        <v>6.6945873762313362</v>
      </c>
      <c r="H427" s="4">
        <v>1088.8981957920771</v>
      </c>
      <c r="I427" s="4">
        <v>13.212629455460217</v>
      </c>
    </row>
    <row r="428" spans="1:9" x14ac:dyDescent="0.2">
      <c r="A428" s="1">
        <v>44699.74650462866</v>
      </c>
      <c r="B428" s="4">
        <v>19.723584270900833</v>
      </c>
      <c r="C428" s="4">
        <v>0.27641572909916534</v>
      </c>
      <c r="D428" s="4">
        <v>69.699131808541992</v>
      </c>
      <c r="E428" s="4">
        <v>90.436276429639378</v>
      </c>
      <c r="F428" s="4">
        <v>63.164168362408581</v>
      </c>
      <c r="G428" s="4">
        <v>4.9334898477328437</v>
      </c>
      <c r="H428" s="4">
        <v>1099.3111632825776</v>
      </c>
      <c r="I428" s="4">
        <v>17.010693739379082</v>
      </c>
    </row>
    <row r="429" spans="1:9" x14ac:dyDescent="0.2">
      <c r="A429" s="1">
        <v>44699.787743054585</v>
      </c>
      <c r="B429" s="4">
        <v>16.917122235099349</v>
      </c>
      <c r="C429" s="4">
        <v>2.5690648040838777</v>
      </c>
      <c r="D429" s="4">
        <v>74.542252584054495</v>
      </c>
      <c r="E429" s="4">
        <v>601.16116415562749</v>
      </c>
      <c r="F429" s="4">
        <v>65.361987418085079</v>
      </c>
      <c r="G429" s="4">
        <v>5.5326157385141226</v>
      </c>
      <c r="H429" s="4">
        <v>1032.510871912838</v>
      </c>
      <c r="I429" s="4">
        <v>14.902152784457632</v>
      </c>
    </row>
    <row r="430" spans="1:9" x14ac:dyDescent="0.2">
      <c r="A430" s="1">
        <v>44699.830057869396</v>
      </c>
      <c r="B430" s="4">
        <v>13.564784171746243</v>
      </c>
      <c r="C430" s="4">
        <v>4.5965827344669687</v>
      </c>
      <c r="D430" s="4">
        <v>80.809420097333458</v>
      </c>
      <c r="E430" s="4">
        <v>647.31442440025967</v>
      </c>
      <c r="F430" s="4">
        <v>60.269897168662048</v>
      </c>
      <c r="G430" s="4">
        <v>4.0809593206969739</v>
      </c>
      <c r="H430" s="4">
        <v>988.02698644023235</v>
      </c>
      <c r="I430" s="4">
        <v>19.230135597676757</v>
      </c>
    </row>
    <row r="431" spans="1:9" x14ac:dyDescent="0.2">
      <c r="A431" s="1">
        <v>44699.871423610137</v>
      </c>
      <c r="B431" s="4">
        <v>16.069697127845508</v>
      </c>
      <c r="C431" s="4">
        <v>2.4564392950965583</v>
      </c>
      <c r="D431" s="4">
        <v>74.281695768283583</v>
      </c>
      <c r="E431" s="4">
        <v>132.64772193521438</v>
      </c>
      <c r="F431" s="4">
        <v>63.499130876006703</v>
      </c>
      <c r="G431" s="4">
        <v>5.0284484890723924</v>
      </c>
      <c r="H431" s="4">
        <v>1098.3428161630241</v>
      </c>
      <c r="I431" s="4">
        <v>15.729022206734561</v>
      </c>
    </row>
    <row r="432" spans="1:9" x14ac:dyDescent="0.2">
      <c r="A432" s="1">
        <v>44699.912465276801</v>
      </c>
      <c r="B432" s="4">
        <v>11.940975238885828</v>
      </c>
      <c r="C432" s="4">
        <v>4.4772359783967621</v>
      </c>
      <c r="D432" s="4">
        <v>80.240365821087551</v>
      </c>
      <c r="E432" s="4">
        <v>0</v>
      </c>
      <c r="F432" s="4">
        <v>66.992571470818433</v>
      </c>
      <c r="G432" s="4">
        <v>5.930948032869189</v>
      </c>
      <c r="H432" s="4">
        <v>968.64364934428977</v>
      </c>
      <c r="I432" s="4">
        <v>11.776207868523242</v>
      </c>
    </row>
    <row r="433" spans="1:9" x14ac:dyDescent="0.2">
      <c r="A433" s="1">
        <v>44699.953773147172</v>
      </c>
      <c r="B433" s="4">
        <v>12.675935303219587</v>
      </c>
      <c r="C433" s="4">
        <v>3.6620323483902064</v>
      </c>
      <c r="D433" s="4">
        <v>77.364515173195016</v>
      </c>
      <c r="E433" s="4">
        <v>0</v>
      </c>
      <c r="F433" s="4">
        <v>61.710758317116827</v>
      </c>
      <c r="G433" s="4">
        <v>4.5107277229067826</v>
      </c>
      <c r="H433" s="4">
        <v>985.17024257430228</v>
      </c>
      <c r="I433" s="4">
        <v>17.286846534070609</v>
      </c>
    </row>
    <row r="434" spans="1:9" x14ac:dyDescent="0.2">
      <c r="A434" s="1">
        <v>44699.995173610136</v>
      </c>
      <c r="B434" s="4">
        <v>9.2882058594047017</v>
      </c>
      <c r="C434" s="4">
        <v>4.8689973366342265</v>
      </c>
      <c r="D434" s="4">
        <v>82.559826009035504</v>
      </c>
      <c r="E434" s="4">
        <v>0</v>
      </c>
      <c r="F434" s="4">
        <v>61.227934785535915</v>
      </c>
      <c r="G434" s="4">
        <v>4.3674553786774615</v>
      </c>
      <c r="H434" s="4">
        <v>954.1224851262258</v>
      </c>
      <c r="I434" s="4">
        <v>17.785208232838514</v>
      </c>
    </row>
    <row r="435" spans="1:9" x14ac:dyDescent="0.2">
      <c r="A435" s="1">
        <v>44700.037488424947</v>
      </c>
      <c r="B435" s="4">
        <v>9.2074541134100514</v>
      </c>
      <c r="C435" s="4">
        <v>4.4968941194124792</v>
      </c>
      <c r="D435" s="4">
        <v>80.329483658078374</v>
      </c>
      <c r="E435" s="4">
        <v>0</v>
      </c>
      <c r="F435" s="4">
        <v>72.052238300691428</v>
      </c>
      <c r="G435" s="4">
        <v>6.8017577673783762</v>
      </c>
      <c r="H435" s="4">
        <v>1033.9339192557927</v>
      </c>
      <c r="I435" s="4">
        <v>7.3590496746937015</v>
      </c>
    </row>
    <row r="436" spans="1:9" x14ac:dyDescent="0.2">
      <c r="A436" s="1">
        <v>44700.078715276795</v>
      </c>
      <c r="B436" s="4">
        <v>17.628215983232021</v>
      </c>
      <c r="C436" s="4">
        <v>1.0780836439854447</v>
      </c>
      <c r="D436" s="4">
        <v>71.31925207343005</v>
      </c>
      <c r="E436" s="4">
        <v>0</v>
      </c>
      <c r="F436" s="4">
        <v>61.959470079306321</v>
      </c>
      <c r="G436" s="4">
        <v>4.5840865235791339</v>
      </c>
      <c r="H436" s="4">
        <v>1025.1946955078597</v>
      </c>
      <c r="I436" s="4">
        <v>17.163653905683464</v>
      </c>
    </row>
    <row r="437" spans="1:9" x14ac:dyDescent="0.2">
      <c r="A437" s="1">
        <v>44700.120162036052</v>
      </c>
      <c r="B437" s="4">
        <v>16.141762434597805</v>
      </c>
      <c r="C437" s="4">
        <v>1.929118782701098</v>
      </c>
      <c r="D437" s="4">
        <v>73.10702383469922</v>
      </c>
      <c r="E437" s="4">
        <v>0</v>
      </c>
      <c r="F437" s="4">
        <v>70.738978098801709</v>
      </c>
      <c r="G437" s="4">
        <v>6.6371958066658703</v>
      </c>
      <c r="H437" s="4">
        <v>903.87906526888867</v>
      </c>
      <c r="I437" s="4">
        <v>9.8302820422251393</v>
      </c>
    </row>
    <row r="438" spans="1:9" x14ac:dyDescent="0.2">
      <c r="A438" s="1">
        <v>44700.161643517531</v>
      </c>
      <c r="B438" s="4">
        <v>12.535390504605708</v>
      </c>
      <c r="C438" s="4">
        <v>4.147005275219052</v>
      </c>
      <c r="D438" s="4">
        <v>78.926365439702607</v>
      </c>
      <c r="E438" s="4">
        <v>0</v>
      </c>
      <c r="F438" s="4">
        <v>71.166330620838167</v>
      </c>
      <c r="G438" s="4">
        <v>6.6958852819415755</v>
      </c>
      <c r="H438" s="4">
        <v>1005.8986284273138</v>
      </c>
      <c r="I438" s="4">
        <v>10.513715726861415</v>
      </c>
    </row>
    <row r="439" spans="1:9" x14ac:dyDescent="0.2">
      <c r="A439" s="1">
        <v>44700.203715276788</v>
      </c>
      <c r="B439" s="4">
        <v>18.315424732531682</v>
      </c>
      <c r="C439" s="4">
        <v>1.0528595421676994</v>
      </c>
      <c r="D439" s="4">
        <v>71.267617851994274</v>
      </c>
      <c r="E439" s="4">
        <v>56.854415277055864</v>
      </c>
      <c r="F439" s="4">
        <v>62.300054942833746</v>
      </c>
      <c r="G439" s="4">
        <v>4.6839486193925026</v>
      </c>
      <c r="H439" s="4">
        <v>1003.2279828731308</v>
      </c>
      <c r="I439" s="4">
        <v>17.448154141822492</v>
      </c>
    </row>
    <row r="440" spans="1:9" x14ac:dyDescent="0.2">
      <c r="A440" s="1">
        <v>44700.245266202714</v>
      </c>
      <c r="B440" s="4">
        <v>15.270195598000729</v>
      </c>
      <c r="C440" s="4">
        <v>3.3784317157137651</v>
      </c>
      <c r="D440" s="4">
        <v>76.564971691160011</v>
      </c>
      <c r="E440" s="4">
        <v>475.76813205918222</v>
      </c>
      <c r="F440" s="4">
        <v>69.17747903101295</v>
      </c>
      <c r="G440" s="4">
        <v>6.3827057136177494</v>
      </c>
      <c r="H440" s="4">
        <v>1089.7942352378725</v>
      </c>
      <c r="I440" s="4">
        <v>13.146118097019334</v>
      </c>
    </row>
    <row r="441" spans="1:9" x14ac:dyDescent="0.2">
      <c r="A441" s="1">
        <v>44700.287280091601</v>
      </c>
      <c r="B441" s="4">
        <v>15.366376228293591</v>
      </c>
      <c r="C441" s="4">
        <v>3.8613531430886745</v>
      </c>
      <c r="D441" s="4">
        <v>77.970094049847447</v>
      </c>
      <c r="E441" s="4">
        <v>903.55663548274993</v>
      </c>
      <c r="F441" s="4">
        <v>60.374638446131442</v>
      </c>
      <c r="G441" s="4">
        <v>4.1123652446886556</v>
      </c>
      <c r="H441" s="4">
        <v>1061.0374550815629</v>
      </c>
      <c r="I441" s="4">
        <v>19.237814429059803</v>
      </c>
    </row>
    <row r="442" spans="1:9" x14ac:dyDescent="0.2">
      <c r="A442" s="1">
        <v>44700.32917823975</v>
      </c>
      <c r="B442" s="4">
        <v>15.244996289736168</v>
      </c>
      <c r="C442" s="4">
        <v>4.7550037102638312</v>
      </c>
      <c r="D442" s="4">
        <v>81.710584588997762</v>
      </c>
      <c r="E442" s="4">
        <v>1555.7176553115307</v>
      </c>
      <c r="F442" s="4">
        <v>70.186044306803339</v>
      </c>
      <c r="G442" s="4">
        <v>6.5541303968002618</v>
      </c>
      <c r="H442" s="4">
        <v>1080.8513767989334</v>
      </c>
      <c r="I442" s="4">
        <v>14.391739206399475</v>
      </c>
    </row>
    <row r="443" spans="1:9" x14ac:dyDescent="0.2">
      <c r="A443" s="1">
        <v>44700.371087961968</v>
      </c>
      <c r="B443" s="4">
        <v>17.390458287776575</v>
      </c>
      <c r="C443" s="4">
        <v>3.2619271402792824</v>
      </c>
      <c r="D443" s="4">
        <v>76.253294966682049</v>
      </c>
      <c r="E443" s="4">
        <v>1350.4378360756232</v>
      </c>
      <c r="F443" s="4">
        <v>69.197343412993334</v>
      </c>
      <c r="G443" s="4">
        <v>6.3863219517039891</v>
      </c>
      <c r="H443" s="4">
        <v>941.79544065056803</v>
      </c>
      <c r="I443" s="4">
        <v>15.522796747160017</v>
      </c>
    </row>
    <row r="444" spans="1:9" x14ac:dyDescent="0.2">
      <c r="A444" s="1">
        <v>44700.412916665671</v>
      </c>
      <c r="B444" s="4">
        <v>18.625204300776726</v>
      </c>
      <c r="C444" s="4">
        <v>2.2913261653721206</v>
      </c>
      <c r="D444" s="4">
        <v>73.906442768828697</v>
      </c>
      <c r="E444" s="4">
        <v>1119.4467396972025</v>
      </c>
      <c r="F444" s="4">
        <v>66.153155662739536</v>
      </c>
      <c r="G444" s="4">
        <v>5.7316487191211776</v>
      </c>
      <c r="H444" s="4">
        <v>950.57721623970701</v>
      </c>
      <c r="I444" s="4">
        <v>17.191135041171762</v>
      </c>
    </row>
    <row r="445" spans="1:9" x14ac:dyDescent="0.2">
      <c r="A445" s="1">
        <v>44700.453981480481</v>
      </c>
      <c r="B445" s="4">
        <v>18.668177520039638</v>
      </c>
      <c r="C445" s="4">
        <v>3.3295561999009045</v>
      </c>
      <c r="D445" s="4">
        <v>76.433164403666638</v>
      </c>
      <c r="E445" s="4">
        <v>1817.16904165599</v>
      </c>
      <c r="F445" s="4">
        <v>72.606657024217014</v>
      </c>
      <c r="G445" s="4">
        <v>6.856881141003849</v>
      </c>
      <c r="H445" s="4">
        <v>1099.952293713668</v>
      </c>
      <c r="I445" s="4">
        <v>16.643118858996154</v>
      </c>
    </row>
    <row r="446" spans="1:9" x14ac:dyDescent="0.2">
      <c r="A446" s="1">
        <v>44700.495347221222</v>
      </c>
      <c r="B446" s="4">
        <v>19.84661477893146</v>
      </c>
      <c r="C446" s="4">
        <v>0.76692610534270289</v>
      </c>
      <c r="D446" s="4">
        <v>70.685949656245583</v>
      </c>
      <c r="E446" s="4">
        <v>446.14645217228315</v>
      </c>
      <c r="F446" s="4">
        <v>65.461109903927465</v>
      </c>
      <c r="G446" s="4">
        <v>5.5581034257163271</v>
      </c>
      <c r="H446" s="4">
        <v>1090.519367808572</v>
      </c>
      <c r="I446" s="4">
        <v>18.461264382855781</v>
      </c>
    </row>
    <row r="447" spans="1:9" x14ac:dyDescent="0.2">
      <c r="A447" s="1">
        <v>44700.536828702701</v>
      </c>
      <c r="B447" s="4">
        <v>20</v>
      </c>
      <c r="C447" s="4">
        <v>3.7923643225441013</v>
      </c>
      <c r="D447" s="4">
        <v>77.755684514667109</v>
      </c>
      <c r="E447" s="4">
        <v>2252.6644075911959</v>
      </c>
      <c r="F447" s="4">
        <v>64.682905618782655</v>
      </c>
      <c r="G447" s="4">
        <v>5.354084630782614</v>
      </c>
      <c r="H447" s="4">
        <v>912.4513615435942</v>
      </c>
      <c r="I447" s="4">
        <v>18.145915369217388</v>
      </c>
    </row>
    <row r="448" spans="1:9" x14ac:dyDescent="0.2">
      <c r="A448" s="1">
        <v>44700.579155091589</v>
      </c>
      <c r="B448" s="4">
        <v>19.734847337888457</v>
      </c>
      <c r="C448" s="4">
        <v>1.3257633105577153</v>
      </c>
      <c r="D448" s="4">
        <v>71.829640847558693</v>
      </c>
      <c r="E448" s="4">
        <v>771.24066230761457</v>
      </c>
      <c r="F448" s="4">
        <v>67.407868529801448</v>
      </c>
      <c r="G448" s="4">
        <v>6.0246063070476144</v>
      </c>
      <c r="H448" s="4">
        <v>861.67486876901592</v>
      </c>
      <c r="I448" s="4">
        <v>16.800524923936514</v>
      </c>
    </row>
    <row r="449" spans="1:9" x14ac:dyDescent="0.2">
      <c r="A449" s="1">
        <v>44700.6215162027</v>
      </c>
      <c r="B449" s="4">
        <v>19.39456985385652</v>
      </c>
      <c r="C449" s="4">
        <v>1.5135753653586959</v>
      </c>
      <c r="D449" s="4">
        <v>72.221419393149887</v>
      </c>
      <c r="E449" s="4">
        <v>826.06273359339468</v>
      </c>
      <c r="F449" s="4">
        <v>66.745077931888943</v>
      </c>
      <c r="G449" s="4">
        <v>5.8735389153046684</v>
      </c>
      <c r="H449" s="4">
        <v>879.62451297176824</v>
      </c>
      <c r="I449" s="4">
        <v>16.377435141158887</v>
      </c>
    </row>
    <row r="450" spans="1:9" x14ac:dyDescent="0.2">
      <c r="A450" s="1">
        <v>44700.663692128626</v>
      </c>
      <c r="B450" s="4">
        <v>19.308269387757541</v>
      </c>
      <c r="C450" s="4">
        <v>1.1528843537374294</v>
      </c>
      <c r="D450" s="4">
        <v>71.472723233590642</v>
      </c>
      <c r="E450" s="4">
        <v>563.251382777137</v>
      </c>
      <c r="F450" s="4">
        <v>62.614098084836606</v>
      </c>
      <c r="G450" s="4">
        <v>4.7753281622472201</v>
      </c>
      <c r="H450" s="4">
        <v>1041.2584427207491</v>
      </c>
      <c r="I450" s="4">
        <v>17.94934367550556</v>
      </c>
    </row>
    <row r="451" spans="1:9" x14ac:dyDescent="0.2">
      <c r="A451" s="1">
        <v>44700.705613424921</v>
      </c>
      <c r="B451" s="4">
        <v>17.966134054665915</v>
      </c>
      <c r="C451" s="4">
        <v>2.5423324316676044</v>
      </c>
      <c r="D451" s="4">
        <v>74.480047732790027</v>
      </c>
      <c r="E451" s="4">
        <v>1052.5256267103885</v>
      </c>
      <c r="F451" s="4">
        <v>66.572948029279758</v>
      </c>
      <c r="G451" s="4">
        <v>5.8329325794618319</v>
      </c>
      <c r="H451" s="4">
        <v>1023.6109775264873</v>
      </c>
      <c r="I451" s="4">
        <v>15.223157314589059</v>
      </c>
    </row>
    <row r="452" spans="1:9" x14ac:dyDescent="0.2">
      <c r="A452" s="1">
        <v>44700.747777776771</v>
      </c>
      <c r="B452" s="4">
        <v>16.00612185673727</v>
      </c>
      <c r="C452" s="4">
        <v>3.9938781432627302</v>
      </c>
      <c r="D452" s="4">
        <v>78.398592028401794</v>
      </c>
      <c r="E452" s="4">
        <v>1306.6965073497108</v>
      </c>
      <c r="F452" s="4">
        <v>67.005668245313032</v>
      </c>
      <c r="G452" s="4">
        <v>5.9339533451153246</v>
      </c>
      <c r="H452" s="4">
        <v>1039.6446511150384</v>
      </c>
      <c r="I452" s="4">
        <v>14.34279107969247</v>
      </c>
    </row>
    <row r="453" spans="1:9" x14ac:dyDescent="0.2">
      <c r="A453" s="1">
        <v>44700.790104165659</v>
      </c>
      <c r="B453" s="4">
        <v>16.524455159995789</v>
      </c>
      <c r="C453" s="4">
        <v>2.8962873666701743</v>
      </c>
      <c r="D453" s="4">
        <v>75.324193181296138</v>
      </c>
      <c r="E453" s="4">
        <v>677.73124380082095</v>
      </c>
      <c r="F453" s="4">
        <v>66.141424940892833</v>
      </c>
      <c r="G453" s="4">
        <v>5.7287737665678478</v>
      </c>
      <c r="H453" s="4">
        <v>945.57625792218926</v>
      </c>
      <c r="I453" s="4">
        <v>14.313678700296459</v>
      </c>
    </row>
    <row r="454" spans="1:9" x14ac:dyDescent="0.2">
      <c r="A454" s="1">
        <v>44700.831562498992</v>
      </c>
      <c r="B454" s="4">
        <v>18.740535271574501</v>
      </c>
      <c r="C454" s="4">
        <v>0.89961766316107084</v>
      </c>
      <c r="D454" s="4">
        <v>70.955105513241392</v>
      </c>
      <c r="E454" s="4">
        <v>126.68878674647512</v>
      </c>
      <c r="F454" s="4">
        <v>60.105515869077422</v>
      </c>
      <c r="G454" s="4">
        <v>4.0316541733408284</v>
      </c>
      <c r="H454" s="4">
        <v>1087.0105513911137</v>
      </c>
      <c r="I454" s="4">
        <v>19.394486088863907</v>
      </c>
    </row>
    <row r="455" spans="1:9" x14ac:dyDescent="0.2">
      <c r="A455" s="1">
        <v>44700.87315972121</v>
      </c>
      <c r="B455" s="4">
        <v>12.831593527123669</v>
      </c>
      <c r="C455" s="4">
        <v>4.4802540455477065</v>
      </c>
      <c r="D455" s="4">
        <v>80.253943602288416</v>
      </c>
      <c r="E455" s="4">
        <v>241.93371845957654</v>
      </c>
      <c r="F455" s="4">
        <v>62.690769096373813</v>
      </c>
      <c r="G455" s="4">
        <v>4.7975250266458156</v>
      </c>
      <c r="H455" s="4">
        <v>915.26584167554859</v>
      </c>
      <c r="I455" s="4">
        <v>16.575741568965341</v>
      </c>
    </row>
    <row r="456" spans="1:9" x14ac:dyDescent="0.2">
      <c r="A456" s="1">
        <v>44700.914247684173</v>
      </c>
      <c r="B456" s="4">
        <v>12.574825274412575</v>
      </c>
      <c r="C456" s="4">
        <v>4.1250970697707912</v>
      </c>
      <c r="D456" s="4">
        <v>78.848383903035867</v>
      </c>
      <c r="E456" s="4">
        <v>0</v>
      </c>
      <c r="F456" s="4">
        <v>72.565392844408791</v>
      </c>
      <c r="G456" s="4">
        <v>6.8530788909875913</v>
      </c>
      <c r="H456" s="4">
        <v>973.95102629699591</v>
      </c>
      <c r="I456" s="4">
        <v>8.0876844360496385</v>
      </c>
    </row>
    <row r="457" spans="1:9" x14ac:dyDescent="0.2">
      <c r="A457" s="1">
        <v>44700.955868054538</v>
      </c>
      <c r="B457" s="4">
        <v>13.647675292276332</v>
      </c>
      <c r="C457" s="4">
        <v>3.1761623538618338</v>
      </c>
      <c r="D457" s="4">
        <v>76.029113221816274</v>
      </c>
      <c r="E457" s="4">
        <v>0</v>
      </c>
      <c r="F457" s="4">
        <v>66.04224453905816</v>
      </c>
      <c r="G457" s="4">
        <v>5.7043720509592539</v>
      </c>
      <c r="H457" s="4">
        <v>950.56812401698642</v>
      </c>
      <c r="I457" s="4">
        <v>12.114387779176569</v>
      </c>
    </row>
    <row r="458" spans="1:9" x14ac:dyDescent="0.2">
      <c r="A458" s="1">
        <v>44700.997349536017</v>
      </c>
      <c r="B458" s="4">
        <v>15.052164932016124</v>
      </c>
      <c r="C458" s="4">
        <v>2.2490159399926708</v>
      </c>
      <c r="D458" s="4">
        <v>73.811468007527452</v>
      </c>
      <c r="E458" s="4">
        <v>0</v>
      </c>
      <c r="F458" s="4">
        <v>60.82501105947302</v>
      </c>
      <c r="G458" s="4">
        <v>4.2472226442745367</v>
      </c>
      <c r="H458" s="4">
        <v>927.08240754809151</v>
      </c>
      <c r="I458" s="4">
        <v>18.34629432671883</v>
      </c>
    </row>
    <row r="459" spans="1:9" x14ac:dyDescent="0.2">
      <c r="A459" s="1">
        <v>44701.039293980459</v>
      </c>
      <c r="B459" s="4">
        <v>12.412966867539936</v>
      </c>
      <c r="C459" s="4">
        <v>3.1612638051916928</v>
      </c>
      <c r="D459" s="4">
        <v>75.990592913424692</v>
      </c>
      <c r="E459" s="4">
        <v>0</v>
      </c>
      <c r="F459" s="4">
        <v>61.575311762348591</v>
      </c>
      <c r="G459" s="4">
        <v>4.4706413001464487</v>
      </c>
      <c r="H459" s="4">
        <v>890.15688043338218</v>
      </c>
      <c r="I459" s="4">
        <v>17.460554366032056</v>
      </c>
    </row>
    <row r="460" spans="1:9" x14ac:dyDescent="0.2">
      <c r="A460" s="1">
        <v>44701.080312498976</v>
      </c>
      <c r="B460" s="4">
        <v>15.424933349172035</v>
      </c>
      <c r="C460" s="4">
        <v>2.0795757503763479</v>
      </c>
      <c r="D460" s="4">
        <v>73.435507274222076</v>
      </c>
      <c r="E460" s="4">
        <v>0</v>
      </c>
      <c r="F460" s="4">
        <v>64.724576712848034</v>
      </c>
      <c r="G460" s="4">
        <v>5.3652282916123735</v>
      </c>
      <c r="H460" s="4">
        <v>952.45507609720414</v>
      </c>
      <c r="I460" s="4">
        <v>14.03908683355051</v>
      </c>
    </row>
    <row r="461" spans="1:9" x14ac:dyDescent="0.2">
      <c r="A461" s="1">
        <v>44701.121759258232</v>
      </c>
      <c r="B461" s="4">
        <v>16.43641005470451</v>
      </c>
      <c r="C461" s="4">
        <v>1.7817949726477444</v>
      </c>
      <c r="D461" s="4">
        <v>72.789699837824884</v>
      </c>
      <c r="E461" s="4">
        <v>0</v>
      </c>
      <c r="F461" s="4">
        <v>61.158828015130211</v>
      </c>
      <c r="G461" s="4">
        <v>4.3468708419553623</v>
      </c>
      <c r="H461" s="4">
        <v>924.11562361398512</v>
      </c>
      <c r="I461" s="4">
        <v>18.228140246163669</v>
      </c>
    </row>
    <row r="462" spans="1:9" x14ac:dyDescent="0.2">
      <c r="A462" s="1">
        <v>44701.163634258228</v>
      </c>
      <c r="B462" s="4">
        <v>12.791823174478605</v>
      </c>
      <c r="C462" s="4">
        <v>4.0045426808452191</v>
      </c>
      <c r="D462" s="4">
        <v>78.434128138166869</v>
      </c>
      <c r="E462" s="4">
        <v>0</v>
      </c>
      <c r="F462" s="4">
        <v>71.050560490877302</v>
      </c>
      <c r="G462" s="4">
        <v>6.6804680899650801</v>
      </c>
      <c r="H462" s="4">
        <v>1045.8934893633218</v>
      </c>
      <c r="I462" s="4">
        <v>10.565106366783066</v>
      </c>
    </row>
    <row r="463" spans="1:9" x14ac:dyDescent="0.2">
      <c r="A463" s="1">
        <v>44701.204699073038</v>
      </c>
      <c r="B463" s="4">
        <v>18.906347611667865</v>
      </c>
      <c r="C463" s="4">
        <v>0.68353274270758435</v>
      </c>
      <c r="D463" s="4">
        <v>70.517378173558015</v>
      </c>
      <c r="E463" s="4">
        <v>36.910768106209616</v>
      </c>
      <c r="F463" s="4">
        <v>66.384161670506487</v>
      </c>
      <c r="G463" s="4">
        <v>5.7877729214902622</v>
      </c>
      <c r="H463" s="4">
        <v>976.59592430716339</v>
      </c>
      <c r="I463" s="4">
        <v>14.136681235529212</v>
      </c>
    </row>
    <row r="464" spans="1:9" x14ac:dyDescent="0.2">
      <c r="A464" s="1">
        <v>44701.247025461926</v>
      </c>
      <c r="B464" s="4">
        <v>13.095679376469938</v>
      </c>
      <c r="C464" s="4">
        <v>4.9316575882357592</v>
      </c>
      <c r="D464" s="4">
        <v>83.198703152812655</v>
      </c>
      <c r="E464" s="4">
        <v>694.50138885364674</v>
      </c>
      <c r="F464" s="4">
        <v>69.873868702833306</v>
      </c>
      <c r="G464" s="4">
        <v>6.5037679842234546</v>
      </c>
      <c r="H464" s="4">
        <v>868.83458932807446</v>
      </c>
      <c r="I464" s="4">
        <v>12.823285375404122</v>
      </c>
    </row>
    <row r="465" spans="1:9" x14ac:dyDescent="0.2">
      <c r="A465" s="1">
        <v>44701.289351850814</v>
      </c>
      <c r="B465" s="4">
        <v>17.994178096622516</v>
      </c>
      <c r="C465" s="4">
        <v>1.6715182528145689</v>
      </c>
      <c r="D465" s="4">
        <v>72.554681103888313</v>
      </c>
      <c r="E465" s="4">
        <v>391.13527115860921</v>
      </c>
      <c r="F465" s="4">
        <v>68.013735949266305</v>
      </c>
      <c r="G465" s="4">
        <v>6.1549372199785859</v>
      </c>
      <c r="H465" s="4">
        <v>909.71831240665949</v>
      </c>
      <c r="I465" s="4">
        <v>14.471813153383302</v>
      </c>
    </row>
    <row r="466" spans="1:9" x14ac:dyDescent="0.2">
      <c r="A466" s="1">
        <v>44701.330358795254</v>
      </c>
      <c r="B466" s="4">
        <v>19.187370564791852</v>
      </c>
      <c r="C466" s="4">
        <v>0.81262943520814757</v>
      </c>
      <c r="D466" s="4">
        <v>70.778518759286456</v>
      </c>
      <c r="E466" s="4">
        <v>265.871918638105</v>
      </c>
      <c r="F466" s="4">
        <v>71.258290089444245</v>
      </c>
      <c r="G466" s="4">
        <v>6.7078741996086677</v>
      </c>
      <c r="H466" s="4">
        <v>1002.9026247332029</v>
      </c>
      <c r="I466" s="4">
        <v>14.084251600782666</v>
      </c>
    </row>
    <row r="467" spans="1:9" x14ac:dyDescent="0.2">
      <c r="A467" s="1">
        <v>44701.372337961919</v>
      </c>
      <c r="B467" s="4">
        <v>16.057287758031077</v>
      </c>
      <c r="C467" s="4">
        <v>4.9283903024611524</v>
      </c>
      <c r="D467" s="4">
        <v>83.159504900527395</v>
      </c>
      <c r="E467" s="4">
        <v>2040.3535852189173</v>
      </c>
      <c r="F467" s="4">
        <v>62.417211525674176</v>
      </c>
      <c r="G467" s="4">
        <v>4.7181222831098077</v>
      </c>
      <c r="H467" s="4">
        <v>989.23937409436996</v>
      </c>
      <c r="I467" s="4">
        <v>18.303129528150322</v>
      </c>
    </row>
    <row r="468" spans="1:9" x14ac:dyDescent="0.2">
      <c r="A468" s="1">
        <v>44701.414120369322</v>
      </c>
      <c r="B468" s="4">
        <v>18.89295930899085</v>
      </c>
      <c r="C468" s="4">
        <v>1.8450678183485851</v>
      </c>
      <c r="D468" s="4">
        <v>72.925492918236699</v>
      </c>
      <c r="E468" s="4">
        <v>901.42345729077635</v>
      </c>
      <c r="F468" s="4">
        <v>67.083053305432102</v>
      </c>
      <c r="G468" s="4">
        <v>5.9516429887788469</v>
      </c>
      <c r="H468" s="4">
        <v>969.65054766292633</v>
      </c>
      <c r="I468" s="4">
        <v>16.897809348294871</v>
      </c>
    </row>
    <row r="469" spans="1:9" x14ac:dyDescent="0.2">
      <c r="A469" s="1">
        <v>44701.455972221171</v>
      </c>
      <c r="B469" s="4">
        <v>18.330330732562516</v>
      </c>
      <c r="C469" s="4">
        <v>4.1741731685937111</v>
      </c>
      <c r="D469" s="4">
        <v>79.024341609580603</v>
      </c>
      <c r="E469" s="4">
        <v>2278.1349228180425</v>
      </c>
      <c r="F469" s="4">
        <v>67.77115101203492</v>
      </c>
      <c r="G469" s="4">
        <v>6.1036767455978627</v>
      </c>
      <c r="H469" s="4">
        <v>995.70122558186597</v>
      </c>
      <c r="I469" s="4">
        <v>17.396323254402137</v>
      </c>
    </row>
    <row r="470" spans="1:9" x14ac:dyDescent="0.2">
      <c r="A470" s="1">
        <v>44701.496967591542</v>
      </c>
      <c r="B470" s="4">
        <v>19.732426740651508</v>
      </c>
      <c r="C470" s="4">
        <v>1.3378662967424537</v>
      </c>
      <c r="D470" s="4">
        <v>71.85475409923076</v>
      </c>
      <c r="E470" s="4">
        <v>778.28137237002443</v>
      </c>
      <c r="F470" s="4">
        <v>70.977364347655794</v>
      </c>
      <c r="G470" s="4">
        <v>6.6705350001292469</v>
      </c>
      <c r="H470" s="4">
        <v>1048.8901783333765</v>
      </c>
      <c r="I470" s="4">
        <v>17.71964333324717</v>
      </c>
    </row>
    <row r="471" spans="1:9" x14ac:dyDescent="0.2">
      <c r="A471" s="1">
        <v>44701.539120369314</v>
      </c>
      <c r="B471" s="4">
        <v>20</v>
      </c>
      <c r="C471" s="4">
        <v>1.6704762308873362</v>
      </c>
      <c r="D471" s="4">
        <v>72.552469922342837</v>
      </c>
      <c r="E471" s="4">
        <v>992.26288114707756</v>
      </c>
      <c r="F471" s="4">
        <v>71.961229708659886</v>
      </c>
      <c r="G471" s="4">
        <v>6.7918816390580012</v>
      </c>
      <c r="H471" s="4">
        <v>1086.9306272130193</v>
      </c>
      <c r="I471" s="4">
        <v>16.708118360941999</v>
      </c>
    </row>
    <row r="472" spans="1:9" x14ac:dyDescent="0.2">
      <c r="A472" s="1">
        <v>44701.580520832278</v>
      </c>
      <c r="B472" s="4">
        <v>19.427556136867544</v>
      </c>
      <c r="C472" s="4">
        <v>2.8622193156622737</v>
      </c>
      <c r="D472" s="4">
        <v>75.240851263771049</v>
      </c>
      <c r="E472" s="4">
        <v>1665.0482805655529</v>
      </c>
      <c r="F472" s="4">
        <v>63.813645699253989</v>
      </c>
      <c r="G472" s="4">
        <v>5.1165620545474635</v>
      </c>
      <c r="H472" s="4">
        <v>1049.3721873515158</v>
      </c>
      <c r="I472" s="4">
        <v>18.011250593936715</v>
      </c>
    </row>
    <row r="473" spans="1:9" x14ac:dyDescent="0.2">
      <c r="A473" s="1">
        <v>44701.622106480427</v>
      </c>
      <c r="B473" s="4">
        <v>19.06885847077486</v>
      </c>
      <c r="C473" s="4">
        <v>2.3278538230628518</v>
      </c>
      <c r="D473" s="4">
        <v>73.988812625002524</v>
      </c>
      <c r="E473" s="4">
        <v>1270.4707915416034</v>
      </c>
      <c r="F473" s="4">
        <v>61.001056057193964</v>
      </c>
      <c r="G473" s="4">
        <v>4.2998154826618293</v>
      </c>
      <c r="H473" s="4">
        <v>1038.0999384942206</v>
      </c>
      <c r="I473" s="4">
        <v>19.000307528896951</v>
      </c>
    </row>
    <row r="474" spans="1:9" x14ac:dyDescent="0.2">
      <c r="A474" s="1">
        <v>44701.663645832276</v>
      </c>
      <c r="B474" s="4">
        <v>18.80105478335118</v>
      </c>
      <c r="C474" s="4">
        <v>1.9982420277480344</v>
      </c>
      <c r="D474" s="4">
        <v>73.257350937733918</v>
      </c>
      <c r="E474" s="4">
        <v>976.25801027117348</v>
      </c>
      <c r="F474" s="4">
        <v>72.692735942366269</v>
      </c>
      <c r="G474" s="4">
        <v>6.8646561504494654</v>
      </c>
      <c r="H474" s="4">
        <v>1057.9548853834831</v>
      </c>
      <c r="I474" s="4">
        <v>13.770687699101067</v>
      </c>
    </row>
    <row r="475" spans="1:9" x14ac:dyDescent="0.2">
      <c r="A475" s="1">
        <v>44701.704641202647</v>
      </c>
      <c r="B475" s="4">
        <v>19.729558619751181</v>
      </c>
      <c r="C475" s="4">
        <v>0.33805172531102323</v>
      </c>
      <c r="D475" s="4">
        <v>69.82263797513825</v>
      </c>
      <c r="E475" s="4">
        <v>139.95341427876363</v>
      </c>
      <c r="F475" s="4">
        <v>60.067055948655941</v>
      </c>
      <c r="G475" s="4">
        <v>4.0201166338385761</v>
      </c>
      <c r="H475" s="4">
        <v>941.00670554461283</v>
      </c>
      <c r="I475" s="4">
        <v>19.453061187709991</v>
      </c>
    </row>
    <row r="476" spans="1:9" x14ac:dyDescent="0.2">
      <c r="A476" s="1">
        <v>44701.746747684127</v>
      </c>
      <c r="B476" s="4">
        <v>17.31948897216558</v>
      </c>
      <c r="C476" s="4">
        <v>2.6805110278344202</v>
      </c>
      <c r="D476" s="4">
        <v>74.804147371488071</v>
      </c>
      <c r="E476" s="4">
        <v>876.99581017317155</v>
      </c>
      <c r="F476" s="4">
        <v>64.50877296121071</v>
      </c>
      <c r="G476" s="4">
        <v>5.3072659761242527</v>
      </c>
      <c r="H476" s="4">
        <v>1090.4357553253747</v>
      </c>
      <c r="I476" s="4">
        <v>16.013957397001992</v>
      </c>
    </row>
    <row r="477" spans="1:9" x14ac:dyDescent="0.2">
      <c r="A477" s="1">
        <v>44701.788495369306</v>
      </c>
      <c r="B477" s="4">
        <v>16.120093788051932</v>
      </c>
      <c r="C477" s="4">
        <v>3.2332551766233903</v>
      </c>
      <c r="D477" s="4">
        <v>76.177876197589327</v>
      </c>
      <c r="E477" s="4">
        <v>756.58171132987354</v>
      </c>
      <c r="F477" s="4">
        <v>67.158780995695992</v>
      </c>
      <c r="G477" s="4">
        <v>5.968840632706768</v>
      </c>
      <c r="H477" s="4">
        <v>875.65628021090231</v>
      </c>
      <c r="I477" s="4">
        <v>13.593478101879695</v>
      </c>
    </row>
    <row r="478" spans="1:9" x14ac:dyDescent="0.2">
      <c r="A478" s="1">
        <v>44701.829722221155</v>
      </c>
      <c r="B478" s="4">
        <v>15.512587414769037</v>
      </c>
      <c r="C478" s="4">
        <v>3.2052947037364015</v>
      </c>
      <c r="D478" s="4">
        <v>76.104790509051867</v>
      </c>
      <c r="E478" s="4">
        <v>451.38608745675771</v>
      </c>
      <c r="F478" s="4">
        <v>61.765783509607459</v>
      </c>
      <c r="G478" s="4">
        <v>4.5269864924760848</v>
      </c>
      <c r="H478" s="4">
        <v>1054.1756621641587</v>
      </c>
      <c r="I478" s="4">
        <v>17.74337835841305</v>
      </c>
    </row>
    <row r="479" spans="1:9" x14ac:dyDescent="0.2">
      <c r="A479" s="1">
        <v>44701.871053239673</v>
      </c>
      <c r="B479" s="4">
        <v>16.521678891306983</v>
      </c>
      <c r="C479" s="4">
        <v>2.1739506929331345</v>
      </c>
      <c r="D479" s="4">
        <v>73.644070586147151</v>
      </c>
      <c r="E479" s="4">
        <v>117.39333741838944</v>
      </c>
      <c r="F479" s="4">
        <v>67.224363406391035</v>
      </c>
      <c r="G479" s="4">
        <v>5.9836431041135496</v>
      </c>
      <c r="H479" s="4">
        <v>1022.6612143680378</v>
      </c>
      <c r="I479" s="4">
        <v>12.22664195158365</v>
      </c>
    </row>
    <row r="480" spans="1:9" x14ac:dyDescent="0.2">
      <c r="A480" s="1">
        <v>44701.912361110044</v>
      </c>
      <c r="B480" s="4">
        <v>17.582709964214779</v>
      </c>
      <c r="C480" s="4">
        <v>1.3429389087695665</v>
      </c>
      <c r="D480" s="4">
        <v>71.865284783670589</v>
      </c>
      <c r="E480" s="4">
        <v>0</v>
      </c>
      <c r="F480" s="4">
        <v>64.717434774497633</v>
      </c>
      <c r="G480" s="4">
        <v>5.3633200764244844</v>
      </c>
      <c r="H480" s="4">
        <v>990.45444002547481</v>
      </c>
      <c r="I480" s="4">
        <v>14.046719694302062</v>
      </c>
    </row>
    <row r="481" spans="1:9" x14ac:dyDescent="0.2">
      <c r="A481" s="1">
        <v>44701.954571758193</v>
      </c>
      <c r="B481" s="4">
        <v>17.959888323869624</v>
      </c>
      <c r="C481" s="4">
        <v>1.0200558380651876</v>
      </c>
      <c r="D481" s="4">
        <v>71.200553616289312</v>
      </c>
      <c r="E481" s="4">
        <v>0</v>
      </c>
      <c r="F481" s="4">
        <v>69.62536409252229</v>
      </c>
      <c r="G481" s="4">
        <v>6.4619308391790016</v>
      </c>
      <c r="H481" s="4">
        <v>943.8206436130597</v>
      </c>
      <c r="I481" s="4">
        <v>8.8316330302243244</v>
      </c>
    </row>
    <row r="482" spans="1:9" x14ac:dyDescent="0.2">
      <c r="A482" s="1">
        <v>44701.995856480411</v>
      </c>
      <c r="B482" s="4">
        <v>9.4565252206870767</v>
      </c>
      <c r="C482" s="4">
        <v>4.7924885360513292</v>
      </c>
      <c r="D482" s="4">
        <v>81.962871594095148</v>
      </c>
      <c r="E482" s="4">
        <v>0</v>
      </c>
      <c r="F482" s="4">
        <v>62.562790218283261</v>
      </c>
      <c r="G482" s="4">
        <v>4.7604485933526428</v>
      </c>
      <c r="H482" s="4">
        <v>860.25348286445092</v>
      </c>
      <c r="I482" s="4">
        <v>15.951239897687667</v>
      </c>
    </row>
    <row r="483" spans="1:9" x14ac:dyDescent="0.2">
      <c r="A483" s="1">
        <v>44702.037881943368</v>
      </c>
      <c r="B483" s="4">
        <v>10.379843236896212</v>
      </c>
      <c r="C483" s="4">
        <v>4.0083986512932448</v>
      </c>
      <c r="D483" s="4">
        <v>78.447018533064892</v>
      </c>
      <c r="E483" s="4">
        <v>0</v>
      </c>
      <c r="F483" s="4">
        <v>60.799139623868655</v>
      </c>
      <c r="G483" s="4">
        <v>4.23948679370175</v>
      </c>
      <c r="H483" s="4">
        <v>971.07982893123392</v>
      </c>
      <c r="I483" s="4">
        <v>18.462223893959088</v>
      </c>
    </row>
    <row r="484" spans="1:9" x14ac:dyDescent="0.2">
      <c r="A484" s="1">
        <v>44702.078958332255</v>
      </c>
      <c r="B484" s="4">
        <v>11.758697684851869</v>
      </c>
      <c r="C484" s="4">
        <v>3.7460465068855138</v>
      </c>
      <c r="D484" s="4">
        <v>77.614693004392251</v>
      </c>
      <c r="E484" s="4">
        <v>0</v>
      </c>
      <c r="F484" s="4">
        <v>66.424272894140103</v>
      </c>
      <c r="G484" s="4">
        <v>5.7974217962058718</v>
      </c>
      <c r="H484" s="4">
        <v>905.59914059873529</v>
      </c>
      <c r="I484" s="4">
        <v>12.310312815176513</v>
      </c>
    </row>
    <row r="485" spans="1:9" x14ac:dyDescent="0.2">
      <c r="A485" s="1">
        <v>44702.120173610034</v>
      </c>
      <c r="B485" s="4">
        <v>19.621539055119261</v>
      </c>
      <c r="C485" s="4">
        <v>0.18923047244036983</v>
      </c>
      <c r="D485" s="4">
        <v>69.524569715818586</v>
      </c>
      <c r="E485" s="4">
        <v>0</v>
      </c>
      <c r="F485" s="4">
        <v>69.224405727583203</v>
      </c>
      <c r="G485" s="4">
        <v>6.3912333918447244</v>
      </c>
      <c r="H485" s="4">
        <v>1017.7970777972815</v>
      </c>
      <c r="I485" s="4">
        <v>10.732144229902678</v>
      </c>
    </row>
    <row r="486" spans="1:9" x14ac:dyDescent="0.2">
      <c r="A486" s="1">
        <v>44702.161145832251</v>
      </c>
      <c r="B486" s="4">
        <v>14.948877402170226</v>
      </c>
      <c r="C486" s="4">
        <v>2.8061792210165408</v>
      </c>
      <c r="D486" s="4">
        <v>75.104800679300681</v>
      </c>
      <c r="E486" s="4">
        <v>0</v>
      </c>
      <c r="F486" s="4">
        <v>74.374479361843697</v>
      </c>
      <c r="G486" s="4">
        <v>6.9733668106844027</v>
      </c>
      <c r="H486" s="4">
        <v>918.99112227022817</v>
      </c>
      <c r="I486" s="4">
        <v>9.5887772977186589</v>
      </c>
    </row>
    <row r="487" spans="1:9" x14ac:dyDescent="0.2">
      <c r="A487" s="1">
        <v>44702.203344906324</v>
      </c>
      <c r="B487" s="4">
        <v>18.526225974157189</v>
      </c>
      <c r="C487" s="4">
        <v>0.92110876615175641</v>
      </c>
      <c r="D487" s="4">
        <v>70.998818414519846</v>
      </c>
      <c r="E487" s="4">
        <v>49.739873372194928</v>
      </c>
      <c r="F487" s="4">
        <v>62.737328251508409</v>
      </c>
      <c r="G487" s="4">
        <v>4.8109814747862263</v>
      </c>
      <c r="H487" s="4">
        <v>885.27032715826203</v>
      </c>
      <c r="I487" s="4">
        <v>17.067055575641319</v>
      </c>
    </row>
    <row r="488" spans="1:9" x14ac:dyDescent="0.2">
      <c r="A488" s="1">
        <v>44702.244328702618</v>
      </c>
      <c r="B488" s="4">
        <v>15.128647402423933</v>
      </c>
      <c r="C488" s="4">
        <v>3.4795375696971913</v>
      </c>
      <c r="D488" s="4">
        <v>76.842846805969756</v>
      </c>
      <c r="E488" s="4">
        <v>490.0063784816885</v>
      </c>
      <c r="F488" s="4">
        <v>65.362571589536046</v>
      </c>
      <c r="G488" s="4">
        <v>5.5327663919946541</v>
      </c>
      <c r="H488" s="4">
        <v>1043.510922130665</v>
      </c>
      <c r="I488" s="4">
        <v>15.412622954680922</v>
      </c>
    </row>
    <row r="489" spans="1:9" x14ac:dyDescent="0.2">
      <c r="A489" s="1">
        <v>44702.286423610021</v>
      </c>
      <c r="B489" s="4">
        <v>15.15074354016901</v>
      </c>
      <c r="C489" s="4">
        <v>4.0410470498591575</v>
      </c>
      <c r="D489" s="4">
        <v>78.557069842620024</v>
      </c>
      <c r="E489" s="4">
        <v>945.60500966704296</v>
      </c>
      <c r="F489" s="4">
        <v>61.205961974671702</v>
      </c>
      <c r="G489" s="4">
        <v>4.3609122879159923</v>
      </c>
      <c r="H489" s="4">
        <v>923.12030409597196</v>
      </c>
      <c r="I489" s="4">
        <v>18.657871328196016</v>
      </c>
    </row>
    <row r="490" spans="1:9" x14ac:dyDescent="0.2">
      <c r="A490" s="1">
        <v>44702.327951387793</v>
      </c>
      <c r="B490" s="4">
        <v>16.288517194252186</v>
      </c>
      <c r="C490" s="4">
        <v>3.7114828057478135</v>
      </c>
      <c r="D490" s="4">
        <v>77.510930572490366</v>
      </c>
      <c r="E490" s="4">
        <v>1214.3038533962947</v>
      </c>
      <c r="F490" s="4">
        <v>63.498001504232256</v>
      </c>
      <c r="G490" s="4">
        <v>5.0281302021098835</v>
      </c>
      <c r="H490" s="4">
        <v>1029.34271006737</v>
      </c>
      <c r="I490" s="4">
        <v>17.443739595780237</v>
      </c>
    </row>
    <row r="491" spans="1:9" x14ac:dyDescent="0.2">
      <c r="A491" s="1">
        <v>44702.369004628534</v>
      </c>
      <c r="B491" s="4">
        <v>17.758772118234042</v>
      </c>
      <c r="C491" s="4">
        <v>2.8015348522074501</v>
      </c>
      <c r="D491" s="4">
        <v>75.093581998345698</v>
      </c>
      <c r="E491" s="4">
        <v>1159.8354288138844</v>
      </c>
      <c r="F491" s="4">
        <v>69.249176318991303</v>
      </c>
      <c r="G491" s="4">
        <v>6.3957135655520041</v>
      </c>
      <c r="H491" s="4">
        <v>929.79857118851737</v>
      </c>
      <c r="I491" s="4">
        <v>15.507144057413326</v>
      </c>
    </row>
    <row r="492" spans="1:9" x14ac:dyDescent="0.2">
      <c r="A492" s="1">
        <v>44702.410995369275</v>
      </c>
      <c r="B492" s="4">
        <v>19.893398060341681</v>
      </c>
      <c r="C492" s="4">
        <v>0.17766989943053257</v>
      </c>
      <c r="D492" s="4">
        <v>69.501432986520371</v>
      </c>
      <c r="E492" s="4">
        <v>86.802129118766771</v>
      </c>
      <c r="F492" s="4">
        <v>62.875808867464166</v>
      </c>
      <c r="G492" s="4">
        <v>4.8508998705850068</v>
      </c>
      <c r="H492" s="4">
        <v>938.28363329019498</v>
      </c>
      <c r="I492" s="4">
        <v>18.365466839219991</v>
      </c>
    </row>
    <row r="493" spans="1:9" x14ac:dyDescent="0.2">
      <c r="A493" s="1">
        <v>44702.45255786927</v>
      </c>
      <c r="B493" s="4">
        <v>19.860958167467359</v>
      </c>
      <c r="C493" s="4">
        <v>0.34760458133160199</v>
      </c>
      <c r="D493" s="4">
        <v>69.841788759444526</v>
      </c>
      <c r="E493" s="4">
        <v>189.71185527740255</v>
      </c>
      <c r="F493" s="4">
        <v>70.195888840759736</v>
      </c>
      <c r="G493" s="4">
        <v>6.5556783576060962</v>
      </c>
      <c r="H493" s="4">
        <v>1084.8518927858686</v>
      </c>
      <c r="I493" s="4">
        <v>16.944321642393902</v>
      </c>
    </row>
    <row r="494" spans="1:9" x14ac:dyDescent="0.2">
      <c r="A494" s="1">
        <v>44702.494756943343</v>
      </c>
      <c r="B494" s="4">
        <v>19.530441838206578</v>
      </c>
      <c r="C494" s="4">
        <v>2.347790808967114</v>
      </c>
      <c r="D494" s="4">
        <v>74.033921091610154</v>
      </c>
      <c r="E494" s="4">
        <v>1365.7880890562631</v>
      </c>
      <c r="F494" s="4">
        <v>69.237493170195563</v>
      </c>
      <c r="G494" s="4">
        <v>6.3936023035267961</v>
      </c>
      <c r="H494" s="4">
        <v>1047.797867434509</v>
      </c>
      <c r="I494" s="4">
        <v>17.904265130982136</v>
      </c>
    </row>
    <row r="495" spans="1:9" x14ac:dyDescent="0.2">
      <c r="A495" s="1">
        <v>44702.535787035929</v>
      </c>
      <c r="B495" s="4">
        <v>20</v>
      </c>
      <c r="C495" s="4">
        <v>3.0504868397604286</v>
      </c>
      <c r="D495" s="4">
        <v>75.707853103949731</v>
      </c>
      <c r="E495" s="4">
        <v>1811.9891828176944</v>
      </c>
      <c r="F495" s="4">
        <v>70.512746881960126</v>
      </c>
      <c r="G495" s="4">
        <v>6.6041703059684256</v>
      </c>
      <c r="H495" s="4">
        <v>1010.8680567686562</v>
      </c>
      <c r="I495" s="4">
        <v>16.895829694031573</v>
      </c>
    </row>
    <row r="496" spans="1:9" x14ac:dyDescent="0.2">
      <c r="A496" s="1">
        <v>44702.577650461855</v>
      </c>
      <c r="B496" s="4">
        <v>19.001495026802221</v>
      </c>
      <c r="C496" s="4">
        <v>4.9925248659889014</v>
      </c>
      <c r="D496" s="4">
        <v>84.307099659810518</v>
      </c>
      <c r="E496" s="4">
        <v>2904.3179529630606</v>
      </c>
      <c r="F496" s="4">
        <v>62.180098993122023</v>
      </c>
      <c r="G496" s="4">
        <v>4.6488611740856696</v>
      </c>
      <c r="H496" s="4">
        <v>995.21628705802857</v>
      </c>
      <c r="I496" s="4">
        <v>18.634851767885777</v>
      </c>
    </row>
    <row r="497" spans="1:9" x14ac:dyDescent="0.2">
      <c r="A497" s="1">
        <v>44702.619884258151</v>
      </c>
      <c r="B497" s="4">
        <v>18.07769334719891</v>
      </c>
      <c r="C497" s="4">
        <v>4.805766632002725</v>
      </c>
      <c r="D497" s="4">
        <v>82.057525923956774</v>
      </c>
      <c r="E497" s="4">
        <v>2622.8391475592571</v>
      </c>
      <c r="F497" s="4">
        <v>70.158213315899474</v>
      </c>
      <c r="G497" s="4">
        <v>6.5497408483400772</v>
      </c>
      <c r="H497" s="4">
        <v>1050.8499136161133</v>
      </c>
      <c r="I497" s="4">
        <v>15.250431919433208</v>
      </c>
    </row>
    <row r="498" spans="1:9" x14ac:dyDescent="0.2">
      <c r="A498" s="1">
        <v>44702.661180554445</v>
      </c>
      <c r="B498" s="4">
        <v>18.326727587019118</v>
      </c>
      <c r="C498" s="4">
        <v>2.7887873549681346</v>
      </c>
      <c r="D498" s="4">
        <v>75.062833468754079</v>
      </c>
      <c r="E498" s="4">
        <v>1362.4856030572384</v>
      </c>
      <c r="F498" s="4">
        <v>62.10812103423288</v>
      </c>
      <c r="G498" s="4">
        <v>4.6277622798154852</v>
      </c>
      <c r="H498" s="4">
        <v>922.20925409327185</v>
      </c>
      <c r="I498" s="4">
        <v>18.24447544036903</v>
      </c>
    </row>
    <row r="499" spans="1:9" x14ac:dyDescent="0.2">
      <c r="A499" s="1">
        <v>44702.703449072964</v>
      </c>
      <c r="B499" s="4">
        <v>18.730180723676909</v>
      </c>
      <c r="C499" s="4">
        <v>1.5872740954038611</v>
      </c>
      <c r="D499" s="4">
        <v>72.376460978035524</v>
      </c>
      <c r="E499" s="4">
        <v>657.13147549719861</v>
      </c>
      <c r="F499" s="4">
        <v>62.37672016751285</v>
      </c>
      <c r="G499" s="4">
        <v>4.7063221774606214</v>
      </c>
      <c r="H499" s="4">
        <v>1091.2354407258201</v>
      </c>
      <c r="I499" s="4">
        <v>17.851914919258551</v>
      </c>
    </row>
    <row r="500" spans="1:9" x14ac:dyDescent="0.2">
      <c r="A500" s="1">
        <v>44702.74526620259</v>
      </c>
      <c r="B500" s="4">
        <v>15.244657195856174</v>
      </c>
      <c r="C500" s="4">
        <v>4.755342804143825</v>
      </c>
      <c r="D500" s="4">
        <v>81.712778773060933</v>
      </c>
      <c r="E500" s="4">
        <v>1555.8285983029684</v>
      </c>
      <c r="F500" s="4">
        <v>60.304916776503056</v>
      </c>
      <c r="G500" s="4">
        <v>4.0914608589069736</v>
      </c>
      <c r="H500" s="4">
        <v>905.030486952969</v>
      </c>
      <c r="I500" s="4">
        <v>19.256104376248071</v>
      </c>
    </row>
    <row r="501" spans="1:9" x14ac:dyDescent="0.2">
      <c r="A501" s="1">
        <v>44702.787245369254</v>
      </c>
      <c r="B501" s="4">
        <v>19.170635088516988</v>
      </c>
      <c r="C501" s="4">
        <v>0.69113742623584384</v>
      </c>
      <c r="D501" s="4">
        <v>70.53273331864672</v>
      </c>
      <c r="E501" s="4">
        <v>161.72615773918747</v>
      </c>
      <c r="F501" s="4">
        <v>65.453697614987874</v>
      </c>
      <c r="G501" s="4">
        <v>5.5562027446180613</v>
      </c>
      <c r="H501" s="4">
        <v>917.51873424820599</v>
      </c>
      <c r="I501" s="4">
        <v>14.831391766145815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13D8-DAA0-9545-BE5A-F3B2606C9306}">
  <dimension ref="A1:C15"/>
  <sheetViews>
    <sheetView workbookViewId="0">
      <selection activeCell="A16" sqref="A16"/>
    </sheetView>
  </sheetViews>
  <sheetFormatPr baseColWidth="10" defaultRowHeight="16" x14ac:dyDescent="0.2"/>
  <sheetData>
    <row r="1" spans="1:3" x14ac:dyDescent="0.2">
      <c r="A1" t="s">
        <v>84</v>
      </c>
      <c r="B1">
        <v>1</v>
      </c>
      <c r="C1" t="s">
        <v>85</v>
      </c>
    </row>
    <row r="2" spans="1:3" x14ac:dyDescent="0.2">
      <c r="B2">
        <v>2</v>
      </c>
      <c r="C2" t="s">
        <v>86</v>
      </c>
    </row>
    <row r="3" spans="1:3" x14ac:dyDescent="0.2">
      <c r="B3">
        <v>3</v>
      </c>
      <c r="C3" t="s">
        <v>87</v>
      </c>
    </row>
    <row r="4" spans="1:3" x14ac:dyDescent="0.2">
      <c r="B4">
        <v>4</v>
      </c>
      <c r="C4" t="s">
        <v>88</v>
      </c>
    </row>
    <row r="5" spans="1:3" x14ac:dyDescent="0.2">
      <c r="B5">
        <v>5</v>
      </c>
      <c r="C5" t="s">
        <v>89</v>
      </c>
    </row>
    <row r="6" spans="1:3" x14ac:dyDescent="0.2">
      <c r="B6">
        <v>6</v>
      </c>
      <c r="C6" t="s">
        <v>90</v>
      </c>
    </row>
    <row r="9" spans="1:3" x14ac:dyDescent="0.2">
      <c r="A9" t="s">
        <v>91</v>
      </c>
      <c r="B9">
        <v>1</v>
      </c>
      <c r="C9" t="s">
        <v>92</v>
      </c>
    </row>
    <row r="10" spans="1:3" x14ac:dyDescent="0.2">
      <c r="B10">
        <v>2</v>
      </c>
      <c r="C10" t="s">
        <v>93</v>
      </c>
    </row>
    <row r="11" spans="1:3" x14ac:dyDescent="0.2">
      <c r="B11">
        <v>3</v>
      </c>
      <c r="C11" t="s">
        <v>94</v>
      </c>
    </row>
    <row r="12" spans="1:3" x14ac:dyDescent="0.2">
      <c r="B12">
        <v>4</v>
      </c>
      <c r="C12" t="s">
        <v>82</v>
      </c>
    </row>
    <row r="13" spans="1:3" x14ac:dyDescent="0.2">
      <c r="B13">
        <v>5</v>
      </c>
      <c r="C13" t="s">
        <v>83</v>
      </c>
    </row>
    <row r="15" spans="1:3" x14ac:dyDescent="0.2">
      <c r="A15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79B9-2CF4-DA4C-91B3-86D2EBBCC1BE}">
  <dimension ref="A1:BU22"/>
  <sheetViews>
    <sheetView workbookViewId="0">
      <selection activeCell="G39" sqref="G39"/>
    </sheetView>
  </sheetViews>
  <sheetFormatPr baseColWidth="10" defaultRowHeight="16" x14ac:dyDescent="0.2"/>
  <cols>
    <col min="1" max="1" width="19.5" style="1" customWidth="1"/>
  </cols>
  <sheetData>
    <row r="1" spans="1:73" x14ac:dyDescent="0.2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</row>
    <row r="2" spans="1:73" x14ac:dyDescent="0.2">
      <c r="A2" s="1">
        <v>44682.5</v>
      </c>
      <c r="B2">
        <v>2</v>
      </c>
      <c r="C2">
        <v>2</v>
      </c>
      <c r="D2">
        <v>3</v>
      </c>
      <c r="E2">
        <v>2</v>
      </c>
      <c r="F2">
        <v>3</v>
      </c>
      <c r="G2">
        <v>2</v>
      </c>
      <c r="H2">
        <v>2</v>
      </c>
      <c r="I2">
        <v>3</v>
      </c>
      <c r="J2">
        <v>2</v>
      </c>
      <c r="K2">
        <v>3</v>
      </c>
      <c r="L2">
        <v>2</v>
      </c>
      <c r="M2">
        <v>2</v>
      </c>
      <c r="N2">
        <v>3</v>
      </c>
      <c r="O2">
        <v>2</v>
      </c>
      <c r="P2">
        <v>3</v>
      </c>
      <c r="Q2">
        <v>2</v>
      </c>
      <c r="R2">
        <v>3</v>
      </c>
      <c r="S2">
        <v>2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10</v>
      </c>
      <c r="AM2">
        <v>10</v>
      </c>
      <c r="AN2">
        <v>9</v>
      </c>
      <c r="AO2">
        <v>10</v>
      </c>
      <c r="AP2">
        <v>10</v>
      </c>
      <c r="AQ2">
        <v>9</v>
      </c>
      <c r="AR2">
        <v>10</v>
      </c>
      <c r="AS2">
        <v>10</v>
      </c>
      <c r="AT2">
        <v>8</v>
      </c>
      <c r="AU2">
        <v>10</v>
      </c>
      <c r="AV2">
        <v>10</v>
      </c>
      <c r="AW2">
        <v>10</v>
      </c>
      <c r="AX2">
        <v>9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</row>
    <row r="3" spans="1:73" x14ac:dyDescent="0.2">
      <c r="A3" s="1">
        <f>A2+1</f>
        <v>44683.5</v>
      </c>
      <c r="B3">
        <v>2</v>
      </c>
      <c r="C3">
        <v>2</v>
      </c>
      <c r="D3">
        <v>3</v>
      </c>
      <c r="E3">
        <v>2</v>
      </c>
      <c r="F3">
        <v>3</v>
      </c>
      <c r="G3">
        <v>2</v>
      </c>
      <c r="H3">
        <v>2</v>
      </c>
      <c r="I3">
        <v>3</v>
      </c>
      <c r="J3">
        <v>2</v>
      </c>
      <c r="K3">
        <v>3</v>
      </c>
      <c r="L3">
        <v>2</v>
      </c>
      <c r="M3">
        <v>2</v>
      </c>
      <c r="N3">
        <v>3</v>
      </c>
      <c r="O3">
        <v>2</v>
      </c>
      <c r="P3">
        <v>3</v>
      </c>
      <c r="Q3">
        <v>2</v>
      </c>
      <c r="R3">
        <v>3</v>
      </c>
      <c r="S3">
        <v>2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4</v>
      </c>
      <c r="AG3">
        <v>5</v>
      </c>
      <c r="AH3">
        <v>4</v>
      </c>
      <c r="AI3">
        <v>4</v>
      </c>
      <c r="AJ3">
        <v>4</v>
      </c>
      <c r="AK3">
        <v>4</v>
      </c>
      <c r="AL3">
        <v>10</v>
      </c>
      <c r="AM3">
        <v>10</v>
      </c>
      <c r="AN3">
        <v>9</v>
      </c>
      <c r="AO3">
        <v>10</v>
      </c>
      <c r="AP3">
        <v>10</v>
      </c>
      <c r="AQ3">
        <v>9</v>
      </c>
      <c r="AR3">
        <v>10</v>
      </c>
      <c r="AS3">
        <v>10</v>
      </c>
      <c r="AT3">
        <v>8</v>
      </c>
      <c r="AU3">
        <v>10</v>
      </c>
      <c r="AV3">
        <v>10</v>
      </c>
      <c r="AW3">
        <v>10</v>
      </c>
      <c r="AX3">
        <v>9</v>
      </c>
      <c r="AY3">
        <v>10</v>
      </c>
      <c r="AZ3">
        <v>10</v>
      </c>
      <c r="BA3">
        <v>10</v>
      </c>
      <c r="BB3">
        <v>9</v>
      </c>
      <c r="BC3">
        <v>10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</row>
    <row r="4" spans="1:73" x14ac:dyDescent="0.2">
      <c r="A4" s="1">
        <f t="shared" ref="A4:A22" si="0">A3+1</f>
        <v>44684.5</v>
      </c>
      <c r="B4">
        <v>2</v>
      </c>
      <c r="C4">
        <v>2</v>
      </c>
      <c r="D4">
        <v>3</v>
      </c>
      <c r="E4">
        <v>2</v>
      </c>
      <c r="F4">
        <v>3</v>
      </c>
      <c r="G4">
        <v>2</v>
      </c>
      <c r="H4">
        <v>2</v>
      </c>
      <c r="I4">
        <v>3</v>
      </c>
      <c r="J4">
        <v>2</v>
      </c>
      <c r="K4">
        <v>3</v>
      </c>
      <c r="L4">
        <v>2</v>
      </c>
      <c r="M4">
        <v>2</v>
      </c>
      <c r="N4">
        <v>3</v>
      </c>
      <c r="O4">
        <v>2</v>
      </c>
      <c r="P4">
        <v>3</v>
      </c>
      <c r="Q4">
        <v>2</v>
      </c>
      <c r="R4">
        <v>3</v>
      </c>
      <c r="S4">
        <v>2</v>
      </c>
      <c r="T4">
        <v>4</v>
      </c>
      <c r="U4">
        <v>5</v>
      </c>
      <c r="V4">
        <v>4</v>
      </c>
      <c r="W4">
        <v>5</v>
      </c>
      <c r="X4">
        <v>4</v>
      </c>
      <c r="Y4">
        <v>4</v>
      </c>
      <c r="Z4">
        <v>4</v>
      </c>
      <c r="AA4">
        <v>4</v>
      </c>
      <c r="AB4">
        <v>5</v>
      </c>
      <c r="AC4">
        <v>4</v>
      </c>
      <c r="AD4">
        <v>4</v>
      </c>
      <c r="AE4">
        <v>4</v>
      </c>
      <c r="AF4">
        <v>4</v>
      </c>
      <c r="AG4">
        <v>6</v>
      </c>
      <c r="AH4">
        <v>5</v>
      </c>
      <c r="AI4">
        <v>4</v>
      </c>
      <c r="AJ4">
        <v>4</v>
      </c>
      <c r="AK4">
        <v>4</v>
      </c>
      <c r="AL4">
        <v>10</v>
      </c>
      <c r="AM4">
        <v>10</v>
      </c>
      <c r="AN4">
        <v>9</v>
      </c>
      <c r="AO4">
        <v>10</v>
      </c>
      <c r="AP4">
        <v>10</v>
      </c>
      <c r="AQ4">
        <v>9</v>
      </c>
      <c r="AR4">
        <v>10</v>
      </c>
      <c r="AS4">
        <v>10</v>
      </c>
      <c r="AT4">
        <v>8</v>
      </c>
      <c r="AU4">
        <v>10</v>
      </c>
      <c r="AV4">
        <v>10</v>
      </c>
      <c r="AW4">
        <v>10</v>
      </c>
      <c r="AX4">
        <v>9</v>
      </c>
      <c r="AY4">
        <v>10</v>
      </c>
      <c r="AZ4">
        <v>10</v>
      </c>
      <c r="BA4">
        <v>10</v>
      </c>
      <c r="BB4">
        <v>9</v>
      </c>
      <c r="BC4">
        <v>10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</row>
    <row r="5" spans="1:73" x14ac:dyDescent="0.2">
      <c r="A5" s="1">
        <f t="shared" si="0"/>
        <v>44685.5</v>
      </c>
      <c r="B5">
        <v>2</v>
      </c>
      <c r="C5">
        <v>2</v>
      </c>
      <c r="D5">
        <v>3</v>
      </c>
      <c r="E5">
        <v>2</v>
      </c>
      <c r="F5">
        <v>3</v>
      </c>
      <c r="G5">
        <v>2</v>
      </c>
      <c r="H5">
        <v>2</v>
      </c>
      <c r="I5">
        <v>3</v>
      </c>
      <c r="J5">
        <v>2</v>
      </c>
      <c r="K5">
        <v>3</v>
      </c>
      <c r="L5">
        <v>2</v>
      </c>
      <c r="M5">
        <v>2</v>
      </c>
      <c r="N5">
        <v>3</v>
      </c>
      <c r="O5">
        <v>2</v>
      </c>
      <c r="P5">
        <v>3</v>
      </c>
      <c r="Q5">
        <v>2</v>
      </c>
      <c r="R5">
        <v>3</v>
      </c>
      <c r="S5">
        <v>2</v>
      </c>
      <c r="T5">
        <v>4</v>
      </c>
      <c r="U5">
        <v>5</v>
      </c>
      <c r="V5">
        <v>4</v>
      </c>
      <c r="W5">
        <v>5</v>
      </c>
      <c r="X5">
        <v>4</v>
      </c>
      <c r="Y5">
        <v>4</v>
      </c>
      <c r="Z5">
        <v>4</v>
      </c>
      <c r="AA5">
        <v>4</v>
      </c>
      <c r="AB5">
        <v>5</v>
      </c>
      <c r="AC5">
        <v>4</v>
      </c>
      <c r="AD5">
        <v>4</v>
      </c>
      <c r="AE5">
        <v>4</v>
      </c>
      <c r="AF5">
        <v>4</v>
      </c>
      <c r="AG5">
        <v>6</v>
      </c>
      <c r="AH5">
        <v>5</v>
      </c>
      <c r="AI5">
        <v>4</v>
      </c>
      <c r="AJ5">
        <v>5</v>
      </c>
      <c r="AK5">
        <v>4</v>
      </c>
      <c r="AL5">
        <v>10</v>
      </c>
      <c r="AM5">
        <v>10</v>
      </c>
      <c r="AN5">
        <v>9</v>
      </c>
      <c r="AO5">
        <v>10</v>
      </c>
      <c r="AP5">
        <v>9</v>
      </c>
      <c r="AQ5">
        <v>9</v>
      </c>
      <c r="AR5">
        <v>10</v>
      </c>
      <c r="AS5">
        <v>10</v>
      </c>
      <c r="AT5">
        <v>8</v>
      </c>
      <c r="AU5">
        <v>10</v>
      </c>
      <c r="AV5">
        <v>10</v>
      </c>
      <c r="AW5">
        <v>10</v>
      </c>
      <c r="AX5">
        <v>9</v>
      </c>
      <c r="AY5">
        <v>10</v>
      </c>
      <c r="AZ5">
        <v>10</v>
      </c>
      <c r="BA5">
        <v>10</v>
      </c>
      <c r="BB5">
        <v>9</v>
      </c>
      <c r="BC5">
        <v>10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</row>
    <row r="6" spans="1:73" x14ac:dyDescent="0.2">
      <c r="A6" s="1">
        <f t="shared" si="0"/>
        <v>44686.5</v>
      </c>
      <c r="B6">
        <v>2</v>
      </c>
      <c r="C6">
        <v>2</v>
      </c>
      <c r="D6">
        <v>3</v>
      </c>
      <c r="E6">
        <v>2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2</v>
      </c>
      <c r="R6">
        <v>3</v>
      </c>
      <c r="S6">
        <v>2</v>
      </c>
      <c r="T6">
        <v>5</v>
      </c>
      <c r="U6">
        <v>5</v>
      </c>
      <c r="V6">
        <v>4</v>
      </c>
      <c r="W6">
        <v>6</v>
      </c>
      <c r="X6">
        <v>4</v>
      </c>
      <c r="Y6">
        <v>4</v>
      </c>
      <c r="Z6">
        <v>4</v>
      </c>
      <c r="AA6">
        <v>4</v>
      </c>
      <c r="AB6">
        <v>5</v>
      </c>
      <c r="AC6">
        <v>4</v>
      </c>
      <c r="AD6">
        <v>4</v>
      </c>
      <c r="AE6">
        <v>4</v>
      </c>
      <c r="AF6">
        <v>4</v>
      </c>
      <c r="AG6">
        <v>6</v>
      </c>
      <c r="AH6">
        <v>5</v>
      </c>
      <c r="AI6">
        <v>5</v>
      </c>
      <c r="AJ6">
        <v>6</v>
      </c>
      <c r="AK6">
        <v>4</v>
      </c>
      <c r="AL6">
        <v>10</v>
      </c>
      <c r="AM6">
        <v>10</v>
      </c>
      <c r="AN6">
        <v>9</v>
      </c>
      <c r="AO6">
        <v>10</v>
      </c>
      <c r="AP6">
        <v>9</v>
      </c>
      <c r="AQ6">
        <v>9</v>
      </c>
      <c r="AR6">
        <v>9</v>
      </c>
      <c r="AS6">
        <v>10</v>
      </c>
      <c r="AT6">
        <v>8</v>
      </c>
      <c r="AU6">
        <v>10</v>
      </c>
      <c r="AV6">
        <v>10</v>
      </c>
      <c r="AW6">
        <v>10</v>
      </c>
      <c r="AX6">
        <v>9</v>
      </c>
      <c r="AY6">
        <v>10</v>
      </c>
      <c r="AZ6">
        <v>10</v>
      </c>
      <c r="BA6">
        <v>10</v>
      </c>
      <c r="BB6">
        <v>9</v>
      </c>
      <c r="BC6">
        <v>10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</row>
    <row r="7" spans="1:73" x14ac:dyDescent="0.2">
      <c r="A7" s="1">
        <f t="shared" si="0"/>
        <v>44687.5</v>
      </c>
      <c r="B7">
        <v>2</v>
      </c>
      <c r="C7">
        <v>2</v>
      </c>
      <c r="D7">
        <v>3</v>
      </c>
      <c r="E7">
        <v>2</v>
      </c>
      <c r="F7">
        <v>3</v>
      </c>
      <c r="G7">
        <v>2</v>
      </c>
      <c r="H7">
        <v>2</v>
      </c>
      <c r="I7">
        <v>3</v>
      </c>
      <c r="J7">
        <v>2</v>
      </c>
      <c r="K7">
        <v>3</v>
      </c>
      <c r="L7">
        <v>2</v>
      </c>
      <c r="M7">
        <v>2</v>
      </c>
      <c r="N7">
        <v>3</v>
      </c>
      <c r="O7">
        <v>2</v>
      </c>
      <c r="P7">
        <v>3</v>
      </c>
      <c r="Q7">
        <v>2</v>
      </c>
      <c r="R7">
        <v>3</v>
      </c>
      <c r="S7">
        <v>2</v>
      </c>
      <c r="T7">
        <v>6</v>
      </c>
      <c r="U7">
        <v>5</v>
      </c>
      <c r="V7">
        <v>4</v>
      </c>
      <c r="W7">
        <v>6</v>
      </c>
      <c r="X7">
        <v>4</v>
      </c>
      <c r="Y7">
        <v>4</v>
      </c>
      <c r="Z7">
        <v>4</v>
      </c>
      <c r="AA7">
        <v>4</v>
      </c>
      <c r="AB7">
        <v>5</v>
      </c>
      <c r="AC7">
        <v>4</v>
      </c>
      <c r="AD7">
        <v>4</v>
      </c>
      <c r="AE7">
        <v>4</v>
      </c>
      <c r="AF7">
        <v>4</v>
      </c>
      <c r="AG7">
        <v>6</v>
      </c>
      <c r="AH7">
        <v>5</v>
      </c>
      <c r="AI7">
        <v>6</v>
      </c>
      <c r="AJ7">
        <v>7</v>
      </c>
      <c r="AK7">
        <v>4</v>
      </c>
      <c r="AL7">
        <v>10</v>
      </c>
      <c r="AM7">
        <v>10</v>
      </c>
      <c r="AN7">
        <v>9</v>
      </c>
      <c r="AO7">
        <v>10</v>
      </c>
      <c r="AP7">
        <v>8</v>
      </c>
      <c r="AQ7">
        <v>9</v>
      </c>
      <c r="AR7">
        <v>9</v>
      </c>
      <c r="AS7">
        <v>10</v>
      </c>
      <c r="AT7">
        <v>8</v>
      </c>
      <c r="AU7">
        <v>10</v>
      </c>
      <c r="AV7">
        <v>10</v>
      </c>
      <c r="AW7">
        <v>9</v>
      </c>
      <c r="AX7">
        <v>9</v>
      </c>
      <c r="AY7">
        <v>10</v>
      </c>
      <c r="AZ7">
        <v>10</v>
      </c>
      <c r="BA7">
        <v>10</v>
      </c>
      <c r="BB7">
        <v>9</v>
      </c>
      <c r="BC7">
        <v>10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</row>
    <row r="8" spans="1:73" x14ac:dyDescent="0.2">
      <c r="A8" s="1">
        <f t="shared" si="0"/>
        <v>44688.5</v>
      </c>
      <c r="B8">
        <v>2</v>
      </c>
      <c r="C8">
        <v>2</v>
      </c>
      <c r="D8">
        <v>3</v>
      </c>
      <c r="E8">
        <v>2</v>
      </c>
      <c r="F8">
        <v>3</v>
      </c>
      <c r="G8">
        <v>2</v>
      </c>
      <c r="H8">
        <v>2</v>
      </c>
      <c r="I8">
        <v>3</v>
      </c>
      <c r="J8">
        <v>2</v>
      </c>
      <c r="K8">
        <v>3</v>
      </c>
      <c r="L8">
        <v>2</v>
      </c>
      <c r="M8">
        <v>2</v>
      </c>
      <c r="N8">
        <v>3</v>
      </c>
      <c r="O8">
        <v>2</v>
      </c>
      <c r="P8">
        <v>3</v>
      </c>
      <c r="Q8">
        <v>2</v>
      </c>
      <c r="R8">
        <v>3</v>
      </c>
      <c r="S8">
        <v>2</v>
      </c>
      <c r="T8">
        <v>6</v>
      </c>
      <c r="U8">
        <v>5</v>
      </c>
      <c r="V8">
        <v>4</v>
      </c>
      <c r="W8">
        <v>6</v>
      </c>
      <c r="X8">
        <v>4</v>
      </c>
      <c r="Y8">
        <v>4</v>
      </c>
      <c r="Z8">
        <v>4</v>
      </c>
      <c r="AA8">
        <v>4</v>
      </c>
      <c r="AB8">
        <v>5</v>
      </c>
      <c r="AC8">
        <v>4</v>
      </c>
      <c r="AD8">
        <v>4</v>
      </c>
      <c r="AE8">
        <v>4</v>
      </c>
      <c r="AF8">
        <v>4</v>
      </c>
      <c r="AG8">
        <v>7</v>
      </c>
      <c r="AH8">
        <v>5</v>
      </c>
      <c r="AI8">
        <v>6</v>
      </c>
      <c r="AJ8">
        <v>7</v>
      </c>
      <c r="AK8">
        <v>4</v>
      </c>
      <c r="AL8">
        <v>10</v>
      </c>
      <c r="AM8">
        <v>10</v>
      </c>
      <c r="AN8">
        <v>9</v>
      </c>
      <c r="AO8">
        <v>10</v>
      </c>
      <c r="AP8">
        <v>8</v>
      </c>
      <c r="AQ8">
        <v>9</v>
      </c>
      <c r="AR8">
        <v>9</v>
      </c>
      <c r="AS8">
        <v>10</v>
      </c>
      <c r="AT8">
        <v>8</v>
      </c>
      <c r="AU8">
        <v>10</v>
      </c>
      <c r="AV8">
        <v>10</v>
      </c>
      <c r="AW8">
        <v>8</v>
      </c>
      <c r="AX8">
        <v>9</v>
      </c>
      <c r="AY8">
        <v>10</v>
      </c>
      <c r="AZ8">
        <v>10</v>
      </c>
      <c r="BA8">
        <v>10</v>
      </c>
      <c r="BB8">
        <v>9</v>
      </c>
      <c r="BC8">
        <v>10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4</v>
      </c>
      <c r="BT8">
        <v>3</v>
      </c>
      <c r="BU8">
        <v>3</v>
      </c>
    </row>
    <row r="9" spans="1:73" x14ac:dyDescent="0.2">
      <c r="A9" s="1">
        <f t="shared" si="0"/>
        <v>44689.5</v>
      </c>
      <c r="B9">
        <v>2</v>
      </c>
      <c r="C9">
        <v>2</v>
      </c>
      <c r="D9">
        <v>3</v>
      </c>
      <c r="E9">
        <v>3</v>
      </c>
      <c r="F9">
        <v>3</v>
      </c>
      <c r="G9">
        <v>2</v>
      </c>
      <c r="H9">
        <v>2</v>
      </c>
      <c r="I9">
        <v>3</v>
      </c>
      <c r="J9">
        <v>3</v>
      </c>
      <c r="K9">
        <v>3</v>
      </c>
      <c r="L9">
        <v>2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2</v>
      </c>
      <c r="T9">
        <v>6</v>
      </c>
      <c r="U9">
        <v>5</v>
      </c>
      <c r="V9">
        <v>4</v>
      </c>
      <c r="W9">
        <v>7</v>
      </c>
      <c r="X9">
        <v>4</v>
      </c>
      <c r="Y9">
        <v>4</v>
      </c>
      <c r="Z9">
        <v>4</v>
      </c>
      <c r="AA9">
        <v>4</v>
      </c>
      <c r="AB9">
        <v>5</v>
      </c>
      <c r="AC9">
        <v>4</v>
      </c>
      <c r="AD9">
        <v>4</v>
      </c>
      <c r="AE9">
        <v>4</v>
      </c>
      <c r="AF9">
        <v>4</v>
      </c>
      <c r="AG9">
        <v>7</v>
      </c>
      <c r="AH9">
        <v>6</v>
      </c>
      <c r="AI9">
        <v>6</v>
      </c>
      <c r="AJ9">
        <v>7</v>
      </c>
      <c r="AK9">
        <v>4</v>
      </c>
      <c r="AL9">
        <v>10</v>
      </c>
      <c r="AM9">
        <v>10</v>
      </c>
      <c r="AN9">
        <v>9</v>
      </c>
      <c r="AO9">
        <v>10</v>
      </c>
      <c r="AP9">
        <v>8</v>
      </c>
      <c r="AQ9">
        <v>9</v>
      </c>
      <c r="AR9">
        <v>9</v>
      </c>
      <c r="AS9">
        <v>10</v>
      </c>
      <c r="AT9">
        <v>8</v>
      </c>
      <c r="AU9">
        <v>10</v>
      </c>
      <c r="AV9">
        <v>10</v>
      </c>
      <c r="AW9">
        <v>8</v>
      </c>
      <c r="AX9">
        <v>9</v>
      </c>
      <c r="AY9">
        <v>10</v>
      </c>
      <c r="AZ9">
        <v>10</v>
      </c>
      <c r="BA9">
        <v>10</v>
      </c>
      <c r="BB9">
        <v>9</v>
      </c>
      <c r="BC9">
        <v>10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4</v>
      </c>
      <c r="BT9">
        <v>3</v>
      </c>
      <c r="BU9">
        <v>3</v>
      </c>
    </row>
    <row r="10" spans="1:73" x14ac:dyDescent="0.2">
      <c r="A10" s="1">
        <f t="shared" si="0"/>
        <v>44690.5</v>
      </c>
      <c r="B10">
        <v>3</v>
      </c>
      <c r="C10">
        <v>2</v>
      </c>
      <c r="D10">
        <v>3</v>
      </c>
      <c r="E10">
        <v>3</v>
      </c>
      <c r="F10">
        <v>3</v>
      </c>
      <c r="G10">
        <v>3</v>
      </c>
      <c r="H10">
        <v>2</v>
      </c>
      <c r="I10">
        <v>3</v>
      </c>
      <c r="J10">
        <v>3</v>
      </c>
      <c r="K10">
        <v>3</v>
      </c>
      <c r="L10">
        <v>3</v>
      </c>
      <c r="M10">
        <v>2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6</v>
      </c>
      <c r="U10">
        <v>5</v>
      </c>
      <c r="V10">
        <v>4</v>
      </c>
      <c r="W10">
        <v>7</v>
      </c>
      <c r="X10">
        <v>5</v>
      </c>
      <c r="Y10">
        <v>5</v>
      </c>
      <c r="Z10">
        <v>4</v>
      </c>
      <c r="AA10">
        <v>5</v>
      </c>
      <c r="AB10">
        <v>5</v>
      </c>
      <c r="AC10">
        <v>4</v>
      </c>
      <c r="AD10">
        <v>4</v>
      </c>
      <c r="AE10">
        <v>4</v>
      </c>
      <c r="AF10">
        <v>4</v>
      </c>
      <c r="AG10">
        <v>7</v>
      </c>
      <c r="AH10">
        <v>6</v>
      </c>
      <c r="AI10">
        <v>6</v>
      </c>
      <c r="AJ10">
        <v>7</v>
      </c>
      <c r="AK10">
        <v>4</v>
      </c>
      <c r="AL10">
        <v>10</v>
      </c>
      <c r="AM10">
        <v>10</v>
      </c>
      <c r="AN10">
        <v>9</v>
      </c>
      <c r="AO10">
        <v>10</v>
      </c>
      <c r="AP10">
        <v>8</v>
      </c>
      <c r="AQ10">
        <v>9</v>
      </c>
      <c r="AR10">
        <v>8</v>
      </c>
      <c r="AS10">
        <v>10</v>
      </c>
      <c r="AT10">
        <v>8</v>
      </c>
      <c r="AU10">
        <v>10</v>
      </c>
      <c r="AV10">
        <v>10</v>
      </c>
      <c r="AW10">
        <v>8</v>
      </c>
      <c r="AX10">
        <v>9</v>
      </c>
      <c r="AY10">
        <v>10</v>
      </c>
      <c r="AZ10">
        <v>10</v>
      </c>
      <c r="BA10">
        <v>10</v>
      </c>
      <c r="BB10">
        <v>9</v>
      </c>
      <c r="BC10">
        <v>10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4</v>
      </c>
      <c r="BT10">
        <v>3</v>
      </c>
      <c r="BU10">
        <v>3</v>
      </c>
    </row>
    <row r="11" spans="1:73" x14ac:dyDescent="0.2">
      <c r="A11" s="1">
        <f t="shared" si="0"/>
        <v>44691.5</v>
      </c>
      <c r="B11">
        <v>3</v>
      </c>
      <c r="C11">
        <v>2</v>
      </c>
      <c r="D11">
        <v>3</v>
      </c>
      <c r="E11">
        <v>3</v>
      </c>
      <c r="F11">
        <v>3</v>
      </c>
      <c r="G11">
        <v>3</v>
      </c>
      <c r="H11">
        <v>2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6</v>
      </c>
      <c r="U11">
        <v>6</v>
      </c>
      <c r="V11">
        <v>4</v>
      </c>
      <c r="W11">
        <v>7</v>
      </c>
      <c r="X11">
        <v>5</v>
      </c>
      <c r="Y11">
        <v>6</v>
      </c>
      <c r="Z11">
        <v>5</v>
      </c>
      <c r="AA11">
        <v>5</v>
      </c>
      <c r="AB11">
        <v>5</v>
      </c>
      <c r="AC11">
        <v>4</v>
      </c>
      <c r="AD11">
        <v>4</v>
      </c>
      <c r="AE11">
        <v>4</v>
      </c>
      <c r="AF11">
        <v>4</v>
      </c>
      <c r="AG11">
        <v>8</v>
      </c>
      <c r="AH11">
        <v>6</v>
      </c>
      <c r="AI11">
        <v>6</v>
      </c>
      <c r="AJ11">
        <v>7</v>
      </c>
      <c r="AK11">
        <v>4</v>
      </c>
      <c r="AL11">
        <v>10</v>
      </c>
      <c r="AM11">
        <v>10</v>
      </c>
      <c r="AN11">
        <v>9</v>
      </c>
      <c r="AO11">
        <v>9</v>
      </c>
      <c r="AP11">
        <v>8</v>
      </c>
      <c r="AQ11">
        <v>9</v>
      </c>
      <c r="AR11">
        <v>8</v>
      </c>
      <c r="AS11">
        <v>10</v>
      </c>
      <c r="AT11">
        <v>8</v>
      </c>
      <c r="AU11">
        <v>10</v>
      </c>
      <c r="AV11">
        <v>10</v>
      </c>
      <c r="AW11">
        <v>8</v>
      </c>
      <c r="AX11">
        <v>9</v>
      </c>
      <c r="AY11">
        <v>10</v>
      </c>
      <c r="AZ11">
        <v>10</v>
      </c>
      <c r="BA11">
        <v>10</v>
      </c>
      <c r="BB11">
        <v>9</v>
      </c>
      <c r="BC11">
        <v>10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4</v>
      </c>
      <c r="BK11">
        <v>4</v>
      </c>
      <c r="BL11">
        <v>3</v>
      </c>
      <c r="BM11">
        <v>3</v>
      </c>
      <c r="BN11">
        <v>4</v>
      </c>
      <c r="BO11">
        <v>4</v>
      </c>
      <c r="BP11">
        <v>3</v>
      </c>
      <c r="BQ11">
        <v>3</v>
      </c>
      <c r="BR11">
        <v>3</v>
      </c>
      <c r="BS11">
        <v>4</v>
      </c>
      <c r="BT11">
        <v>3</v>
      </c>
      <c r="BU11">
        <v>3</v>
      </c>
    </row>
    <row r="12" spans="1:73" x14ac:dyDescent="0.2">
      <c r="A12" s="1">
        <f t="shared" si="0"/>
        <v>44692.5</v>
      </c>
      <c r="B12">
        <v>3</v>
      </c>
      <c r="C12">
        <v>2</v>
      </c>
      <c r="D12">
        <v>3</v>
      </c>
      <c r="E12">
        <v>3</v>
      </c>
      <c r="F12">
        <v>3</v>
      </c>
      <c r="G12">
        <v>3</v>
      </c>
      <c r="H12">
        <v>2</v>
      </c>
      <c r="I12">
        <v>3</v>
      </c>
      <c r="J12">
        <v>3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6</v>
      </c>
      <c r="U12">
        <v>7</v>
      </c>
      <c r="V12">
        <v>4</v>
      </c>
      <c r="W12">
        <v>8</v>
      </c>
      <c r="X12">
        <v>5</v>
      </c>
      <c r="Y12">
        <v>6</v>
      </c>
      <c r="Z12">
        <v>5</v>
      </c>
      <c r="AA12">
        <v>5</v>
      </c>
      <c r="AB12">
        <v>5</v>
      </c>
      <c r="AC12">
        <v>5</v>
      </c>
      <c r="AD12">
        <v>4</v>
      </c>
      <c r="AE12">
        <v>5</v>
      </c>
      <c r="AF12">
        <v>5</v>
      </c>
      <c r="AG12">
        <v>9</v>
      </c>
      <c r="AH12">
        <v>6</v>
      </c>
      <c r="AI12">
        <v>7</v>
      </c>
      <c r="AJ12">
        <v>7</v>
      </c>
      <c r="AK12">
        <v>4</v>
      </c>
      <c r="AL12">
        <v>10</v>
      </c>
      <c r="AM12">
        <v>10</v>
      </c>
      <c r="AN12">
        <v>9</v>
      </c>
      <c r="AO12">
        <v>9</v>
      </c>
      <c r="AP12">
        <v>7</v>
      </c>
      <c r="AQ12">
        <v>9</v>
      </c>
      <c r="AR12">
        <v>8</v>
      </c>
      <c r="AS12">
        <v>10</v>
      </c>
      <c r="AT12">
        <v>8</v>
      </c>
      <c r="AU12">
        <v>10</v>
      </c>
      <c r="AV12">
        <v>10</v>
      </c>
      <c r="AW12">
        <v>8</v>
      </c>
      <c r="AX12">
        <v>9</v>
      </c>
      <c r="AY12">
        <v>10</v>
      </c>
      <c r="AZ12">
        <v>10</v>
      </c>
      <c r="BA12">
        <v>10</v>
      </c>
      <c r="BB12">
        <v>9</v>
      </c>
      <c r="BC12">
        <v>10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4</v>
      </c>
      <c r="BK12">
        <v>4</v>
      </c>
      <c r="BL12">
        <v>3</v>
      </c>
      <c r="BM12">
        <v>3</v>
      </c>
      <c r="BN12">
        <v>4</v>
      </c>
      <c r="BO12">
        <v>4</v>
      </c>
      <c r="BP12">
        <v>4</v>
      </c>
      <c r="BQ12">
        <v>3</v>
      </c>
      <c r="BR12">
        <v>3</v>
      </c>
      <c r="BS12">
        <v>4</v>
      </c>
      <c r="BT12">
        <v>4</v>
      </c>
      <c r="BU12">
        <v>3</v>
      </c>
    </row>
    <row r="13" spans="1:73" x14ac:dyDescent="0.2">
      <c r="A13" s="1">
        <f t="shared" si="0"/>
        <v>44693.5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6</v>
      </c>
      <c r="U13">
        <v>7</v>
      </c>
      <c r="V13">
        <v>5</v>
      </c>
      <c r="W13">
        <v>8</v>
      </c>
      <c r="X13">
        <v>6</v>
      </c>
      <c r="Y13">
        <v>6</v>
      </c>
      <c r="Z13">
        <v>5</v>
      </c>
      <c r="AA13">
        <v>5</v>
      </c>
      <c r="AB13">
        <v>5</v>
      </c>
      <c r="AC13">
        <v>5</v>
      </c>
      <c r="AD13">
        <v>4</v>
      </c>
      <c r="AE13">
        <v>6</v>
      </c>
      <c r="AF13">
        <v>5</v>
      </c>
      <c r="AG13">
        <v>9</v>
      </c>
      <c r="AH13">
        <v>6</v>
      </c>
      <c r="AI13">
        <v>7</v>
      </c>
      <c r="AJ13">
        <v>8</v>
      </c>
      <c r="AK13">
        <v>4</v>
      </c>
      <c r="AL13">
        <v>10</v>
      </c>
      <c r="AM13">
        <v>10</v>
      </c>
      <c r="AN13">
        <v>9</v>
      </c>
      <c r="AO13">
        <v>9</v>
      </c>
      <c r="AP13">
        <v>7</v>
      </c>
      <c r="AQ13">
        <v>9</v>
      </c>
      <c r="AR13">
        <v>8</v>
      </c>
      <c r="AS13">
        <v>10</v>
      </c>
      <c r="AT13">
        <v>7</v>
      </c>
      <c r="AU13">
        <v>10</v>
      </c>
      <c r="AV13">
        <v>10</v>
      </c>
      <c r="AW13">
        <v>8</v>
      </c>
      <c r="AX13">
        <v>9</v>
      </c>
      <c r="AY13">
        <v>10</v>
      </c>
      <c r="AZ13">
        <v>10</v>
      </c>
      <c r="BA13">
        <v>10</v>
      </c>
      <c r="BB13">
        <v>8</v>
      </c>
      <c r="BC13">
        <v>10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4</v>
      </c>
      <c r="BK13">
        <v>4</v>
      </c>
      <c r="BL13">
        <v>3</v>
      </c>
      <c r="BM13">
        <v>3</v>
      </c>
      <c r="BN13">
        <v>4</v>
      </c>
      <c r="BO13">
        <v>4</v>
      </c>
      <c r="BP13">
        <v>4</v>
      </c>
      <c r="BQ13">
        <v>3</v>
      </c>
      <c r="BR13">
        <v>3</v>
      </c>
      <c r="BS13">
        <v>4</v>
      </c>
      <c r="BT13">
        <v>4</v>
      </c>
      <c r="BU13">
        <v>3</v>
      </c>
    </row>
    <row r="14" spans="1:73" x14ac:dyDescent="0.2">
      <c r="A14" s="1">
        <f t="shared" si="0"/>
        <v>44694.5</v>
      </c>
      <c r="B14">
        <v>3</v>
      </c>
      <c r="C14">
        <v>3</v>
      </c>
      <c r="D14">
        <v>3</v>
      </c>
      <c r="E14">
        <v>3</v>
      </c>
      <c r="F14">
        <v>4</v>
      </c>
      <c r="G14">
        <v>3</v>
      </c>
      <c r="H14">
        <v>3</v>
      </c>
      <c r="I14">
        <v>3</v>
      </c>
      <c r="J14">
        <v>3</v>
      </c>
      <c r="K14">
        <v>4</v>
      </c>
      <c r="L14">
        <v>3</v>
      </c>
      <c r="M14">
        <v>3</v>
      </c>
      <c r="N14">
        <v>3</v>
      </c>
      <c r="O14">
        <v>3</v>
      </c>
      <c r="P14">
        <v>4</v>
      </c>
      <c r="Q14">
        <v>3</v>
      </c>
      <c r="R14">
        <v>3</v>
      </c>
      <c r="S14">
        <v>3</v>
      </c>
      <c r="T14">
        <v>6</v>
      </c>
      <c r="U14">
        <v>7</v>
      </c>
      <c r="V14">
        <v>5</v>
      </c>
      <c r="W14">
        <v>8</v>
      </c>
      <c r="X14">
        <v>6</v>
      </c>
      <c r="Y14">
        <v>6</v>
      </c>
      <c r="Z14">
        <v>5</v>
      </c>
      <c r="AA14">
        <v>5</v>
      </c>
      <c r="AB14">
        <v>5</v>
      </c>
      <c r="AC14">
        <v>5</v>
      </c>
      <c r="AD14">
        <v>4</v>
      </c>
      <c r="AE14">
        <v>6</v>
      </c>
      <c r="AF14">
        <v>5</v>
      </c>
      <c r="AG14">
        <v>9</v>
      </c>
      <c r="AH14">
        <v>6</v>
      </c>
      <c r="AI14">
        <v>7</v>
      </c>
      <c r="AJ14">
        <v>9</v>
      </c>
      <c r="AK14">
        <v>4</v>
      </c>
      <c r="AL14">
        <v>10</v>
      </c>
      <c r="AM14">
        <v>10</v>
      </c>
      <c r="AN14">
        <v>9</v>
      </c>
      <c r="AO14">
        <v>9</v>
      </c>
      <c r="AP14">
        <v>7</v>
      </c>
      <c r="AQ14">
        <v>9</v>
      </c>
      <c r="AR14">
        <v>8</v>
      </c>
      <c r="AS14">
        <v>10</v>
      </c>
      <c r="AT14">
        <v>7</v>
      </c>
      <c r="AU14">
        <v>10</v>
      </c>
      <c r="AV14">
        <v>10</v>
      </c>
      <c r="AW14">
        <v>8</v>
      </c>
      <c r="AX14">
        <v>9</v>
      </c>
      <c r="AY14">
        <v>10</v>
      </c>
      <c r="AZ14">
        <v>10</v>
      </c>
      <c r="BA14">
        <v>10</v>
      </c>
      <c r="BB14">
        <v>8</v>
      </c>
      <c r="BC14">
        <v>10</v>
      </c>
      <c r="BD14">
        <v>3</v>
      </c>
      <c r="BE14">
        <v>4</v>
      </c>
      <c r="BF14">
        <v>3</v>
      </c>
      <c r="BG14">
        <v>3</v>
      </c>
      <c r="BH14">
        <v>4</v>
      </c>
      <c r="BI14">
        <v>4</v>
      </c>
      <c r="BJ14">
        <v>4</v>
      </c>
      <c r="BK14">
        <v>5</v>
      </c>
      <c r="BL14">
        <v>3</v>
      </c>
      <c r="BM14">
        <v>3</v>
      </c>
      <c r="BN14">
        <v>4</v>
      </c>
      <c r="BO14">
        <v>4</v>
      </c>
      <c r="BP14">
        <v>4</v>
      </c>
      <c r="BQ14">
        <v>4</v>
      </c>
      <c r="BR14">
        <v>3</v>
      </c>
      <c r="BS14">
        <v>4</v>
      </c>
      <c r="BT14">
        <v>4</v>
      </c>
      <c r="BU14">
        <v>3</v>
      </c>
    </row>
    <row r="15" spans="1:73" x14ac:dyDescent="0.2">
      <c r="A15" s="1">
        <f t="shared" si="0"/>
        <v>44695.5</v>
      </c>
      <c r="B15">
        <v>3</v>
      </c>
      <c r="C15">
        <v>3</v>
      </c>
      <c r="D15">
        <v>3</v>
      </c>
      <c r="E15">
        <v>3</v>
      </c>
      <c r="F15">
        <v>4</v>
      </c>
      <c r="G15">
        <v>3</v>
      </c>
      <c r="H15">
        <v>3</v>
      </c>
      <c r="I15">
        <v>3</v>
      </c>
      <c r="J15">
        <v>3</v>
      </c>
      <c r="K15">
        <v>4</v>
      </c>
      <c r="L15">
        <v>3</v>
      </c>
      <c r="M15">
        <v>3</v>
      </c>
      <c r="N15">
        <v>3</v>
      </c>
      <c r="O15">
        <v>3</v>
      </c>
      <c r="P15">
        <v>4</v>
      </c>
      <c r="Q15">
        <v>4</v>
      </c>
      <c r="R15">
        <v>3</v>
      </c>
      <c r="S15">
        <v>3</v>
      </c>
      <c r="T15">
        <v>6</v>
      </c>
      <c r="U15">
        <v>8</v>
      </c>
      <c r="V15">
        <v>5</v>
      </c>
      <c r="W15">
        <v>8</v>
      </c>
      <c r="X15">
        <v>6</v>
      </c>
      <c r="Y15">
        <v>7</v>
      </c>
      <c r="Z15">
        <v>5</v>
      </c>
      <c r="AA15">
        <v>5</v>
      </c>
      <c r="AB15">
        <v>5</v>
      </c>
      <c r="AC15">
        <v>5</v>
      </c>
      <c r="AD15">
        <v>4</v>
      </c>
      <c r="AE15">
        <v>6</v>
      </c>
      <c r="AF15">
        <v>6</v>
      </c>
      <c r="AG15">
        <v>9</v>
      </c>
      <c r="AH15">
        <v>6</v>
      </c>
      <c r="AI15">
        <v>7</v>
      </c>
      <c r="AJ15">
        <v>9</v>
      </c>
      <c r="AK15">
        <v>4</v>
      </c>
      <c r="AL15">
        <v>10</v>
      </c>
      <c r="AM15">
        <v>10</v>
      </c>
      <c r="AN15">
        <v>9</v>
      </c>
      <c r="AO15">
        <v>9</v>
      </c>
      <c r="AP15">
        <v>7</v>
      </c>
      <c r="AQ15">
        <v>9</v>
      </c>
      <c r="AR15">
        <v>8</v>
      </c>
      <c r="AS15">
        <v>10</v>
      </c>
      <c r="AT15">
        <v>7</v>
      </c>
      <c r="AU15">
        <v>10</v>
      </c>
      <c r="AV15">
        <v>10</v>
      </c>
      <c r="AW15">
        <v>8</v>
      </c>
      <c r="AX15">
        <v>9</v>
      </c>
      <c r="AY15">
        <v>10</v>
      </c>
      <c r="AZ15">
        <v>10</v>
      </c>
      <c r="BA15">
        <v>10</v>
      </c>
      <c r="BB15">
        <v>8</v>
      </c>
      <c r="BC15">
        <v>10</v>
      </c>
      <c r="BD15">
        <v>3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5</v>
      </c>
      <c r="BL15">
        <v>3</v>
      </c>
      <c r="BM15">
        <v>3</v>
      </c>
      <c r="BN15">
        <v>4</v>
      </c>
      <c r="BO15">
        <v>4</v>
      </c>
      <c r="BP15">
        <v>4</v>
      </c>
      <c r="BQ15">
        <v>4</v>
      </c>
      <c r="BR15">
        <v>4</v>
      </c>
      <c r="BS15">
        <v>5</v>
      </c>
      <c r="BT15">
        <v>4</v>
      </c>
      <c r="BU15">
        <v>3</v>
      </c>
    </row>
    <row r="16" spans="1:73" x14ac:dyDescent="0.2">
      <c r="A16" s="1">
        <f t="shared" si="0"/>
        <v>44696.5</v>
      </c>
      <c r="B16">
        <v>3</v>
      </c>
      <c r="C16">
        <v>3</v>
      </c>
      <c r="D16">
        <v>3</v>
      </c>
      <c r="E16">
        <v>3</v>
      </c>
      <c r="F16">
        <v>4</v>
      </c>
      <c r="G16">
        <v>3</v>
      </c>
      <c r="H16">
        <v>3</v>
      </c>
      <c r="I16">
        <v>3</v>
      </c>
      <c r="J16">
        <v>4</v>
      </c>
      <c r="K16">
        <v>4</v>
      </c>
      <c r="L16">
        <v>3</v>
      </c>
      <c r="M16">
        <v>3</v>
      </c>
      <c r="N16">
        <v>3</v>
      </c>
      <c r="O16">
        <v>3</v>
      </c>
      <c r="P16">
        <v>4</v>
      </c>
      <c r="Q16">
        <v>4</v>
      </c>
      <c r="R16">
        <v>3</v>
      </c>
      <c r="S16">
        <v>3</v>
      </c>
      <c r="T16">
        <v>6</v>
      </c>
      <c r="U16">
        <v>8</v>
      </c>
      <c r="V16">
        <v>5</v>
      </c>
      <c r="W16">
        <v>8</v>
      </c>
      <c r="X16">
        <v>6</v>
      </c>
      <c r="Y16">
        <v>8</v>
      </c>
      <c r="Z16">
        <v>5</v>
      </c>
      <c r="AA16">
        <v>5</v>
      </c>
      <c r="AB16">
        <v>5</v>
      </c>
      <c r="AC16">
        <v>5</v>
      </c>
      <c r="AD16">
        <v>4</v>
      </c>
      <c r="AE16">
        <v>7</v>
      </c>
      <c r="AF16">
        <v>6</v>
      </c>
      <c r="AG16">
        <v>9</v>
      </c>
      <c r="AH16">
        <v>7</v>
      </c>
      <c r="AI16">
        <v>7</v>
      </c>
      <c r="AJ16">
        <v>10</v>
      </c>
      <c r="AK16">
        <v>4</v>
      </c>
      <c r="AL16">
        <v>10</v>
      </c>
      <c r="AM16">
        <v>9</v>
      </c>
      <c r="AN16">
        <v>9</v>
      </c>
      <c r="AO16">
        <v>9</v>
      </c>
      <c r="AP16">
        <v>7</v>
      </c>
      <c r="AQ16">
        <v>9</v>
      </c>
      <c r="AR16">
        <v>8</v>
      </c>
      <c r="AS16">
        <v>10</v>
      </c>
      <c r="AT16">
        <v>7</v>
      </c>
      <c r="AU16">
        <v>10</v>
      </c>
      <c r="AV16">
        <v>10</v>
      </c>
      <c r="AW16">
        <v>8</v>
      </c>
      <c r="AX16">
        <v>9</v>
      </c>
      <c r="AY16">
        <v>10</v>
      </c>
      <c r="AZ16">
        <v>10</v>
      </c>
      <c r="BA16">
        <v>10</v>
      </c>
      <c r="BB16">
        <v>7</v>
      </c>
      <c r="BC16">
        <v>9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5</v>
      </c>
      <c r="BL16">
        <v>4</v>
      </c>
      <c r="BM16">
        <v>3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5</v>
      </c>
      <c r="BT16">
        <v>4</v>
      </c>
      <c r="BU16">
        <v>3</v>
      </c>
    </row>
    <row r="17" spans="1:73" x14ac:dyDescent="0.2">
      <c r="A17" s="1">
        <f t="shared" si="0"/>
        <v>44697.5</v>
      </c>
      <c r="B17">
        <v>3</v>
      </c>
      <c r="C17">
        <v>3</v>
      </c>
      <c r="D17">
        <v>3</v>
      </c>
      <c r="E17">
        <v>3</v>
      </c>
      <c r="F17">
        <v>4</v>
      </c>
      <c r="G17">
        <v>3</v>
      </c>
      <c r="H17">
        <v>3</v>
      </c>
      <c r="I17">
        <v>3</v>
      </c>
      <c r="J17">
        <v>4</v>
      </c>
      <c r="K17">
        <v>4</v>
      </c>
      <c r="L17">
        <v>3</v>
      </c>
      <c r="M17">
        <v>3</v>
      </c>
      <c r="N17">
        <v>3</v>
      </c>
      <c r="O17">
        <v>3</v>
      </c>
      <c r="P17">
        <v>4</v>
      </c>
      <c r="Q17">
        <v>4</v>
      </c>
      <c r="R17">
        <v>3</v>
      </c>
      <c r="S17">
        <v>3</v>
      </c>
      <c r="T17">
        <v>6</v>
      </c>
      <c r="U17">
        <v>8</v>
      </c>
      <c r="V17">
        <v>5</v>
      </c>
      <c r="W17">
        <v>8</v>
      </c>
      <c r="X17">
        <v>6</v>
      </c>
      <c r="Y17">
        <v>9</v>
      </c>
      <c r="Z17">
        <v>5</v>
      </c>
      <c r="AA17">
        <v>5</v>
      </c>
      <c r="AB17">
        <v>5</v>
      </c>
      <c r="AC17">
        <v>5</v>
      </c>
      <c r="AD17">
        <v>4</v>
      </c>
      <c r="AE17">
        <v>8</v>
      </c>
      <c r="AF17">
        <v>6</v>
      </c>
      <c r="AG17">
        <v>9</v>
      </c>
      <c r="AH17">
        <v>7</v>
      </c>
      <c r="AI17">
        <v>7</v>
      </c>
      <c r="AJ17">
        <v>10</v>
      </c>
      <c r="AK17">
        <v>4</v>
      </c>
      <c r="AL17">
        <v>10</v>
      </c>
      <c r="AM17">
        <v>9</v>
      </c>
      <c r="AN17">
        <v>9</v>
      </c>
      <c r="AO17">
        <v>9</v>
      </c>
      <c r="AP17">
        <v>7</v>
      </c>
      <c r="AQ17">
        <v>8</v>
      </c>
      <c r="AR17">
        <v>8</v>
      </c>
      <c r="AS17">
        <v>10</v>
      </c>
      <c r="AT17">
        <v>6</v>
      </c>
      <c r="AU17">
        <v>10</v>
      </c>
      <c r="AV17">
        <v>10</v>
      </c>
      <c r="AW17">
        <v>7</v>
      </c>
      <c r="AX17">
        <v>9</v>
      </c>
      <c r="AY17">
        <v>10</v>
      </c>
      <c r="AZ17">
        <v>9</v>
      </c>
      <c r="BA17">
        <v>10</v>
      </c>
      <c r="BB17">
        <v>7</v>
      </c>
      <c r="BC17">
        <v>9</v>
      </c>
      <c r="BD17">
        <v>4</v>
      </c>
      <c r="BE17">
        <v>4</v>
      </c>
      <c r="BF17">
        <v>3</v>
      </c>
      <c r="BG17">
        <v>4</v>
      </c>
      <c r="BH17">
        <v>4</v>
      </c>
      <c r="BI17">
        <v>4</v>
      </c>
      <c r="BJ17">
        <v>4</v>
      </c>
      <c r="BK17">
        <v>5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5</v>
      </c>
      <c r="BT17">
        <v>4</v>
      </c>
      <c r="BU17">
        <v>4</v>
      </c>
    </row>
    <row r="18" spans="1:73" x14ac:dyDescent="0.2">
      <c r="A18" s="1">
        <f t="shared" si="0"/>
        <v>44698.5</v>
      </c>
      <c r="B18">
        <v>3</v>
      </c>
      <c r="C18">
        <v>3</v>
      </c>
      <c r="D18">
        <v>3</v>
      </c>
      <c r="E18">
        <v>3</v>
      </c>
      <c r="F18">
        <v>4</v>
      </c>
      <c r="G18">
        <v>3</v>
      </c>
      <c r="H18">
        <v>3</v>
      </c>
      <c r="I18">
        <v>3</v>
      </c>
      <c r="J18">
        <v>4</v>
      </c>
      <c r="K18">
        <v>4</v>
      </c>
      <c r="L18">
        <v>3</v>
      </c>
      <c r="M18">
        <v>3</v>
      </c>
      <c r="N18">
        <v>3</v>
      </c>
      <c r="O18">
        <v>3</v>
      </c>
      <c r="P18">
        <v>5</v>
      </c>
      <c r="Q18">
        <v>4</v>
      </c>
      <c r="R18">
        <v>4</v>
      </c>
      <c r="S18">
        <v>3</v>
      </c>
      <c r="T18">
        <v>6</v>
      </c>
      <c r="U18">
        <v>9</v>
      </c>
      <c r="V18">
        <v>5</v>
      </c>
      <c r="W18">
        <v>8</v>
      </c>
      <c r="X18">
        <v>6</v>
      </c>
      <c r="Y18">
        <v>9</v>
      </c>
      <c r="Z18">
        <v>5</v>
      </c>
      <c r="AA18">
        <v>6</v>
      </c>
      <c r="AB18">
        <v>5</v>
      </c>
      <c r="AC18">
        <v>5</v>
      </c>
      <c r="AD18">
        <v>4</v>
      </c>
      <c r="AE18">
        <v>8</v>
      </c>
      <c r="AF18">
        <v>6</v>
      </c>
      <c r="AG18">
        <v>9</v>
      </c>
      <c r="AH18">
        <v>7</v>
      </c>
      <c r="AI18">
        <v>7</v>
      </c>
      <c r="AJ18">
        <v>10</v>
      </c>
      <c r="AK18">
        <v>4</v>
      </c>
      <c r="AL18">
        <v>10</v>
      </c>
      <c r="AM18">
        <v>9</v>
      </c>
      <c r="AN18">
        <v>9</v>
      </c>
      <c r="AO18">
        <v>8</v>
      </c>
      <c r="AP18">
        <v>7</v>
      </c>
      <c r="AQ18">
        <v>8</v>
      </c>
      <c r="AR18">
        <v>8</v>
      </c>
      <c r="AS18">
        <v>10</v>
      </c>
      <c r="AT18">
        <v>6</v>
      </c>
      <c r="AU18">
        <v>10</v>
      </c>
      <c r="AV18">
        <v>10</v>
      </c>
      <c r="AW18">
        <v>7</v>
      </c>
      <c r="AX18">
        <v>9</v>
      </c>
      <c r="AY18">
        <v>10</v>
      </c>
      <c r="AZ18">
        <v>9</v>
      </c>
      <c r="BA18">
        <v>10</v>
      </c>
      <c r="BB18">
        <v>7</v>
      </c>
      <c r="BC18">
        <v>9</v>
      </c>
      <c r="BD18">
        <v>4</v>
      </c>
      <c r="BE18">
        <v>4</v>
      </c>
      <c r="BF18">
        <v>3</v>
      </c>
      <c r="BG18">
        <v>4</v>
      </c>
      <c r="BH18">
        <v>4</v>
      </c>
      <c r="BI18">
        <v>4</v>
      </c>
      <c r="BJ18">
        <v>4</v>
      </c>
      <c r="BK18">
        <v>5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5</v>
      </c>
      <c r="BT18">
        <v>4</v>
      </c>
      <c r="BU18">
        <v>4</v>
      </c>
    </row>
    <row r="19" spans="1:73" x14ac:dyDescent="0.2">
      <c r="A19" s="1">
        <f t="shared" si="0"/>
        <v>44699.5</v>
      </c>
      <c r="B19">
        <v>3</v>
      </c>
      <c r="C19">
        <v>3</v>
      </c>
      <c r="D19">
        <v>3</v>
      </c>
      <c r="E19">
        <v>3</v>
      </c>
      <c r="F19">
        <v>5</v>
      </c>
      <c r="G19">
        <v>4</v>
      </c>
      <c r="H19">
        <v>3</v>
      </c>
      <c r="I19">
        <v>3</v>
      </c>
      <c r="J19">
        <v>4</v>
      </c>
      <c r="K19">
        <v>4</v>
      </c>
      <c r="L19">
        <v>3</v>
      </c>
      <c r="M19">
        <v>3</v>
      </c>
      <c r="N19">
        <v>3</v>
      </c>
      <c r="O19">
        <v>3</v>
      </c>
      <c r="P19">
        <v>5</v>
      </c>
      <c r="Q19">
        <v>4</v>
      </c>
      <c r="R19">
        <v>4</v>
      </c>
      <c r="S19">
        <v>3</v>
      </c>
      <c r="T19">
        <v>6</v>
      </c>
      <c r="U19">
        <v>9</v>
      </c>
      <c r="V19">
        <v>5</v>
      </c>
      <c r="W19">
        <v>8</v>
      </c>
      <c r="X19">
        <v>7</v>
      </c>
      <c r="Y19">
        <v>9</v>
      </c>
      <c r="Z19">
        <v>5</v>
      </c>
      <c r="AA19">
        <v>6</v>
      </c>
      <c r="AB19">
        <v>6</v>
      </c>
      <c r="AC19">
        <v>5</v>
      </c>
      <c r="AD19">
        <v>4</v>
      </c>
      <c r="AE19">
        <v>8</v>
      </c>
      <c r="AF19">
        <v>6</v>
      </c>
      <c r="AG19">
        <v>9</v>
      </c>
      <c r="AH19">
        <v>7</v>
      </c>
      <c r="AI19">
        <v>7</v>
      </c>
      <c r="AJ19">
        <v>10</v>
      </c>
      <c r="AK19">
        <v>5</v>
      </c>
      <c r="AL19">
        <v>10</v>
      </c>
      <c r="AM19">
        <v>9</v>
      </c>
      <c r="AN19">
        <v>9</v>
      </c>
      <c r="AO19">
        <v>8</v>
      </c>
      <c r="AP19">
        <v>7</v>
      </c>
      <c r="AQ19">
        <v>8</v>
      </c>
      <c r="AR19">
        <v>8</v>
      </c>
      <c r="AS19">
        <v>10</v>
      </c>
      <c r="AT19">
        <v>6</v>
      </c>
      <c r="AU19">
        <v>10</v>
      </c>
      <c r="AV19">
        <v>10</v>
      </c>
      <c r="AW19">
        <v>7</v>
      </c>
      <c r="AX19">
        <v>9</v>
      </c>
      <c r="AY19">
        <v>10</v>
      </c>
      <c r="AZ19">
        <v>9</v>
      </c>
      <c r="BA19">
        <v>10</v>
      </c>
      <c r="BB19">
        <v>6</v>
      </c>
      <c r="BC19">
        <v>9</v>
      </c>
      <c r="BD19">
        <v>4</v>
      </c>
      <c r="BE19">
        <v>4</v>
      </c>
      <c r="BF19">
        <v>3</v>
      </c>
      <c r="BG19">
        <v>4</v>
      </c>
      <c r="BH19">
        <v>4</v>
      </c>
      <c r="BI19">
        <v>5</v>
      </c>
      <c r="BJ19">
        <v>4</v>
      </c>
      <c r="BK19">
        <v>5</v>
      </c>
      <c r="BL19">
        <v>4</v>
      </c>
      <c r="BM19">
        <v>4</v>
      </c>
      <c r="BN19">
        <v>4</v>
      </c>
      <c r="BO19">
        <v>5</v>
      </c>
      <c r="BP19">
        <v>4</v>
      </c>
      <c r="BQ19">
        <v>4</v>
      </c>
      <c r="BR19">
        <v>4</v>
      </c>
      <c r="BS19">
        <v>5</v>
      </c>
      <c r="BT19">
        <v>5</v>
      </c>
      <c r="BU19">
        <v>4</v>
      </c>
    </row>
    <row r="20" spans="1:73" x14ac:dyDescent="0.2">
      <c r="A20" s="1">
        <f t="shared" si="0"/>
        <v>44700.5</v>
      </c>
      <c r="B20">
        <v>3</v>
      </c>
      <c r="C20">
        <v>3</v>
      </c>
      <c r="D20">
        <v>2</v>
      </c>
      <c r="E20">
        <v>3</v>
      </c>
      <c r="F20">
        <v>5</v>
      </c>
      <c r="G20">
        <v>4</v>
      </c>
      <c r="H20">
        <v>3</v>
      </c>
      <c r="I20">
        <v>3</v>
      </c>
      <c r="J20">
        <v>4</v>
      </c>
      <c r="K20">
        <v>5</v>
      </c>
      <c r="L20">
        <v>4</v>
      </c>
      <c r="M20">
        <v>3</v>
      </c>
      <c r="N20">
        <v>3</v>
      </c>
      <c r="O20">
        <v>3</v>
      </c>
      <c r="P20">
        <v>5</v>
      </c>
      <c r="Q20">
        <v>4</v>
      </c>
      <c r="R20">
        <v>4</v>
      </c>
      <c r="S20">
        <v>4</v>
      </c>
      <c r="T20">
        <v>6</v>
      </c>
      <c r="U20">
        <v>9</v>
      </c>
      <c r="V20">
        <v>6</v>
      </c>
      <c r="W20">
        <v>8</v>
      </c>
      <c r="X20">
        <v>7</v>
      </c>
      <c r="Y20">
        <v>9</v>
      </c>
      <c r="Z20">
        <v>5</v>
      </c>
      <c r="AA20">
        <v>6</v>
      </c>
      <c r="AB20">
        <v>6</v>
      </c>
      <c r="AC20">
        <v>6</v>
      </c>
      <c r="AD20">
        <v>5</v>
      </c>
      <c r="AE20">
        <v>9</v>
      </c>
      <c r="AF20">
        <v>6</v>
      </c>
      <c r="AG20">
        <v>9</v>
      </c>
      <c r="AH20">
        <v>7</v>
      </c>
      <c r="AI20">
        <v>7</v>
      </c>
      <c r="AJ20">
        <v>11</v>
      </c>
      <c r="AK20">
        <v>5</v>
      </c>
      <c r="AL20">
        <v>9</v>
      </c>
      <c r="AM20">
        <v>9</v>
      </c>
      <c r="AN20">
        <v>9</v>
      </c>
      <c r="AO20">
        <v>8</v>
      </c>
      <c r="AP20">
        <v>7</v>
      </c>
      <c r="AQ20">
        <v>8</v>
      </c>
      <c r="AR20">
        <v>8</v>
      </c>
      <c r="AS20">
        <v>10</v>
      </c>
      <c r="AT20">
        <v>6</v>
      </c>
      <c r="AU20">
        <v>10</v>
      </c>
      <c r="AV20">
        <v>10</v>
      </c>
      <c r="AW20">
        <v>7</v>
      </c>
      <c r="AX20">
        <v>9</v>
      </c>
      <c r="AY20">
        <v>10</v>
      </c>
      <c r="AZ20">
        <v>9</v>
      </c>
      <c r="BA20">
        <v>10</v>
      </c>
      <c r="BB20">
        <v>6</v>
      </c>
      <c r="BC20">
        <v>9</v>
      </c>
      <c r="BD20">
        <v>4</v>
      </c>
      <c r="BE20">
        <v>4</v>
      </c>
      <c r="BF20">
        <v>3</v>
      </c>
      <c r="BG20">
        <v>4</v>
      </c>
      <c r="BH20">
        <v>4</v>
      </c>
      <c r="BI20">
        <v>5</v>
      </c>
      <c r="BJ20">
        <v>4</v>
      </c>
      <c r="BK20">
        <v>5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4</v>
      </c>
      <c r="BR20">
        <v>4</v>
      </c>
      <c r="BS20">
        <v>5</v>
      </c>
      <c r="BT20">
        <v>5</v>
      </c>
      <c r="BU20">
        <v>4</v>
      </c>
    </row>
    <row r="21" spans="1:73" x14ac:dyDescent="0.2">
      <c r="A21" s="1">
        <f t="shared" si="0"/>
        <v>44701.5</v>
      </c>
      <c r="B21">
        <v>3</v>
      </c>
      <c r="C21">
        <v>4</v>
      </c>
      <c r="D21">
        <v>2</v>
      </c>
      <c r="E21">
        <v>3</v>
      </c>
      <c r="F21">
        <v>5</v>
      </c>
      <c r="G21">
        <v>4</v>
      </c>
      <c r="H21">
        <v>3</v>
      </c>
      <c r="I21">
        <v>3</v>
      </c>
      <c r="J21">
        <v>4</v>
      </c>
      <c r="K21">
        <v>5</v>
      </c>
      <c r="L21">
        <v>4</v>
      </c>
      <c r="M21">
        <v>3</v>
      </c>
      <c r="N21">
        <v>3</v>
      </c>
      <c r="O21">
        <v>3</v>
      </c>
      <c r="P21">
        <v>5</v>
      </c>
      <c r="Q21">
        <v>4</v>
      </c>
      <c r="R21">
        <v>4</v>
      </c>
      <c r="S21">
        <v>4</v>
      </c>
      <c r="T21">
        <v>6</v>
      </c>
      <c r="U21">
        <v>9</v>
      </c>
      <c r="V21">
        <v>6</v>
      </c>
      <c r="W21">
        <v>8</v>
      </c>
      <c r="X21">
        <v>7</v>
      </c>
      <c r="Y21">
        <v>9</v>
      </c>
      <c r="Z21">
        <v>6</v>
      </c>
      <c r="AA21">
        <v>7</v>
      </c>
      <c r="AB21">
        <v>6</v>
      </c>
      <c r="AC21">
        <v>6</v>
      </c>
      <c r="AD21">
        <v>5</v>
      </c>
      <c r="AE21">
        <v>9</v>
      </c>
      <c r="AF21">
        <v>6</v>
      </c>
      <c r="AG21">
        <v>9</v>
      </c>
      <c r="AH21">
        <v>7</v>
      </c>
      <c r="AI21">
        <v>7</v>
      </c>
      <c r="AJ21">
        <v>11</v>
      </c>
      <c r="AK21">
        <v>5</v>
      </c>
      <c r="AL21">
        <v>9</v>
      </c>
      <c r="AM21">
        <v>9</v>
      </c>
      <c r="AN21">
        <v>9</v>
      </c>
      <c r="AO21">
        <v>8</v>
      </c>
      <c r="AP21">
        <v>7</v>
      </c>
      <c r="AQ21">
        <v>8</v>
      </c>
      <c r="AR21">
        <v>8</v>
      </c>
      <c r="AS21">
        <v>10</v>
      </c>
      <c r="AT21">
        <v>6</v>
      </c>
      <c r="AU21">
        <v>10</v>
      </c>
      <c r="AV21">
        <v>10</v>
      </c>
      <c r="AW21">
        <v>7</v>
      </c>
      <c r="AX21">
        <v>9</v>
      </c>
      <c r="AY21">
        <v>10</v>
      </c>
      <c r="AZ21">
        <v>9</v>
      </c>
      <c r="BA21">
        <v>10</v>
      </c>
      <c r="BB21">
        <v>6</v>
      </c>
      <c r="BC21">
        <v>9</v>
      </c>
      <c r="BD21">
        <v>4</v>
      </c>
      <c r="BE21">
        <v>5</v>
      </c>
      <c r="BF21">
        <v>2</v>
      </c>
      <c r="BG21">
        <v>4</v>
      </c>
      <c r="BH21">
        <v>4</v>
      </c>
      <c r="BI21">
        <v>5</v>
      </c>
      <c r="BJ21">
        <v>5</v>
      </c>
      <c r="BK21">
        <v>5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5</v>
      </c>
      <c r="BR21">
        <v>4</v>
      </c>
      <c r="BS21">
        <v>5</v>
      </c>
      <c r="BT21">
        <v>5</v>
      </c>
      <c r="BU21">
        <v>5</v>
      </c>
    </row>
    <row r="22" spans="1:73" x14ac:dyDescent="0.2">
      <c r="A22" s="1">
        <f t="shared" si="0"/>
        <v>44702.5</v>
      </c>
      <c r="B22">
        <v>3</v>
      </c>
      <c r="C22">
        <v>4</v>
      </c>
      <c r="D22">
        <v>2</v>
      </c>
      <c r="E22">
        <v>3</v>
      </c>
      <c r="F22">
        <v>5</v>
      </c>
      <c r="G22">
        <v>4</v>
      </c>
      <c r="H22">
        <v>3</v>
      </c>
      <c r="I22">
        <v>3</v>
      </c>
      <c r="J22">
        <v>4</v>
      </c>
      <c r="K22">
        <v>5</v>
      </c>
      <c r="L22">
        <v>4</v>
      </c>
      <c r="M22">
        <v>3</v>
      </c>
      <c r="N22">
        <v>3</v>
      </c>
      <c r="O22">
        <v>3</v>
      </c>
      <c r="P22">
        <v>5</v>
      </c>
      <c r="Q22">
        <v>4</v>
      </c>
      <c r="R22">
        <v>4</v>
      </c>
      <c r="S22">
        <v>4</v>
      </c>
      <c r="T22">
        <v>6</v>
      </c>
      <c r="U22">
        <v>9</v>
      </c>
      <c r="V22">
        <v>6</v>
      </c>
      <c r="W22">
        <v>8</v>
      </c>
      <c r="X22">
        <v>7</v>
      </c>
      <c r="Y22">
        <v>9</v>
      </c>
      <c r="Z22">
        <v>6</v>
      </c>
      <c r="AA22">
        <v>7</v>
      </c>
      <c r="AB22">
        <v>6</v>
      </c>
      <c r="AC22">
        <v>6</v>
      </c>
      <c r="AD22">
        <v>5</v>
      </c>
      <c r="AE22">
        <v>9</v>
      </c>
      <c r="AF22">
        <v>6</v>
      </c>
      <c r="AG22">
        <v>9</v>
      </c>
      <c r="AH22">
        <v>7</v>
      </c>
      <c r="AI22">
        <v>7</v>
      </c>
      <c r="AJ22">
        <v>12</v>
      </c>
      <c r="AK22">
        <v>5</v>
      </c>
      <c r="AL22">
        <v>9</v>
      </c>
      <c r="AM22">
        <v>9</v>
      </c>
      <c r="AN22">
        <v>9</v>
      </c>
      <c r="AO22">
        <v>8</v>
      </c>
      <c r="AP22">
        <v>7</v>
      </c>
      <c r="AQ22">
        <v>8</v>
      </c>
      <c r="AR22">
        <v>8</v>
      </c>
      <c r="AS22">
        <v>10</v>
      </c>
      <c r="AT22">
        <v>6</v>
      </c>
      <c r="AU22">
        <v>10</v>
      </c>
      <c r="AV22">
        <v>10</v>
      </c>
      <c r="AW22">
        <v>7</v>
      </c>
      <c r="AX22">
        <v>9</v>
      </c>
      <c r="AY22">
        <v>10</v>
      </c>
      <c r="AZ22">
        <v>9</v>
      </c>
      <c r="BA22">
        <v>10</v>
      </c>
      <c r="BB22">
        <v>6</v>
      </c>
      <c r="BC22">
        <v>9</v>
      </c>
      <c r="BD22">
        <v>4</v>
      </c>
      <c r="BE22">
        <v>5</v>
      </c>
      <c r="BF22">
        <v>2</v>
      </c>
      <c r="BG22">
        <v>4</v>
      </c>
      <c r="BH22">
        <v>4</v>
      </c>
      <c r="BI22">
        <v>5</v>
      </c>
      <c r="BJ22">
        <v>5</v>
      </c>
      <c r="BK22">
        <v>5</v>
      </c>
      <c r="BL22">
        <v>5</v>
      </c>
      <c r="BM22">
        <v>4</v>
      </c>
      <c r="BN22">
        <v>4</v>
      </c>
      <c r="BO22">
        <v>5</v>
      </c>
      <c r="BP22">
        <v>5</v>
      </c>
      <c r="BQ22">
        <v>5</v>
      </c>
      <c r="BR22">
        <v>4</v>
      </c>
      <c r="BS22">
        <v>5</v>
      </c>
      <c r="BT22">
        <v>5</v>
      </c>
      <c r="BU22">
        <v>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B9B0-E4F4-AE4A-86C0-33EE307605F7}">
  <dimension ref="A1:BU22"/>
  <sheetViews>
    <sheetView workbookViewId="0">
      <selection sqref="A1:BU22"/>
    </sheetView>
  </sheetViews>
  <sheetFormatPr baseColWidth="10" defaultRowHeight="16" x14ac:dyDescent="0.2"/>
  <cols>
    <col min="1" max="1" width="19.5" style="1" customWidth="1"/>
  </cols>
  <sheetData>
    <row r="1" spans="1:73" x14ac:dyDescent="0.2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</row>
    <row r="2" spans="1:73" x14ac:dyDescent="0.2">
      <c r="A2" s="1">
        <v>44682.5</v>
      </c>
      <c r="B2">
        <v>2</v>
      </c>
      <c r="C2">
        <v>2</v>
      </c>
      <c r="D2">
        <v>3</v>
      </c>
      <c r="E2">
        <v>2</v>
      </c>
      <c r="F2">
        <v>3</v>
      </c>
      <c r="G2">
        <v>2</v>
      </c>
      <c r="H2">
        <v>2</v>
      </c>
      <c r="I2">
        <v>3</v>
      </c>
      <c r="J2">
        <v>2</v>
      </c>
      <c r="K2">
        <v>3</v>
      </c>
      <c r="L2">
        <v>2</v>
      </c>
      <c r="M2">
        <v>2</v>
      </c>
      <c r="N2">
        <v>3</v>
      </c>
      <c r="O2">
        <v>2</v>
      </c>
      <c r="P2">
        <v>3</v>
      </c>
      <c r="Q2">
        <v>2</v>
      </c>
      <c r="R2">
        <v>3</v>
      </c>
      <c r="S2">
        <v>2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10</v>
      </c>
      <c r="AM2">
        <v>10</v>
      </c>
      <c r="AN2">
        <v>9</v>
      </c>
      <c r="AO2">
        <v>10</v>
      </c>
      <c r="AP2">
        <v>10</v>
      </c>
      <c r="AQ2">
        <v>9</v>
      </c>
      <c r="AR2">
        <v>10</v>
      </c>
      <c r="AS2">
        <v>10</v>
      </c>
      <c r="AT2">
        <v>8</v>
      </c>
      <c r="AU2">
        <v>10</v>
      </c>
      <c r="AV2">
        <v>10</v>
      </c>
      <c r="AW2">
        <v>10</v>
      </c>
      <c r="AX2">
        <v>9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3</v>
      </c>
      <c r="BE2">
        <v>3</v>
      </c>
      <c r="BF2">
        <v>3</v>
      </c>
      <c r="BG2">
        <v>3</v>
      </c>
      <c r="BH2">
        <v>3</v>
      </c>
      <c r="BI2">
        <v>3</v>
      </c>
      <c r="BJ2">
        <v>3</v>
      </c>
      <c r="BK2">
        <v>3</v>
      </c>
      <c r="BL2">
        <v>3</v>
      </c>
      <c r="BM2">
        <v>3</v>
      </c>
      <c r="BN2">
        <v>3</v>
      </c>
      <c r="BO2">
        <v>3</v>
      </c>
      <c r="BP2">
        <v>3</v>
      </c>
      <c r="BQ2">
        <v>3</v>
      </c>
      <c r="BR2">
        <v>3</v>
      </c>
      <c r="BS2">
        <v>3</v>
      </c>
      <c r="BT2">
        <v>3</v>
      </c>
      <c r="BU2">
        <v>3</v>
      </c>
    </row>
    <row r="3" spans="1:73" x14ac:dyDescent="0.2">
      <c r="A3" s="1">
        <f>A2+1</f>
        <v>44683.5</v>
      </c>
      <c r="B3">
        <v>2</v>
      </c>
      <c r="C3">
        <v>2</v>
      </c>
      <c r="D3">
        <v>3</v>
      </c>
      <c r="E3">
        <v>2</v>
      </c>
      <c r="F3">
        <v>3</v>
      </c>
      <c r="G3">
        <v>2</v>
      </c>
      <c r="H3">
        <v>2</v>
      </c>
      <c r="I3">
        <v>3</v>
      </c>
      <c r="J3">
        <v>2</v>
      </c>
      <c r="K3">
        <v>3</v>
      </c>
      <c r="L3">
        <v>2</v>
      </c>
      <c r="M3">
        <v>2</v>
      </c>
      <c r="N3">
        <v>3</v>
      </c>
      <c r="O3">
        <v>2</v>
      </c>
      <c r="P3">
        <v>3</v>
      </c>
      <c r="Q3">
        <v>2</v>
      </c>
      <c r="R3">
        <v>3</v>
      </c>
      <c r="S3">
        <v>2</v>
      </c>
      <c r="T3">
        <v>4</v>
      </c>
      <c r="U3">
        <v>4</v>
      </c>
      <c r="V3">
        <v>4</v>
      </c>
      <c r="W3">
        <v>4</v>
      </c>
      <c r="X3">
        <v>5</v>
      </c>
      <c r="Y3">
        <v>4</v>
      </c>
      <c r="Z3">
        <v>4</v>
      </c>
      <c r="AA3">
        <v>4</v>
      </c>
      <c r="AB3">
        <v>4</v>
      </c>
      <c r="AC3">
        <v>4</v>
      </c>
      <c r="AD3">
        <v>5</v>
      </c>
      <c r="AE3">
        <v>4</v>
      </c>
      <c r="AF3">
        <v>4</v>
      </c>
      <c r="AG3">
        <v>4</v>
      </c>
      <c r="AH3">
        <v>5</v>
      </c>
      <c r="AI3">
        <v>4</v>
      </c>
      <c r="AJ3">
        <v>4</v>
      </c>
      <c r="AK3">
        <v>4</v>
      </c>
      <c r="AL3">
        <v>10</v>
      </c>
      <c r="AM3">
        <v>10</v>
      </c>
      <c r="AN3">
        <v>9</v>
      </c>
      <c r="AO3">
        <v>10</v>
      </c>
      <c r="AP3">
        <v>10</v>
      </c>
      <c r="AQ3">
        <v>9</v>
      </c>
      <c r="AR3">
        <v>10</v>
      </c>
      <c r="AS3">
        <v>10</v>
      </c>
      <c r="AT3">
        <v>8</v>
      </c>
      <c r="AU3">
        <v>10</v>
      </c>
      <c r="AV3">
        <v>10</v>
      </c>
      <c r="AW3">
        <v>10</v>
      </c>
      <c r="AX3">
        <v>9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</row>
    <row r="4" spans="1:73" x14ac:dyDescent="0.2">
      <c r="A4" s="1">
        <f t="shared" ref="A4:A22" si="0">A3+1</f>
        <v>44684.5</v>
      </c>
      <c r="B4">
        <v>2</v>
      </c>
      <c r="C4">
        <v>2</v>
      </c>
      <c r="D4">
        <v>3</v>
      </c>
      <c r="E4">
        <v>2</v>
      </c>
      <c r="F4">
        <v>3</v>
      </c>
      <c r="G4">
        <v>2</v>
      </c>
      <c r="H4">
        <v>2</v>
      </c>
      <c r="I4">
        <v>3</v>
      </c>
      <c r="J4">
        <v>2</v>
      </c>
      <c r="K4">
        <v>3</v>
      </c>
      <c r="L4">
        <v>2</v>
      </c>
      <c r="M4">
        <v>2</v>
      </c>
      <c r="N4">
        <v>3</v>
      </c>
      <c r="O4">
        <v>2</v>
      </c>
      <c r="P4">
        <v>3</v>
      </c>
      <c r="Q4">
        <v>2</v>
      </c>
      <c r="R4">
        <v>3</v>
      </c>
      <c r="S4">
        <v>2</v>
      </c>
      <c r="T4">
        <v>4</v>
      </c>
      <c r="U4">
        <v>4</v>
      </c>
      <c r="V4">
        <v>4</v>
      </c>
      <c r="W4">
        <v>5</v>
      </c>
      <c r="X4">
        <v>5</v>
      </c>
      <c r="Y4">
        <v>4</v>
      </c>
      <c r="Z4">
        <v>4</v>
      </c>
      <c r="AA4">
        <v>4</v>
      </c>
      <c r="AB4">
        <v>5</v>
      </c>
      <c r="AC4">
        <v>4</v>
      </c>
      <c r="AD4">
        <v>6</v>
      </c>
      <c r="AE4">
        <v>4</v>
      </c>
      <c r="AF4">
        <v>4</v>
      </c>
      <c r="AG4">
        <v>4</v>
      </c>
      <c r="AH4">
        <v>5</v>
      </c>
      <c r="AI4">
        <v>4</v>
      </c>
      <c r="AJ4">
        <v>4</v>
      </c>
      <c r="AK4">
        <v>4</v>
      </c>
      <c r="AL4">
        <v>10</v>
      </c>
      <c r="AM4">
        <v>10</v>
      </c>
      <c r="AN4">
        <v>9</v>
      </c>
      <c r="AO4">
        <v>10</v>
      </c>
      <c r="AP4">
        <v>10</v>
      </c>
      <c r="AQ4">
        <v>9</v>
      </c>
      <c r="AR4">
        <v>10</v>
      </c>
      <c r="AS4">
        <v>10</v>
      </c>
      <c r="AT4">
        <v>8</v>
      </c>
      <c r="AU4">
        <v>10</v>
      </c>
      <c r="AV4">
        <v>10</v>
      </c>
      <c r="AW4">
        <v>10</v>
      </c>
      <c r="AX4">
        <v>8</v>
      </c>
      <c r="AY4">
        <v>10</v>
      </c>
      <c r="AZ4">
        <v>10</v>
      </c>
      <c r="BA4">
        <v>10</v>
      </c>
      <c r="BB4">
        <v>10</v>
      </c>
      <c r="BC4">
        <v>10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</row>
    <row r="5" spans="1:73" x14ac:dyDescent="0.2">
      <c r="A5" s="1">
        <f t="shared" si="0"/>
        <v>44685.5</v>
      </c>
      <c r="B5">
        <v>2</v>
      </c>
      <c r="C5">
        <v>2</v>
      </c>
      <c r="D5">
        <v>3</v>
      </c>
      <c r="E5">
        <v>3</v>
      </c>
      <c r="F5">
        <v>3</v>
      </c>
      <c r="G5">
        <v>2</v>
      </c>
      <c r="H5">
        <v>2</v>
      </c>
      <c r="I5">
        <v>3</v>
      </c>
      <c r="J5">
        <v>2</v>
      </c>
      <c r="K5">
        <v>3</v>
      </c>
      <c r="L5">
        <v>2</v>
      </c>
      <c r="M5">
        <v>2</v>
      </c>
      <c r="N5">
        <v>3</v>
      </c>
      <c r="O5">
        <v>2</v>
      </c>
      <c r="P5">
        <v>3</v>
      </c>
      <c r="Q5">
        <v>2</v>
      </c>
      <c r="R5">
        <v>3</v>
      </c>
      <c r="S5">
        <v>2</v>
      </c>
      <c r="T5">
        <v>5</v>
      </c>
      <c r="U5">
        <v>4</v>
      </c>
      <c r="V5">
        <v>4</v>
      </c>
      <c r="W5">
        <v>5</v>
      </c>
      <c r="X5">
        <v>5</v>
      </c>
      <c r="Y5">
        <v>5</v>
      </c>
      <c r="Z5">
        <v>5</v>
      </c>
      <c r="AA5">
        <v>4</v>
      </c>
      <c r="AB5">
        <v>6</v>
      </c>
      <c r="AC5">
        <v>5</v>
      </c>
      <c r="AD5">
        <v>7</v>
      </c>
      <c r="AE5">
        <v>4</v>
      </c>
      <c r="AF5">
        <v>5</v>
      </c>
      <c r="AG5">
        <v>4</v>
      </c>
      <c r="AH5">
        <v>5</v>
      </c>
      <c r="AI5">
        <v>4</v>
      </c>
      <c r="AJ5">
        <v>4</v>
      </c>
      <c r="AK5">
        <v>4</v>
      </c>
      <c r="AL5">
        <v>9</v>
      </c>
      <c r="AM5">
        <v>10</v>
      </c>
      <c r="AN5">
        <v>9</v>
      </c>
      <c r="AO5">
        <v>10</v>
      </c>
      <c r="AP5">
        <v>10</v>
      </c>
      <c r="AQ5">
        <v>9</v>
      </c>
      <c r="AR5">
        <v>10</v>
      </c>
      <c r="AS5">
        <v>10</v>
      </c>
      <c r="AT5">
        <v>8</v>
      </c>
      <c r="AU5">
        <v>10</v>
      </c>
      <c r="AV5">
        <v>10</v>
      </c>
      <c r="AW5">
        <v>10</v>
      </c>
      <c r="AX5">
        <v>8</v>
      </c>
      <c r="AY5">
        <v>10</v>
      </c>
      <c r="AZ5">
        <v>10</v>
      </c>
      <c r="BA5">
        <v>10</v>
      </c>
      <c r="BB5">
        <v>10</v>
      </c>
      <c r="BC5">
        <v>10</v>
      </c>
      <c r="BD5">
        <v>3</v>
      </c>
      <c r="BE5">
        <v>3</v>
      </c>
      <c r="BF5">
        <v>3</v>
      </c>
      <c r="BG5">
        <v>3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</row>
    <row r="6" spans="1:73" x14ac:dyDescent="0.2">
      <c r="A6" s="1">
        <f t="shared" si="0"/>
        <v>44686.5</v>
      </c>
      <c r="B6">
        <v>2</v>
      </c>
      <c r="C6">
        <v>2</v>
      </c>
      <c r="D6">
        <v>3</v>
      </c>
      <c r="E6">
        <v>3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2</v>
      </c>
      <c r="P6">
        <v>3</v>
      </c>
      <c r="Q6">
        <v>2</v>
      </c>
      <c r="R6">
        <v>3</v>
      </c>
      <c r="S6">
        <v>2</v>
      </c>
      <c r="T6">
        <v>5</v>
      </c>
      <c r="U6">
        <v>4</v>
      </c>
      <c r="V6">
        <v>5</v>
      </c>
      <c r="W6">
        <v>5</v>
      </c>
      <c r="X6">
        <v>6</v>
      </c>
      <c r="Y6">
        <v>6</v>
      </c>
      <c r="Z6">
        <v>5</v>
      </c>
      <c r="AA6">
        <v>4</v>
      </c>
      <c r="AB6">
        <v>7</v>
      </c>
      <c r="AC6">
        <v>5</v>
      </c>
      <c r="AD6">
        <v>7</v>
      </c>
      <c r="AE6">
        <v>4</v>
      </c>
      <c r="AF6">
        <v>6</v>
      </c>
      <c r="AG6">
        <v>4</v>
      </c>
      <c r="AH6">
        <v>5</v>
      </c>
      <c r="AI6">
        <v>4</v>
      </c>
      <c r="AJ6">
        <v>4</v>
      </c>
      <c r="AK6">
        <v>4</v>
      </c>
      <c r="AL6">
        <v>9</v>
      </c>
      <c r="AM6">
        <v>10</v>
      </c>
      <c r="AN6">
        <v>8</v>
      </c>
      <c r="AO6">
        <v>10</v>
      </c>
      <c r="AP6">
        <v>10</v>
      </c>
      <c r="AQ6">
        <v>9</v>
      </c>
      <c r="AR6">
        <v>10</v>
      </c>
      <c r="AS6">
        <v>10</v>
      </c>
      <c r="AT6">
        <v>8</v>
      </c>
      <c r="AU6">
        <v>10</v>
      </c>
      <c r="AV6">
        <v>10</v>
      </c>
      <c r="AW6">
        <v>10</v>
      </c>
      <c r="AX6">
        <v>8</v>
      </c>
      <c r="AY6">
        <v>10</v>
      </c>
      <c r="AZ6">
        <v>10</v>
      </c>
      <c r="BA6">
        <v>10</v>
      </c>
      <c r="BB6">
        <v>10</v>
      </c>
      <c r="BC6">
        <v>10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</row>
    <row r="7" spans="1:73" x14ac:dyDescent="0.2">
      <c r="A7" s="1">
        <f t="shared" si="0"/>
        <v>44687.5</v>
      </c>
      <c r="B7">
        <v>2</v>
      </c>
      <c r="C7">
        <v>2</v>
      </c>
      <c r="D7">
        <v>3</v>
      </c>
      <c r="E7">
        <v>3</v>
      </c>
      <c r="F7">
        <v>3</v>
      </c>
      <c r="G7">
        <v>2</v>
      </c>
      <c r="H7">
        <v>2</v>
      </c>
      <c r="I7">
        <v>3</v>
      </c>
      <c r="J7">
        <v>2</v>
      </c>
      <c r="K7">
        <v>3</v>
      </c>
      <c r="L7">
        <v>2</v>
      </c>
      <c r="M7">
        <v>2</v>
      </c>
      <c r="N7">
        <v>3</v>
      </c>
      <c r="O7">
        <v>2</v>
      </c>
      <c r="P7">
        <v>3</v>
      </c>
      <c r="Q7">
        <v>2</v>
      </c>
      <c r="R7">
        <v>3</v>
      </c>
      <c r="S7">
        <v>2</v>
      </c>
      <c r="T7">
        <v>5</v>
      </c>
      <c r="U7">
        <v>4</v>
      </c>
      <c r="V7">
        <v>5</v>
      </c>
      <c r="W7">
        <v>5</v>
      </c>
      <c r="X7">
        <v>6</v>
      </c>
      <c r="Y7">
        <v>6</v>
      </c>
      <c r="Z7">
        <v>5</v>
      </c>
      <c r="AA7">
        <v>4</v>
      </c>
      <c r="AB7">
        <v>7</v>
      </c>
      <c r="AC7">
        <v>5</v>
      </c>
      <c r="AD7">
        <v>7</v>
      </c>
      <c r="AE7">
        <v>4</v>
      </c>
      <c r="AF7">
        <v>6</v>
      </c>
      <c r="AG7">
        <v>4</v>
      </c>
      <c r="AH7">
        <v>6</v>
      </c>
      <c r="AI7">
        <v>4</v>
      </c>
      <c r="AJ7">
        <v>4</v>
      </c>
      <c r="AK7">
        <v>4</v>
      </c>
      <c r="AL7">
        <v>9</v>
      </c>
      <c r="AM7">
        <v>10</v>
      </c>
      <c r="AN7">
        <v>8</v>
      </c>
      <c r="AO7">
        <v>10</v>
      </c>
      <c r="AP7">
        <v>10</v>
      </c>
      <c r="AQ7">
        <v>9</v>
      </c>
      <c r="AR7">
        <v>10</v>
      </c>
      <c r="AS7">
        <v>10</v>
      </c>
      <c r="AT7">
        <v>8</v>
      </c>
      <c r="AU7">
        <v>10</v>
      </c>
      <c r="AV7">
        <v>10</v>
      </c>
      <c r="AW7">
        <v>9</v>
      </c>
      <c r="AX7">
        <v>8</v>
      </c>
      <c r="AY7">
        <v>10</v>
      </c>
      <c r="AZ7">
        <v>10</v>
      </c>
      <c r="BA7">
        <v>10</v>
      </c>
      <c r="BB7">
        <v>10</v>
      </c>
      <c r="BC7">
        <v>10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</row>
    <row r="8" spans="1:73" x14ac:dyDescent="0.2">
      <c r="A8" s="1">
        <f t="shared" si="0"/>
        <v>44688.5</v>
      </c>
      <c r="B8">
        <v>2</v>
      </c>
      <c r="C8">
        <v>2</v>
      </c>
      <c r="D8">
        <v>3</v>
      </c>
      <c r="E8">
        <v>3</v>
      </c>
      <c r="F8">
        <v>3</v>
      </c>
      <c r="G8">
        <v>2</v>
      </c>
      <c r="H8">
        <v>2</v>
      </c>
      <c r="I8">
        <v>3</v>
      </c>
      <c r="J8">
        <v>2</v>
      </c>
      <c r="K8">
        <v>3</v>
      </c>
      <c r="L8">
        <v>2</v>
      </c>
      <c r="M8">
        <v>2</v>
      </c>
      <c r="N8">
        <v>3</v>
      </c>
      <c r="O8">
        <v>2</v>
      </c>
      <c r="P8">
        <v>3</v>
      </c>
      <c r="Q8">
        <v>2</v>
      </c>
      <c r="R8">
        <v>3</v>
      </c>
      <c r="S8">
        <v>2</v>
      </c>
      <c r="T8">
        <v>5</v>
      </c>
      <c r="U8">
        <v>5</v>
      </c>
      <c r="V8">
        <v>6</v>
      </c>
      <c r="W8">
        <v>5</v>
      </c>
      <c r="X8">
        <v>6</v>
      </c>
      <c r="Y8">
        <v>7</v>
      </c>
      <c r="Z8">
        <v>6</v>
      </c>
      <c r="AA8">
        <v>4</v>
      </c>
      <c r="AB8">
        <v>7</v>
      </c>
      <c r="AC8">
        <v>5</v>
      </c>
      <c r="AD8">
        <v>7</v>
      </c>
      <c r="AE8">
        <v>4</v>
      </c>
      <c r="AF8">
        <v>6</v>
      </c>
      <c r="AG8">
        <v>5</v>
      </c>
      <c r="AH8">
        <v>6</v>
      </c>
      <c r="AI8">
        <v>4</v>
      </c>
      <c r="AJ8">
        <v>4</v>
      </c>
      <c r="AK8">
        <v>4</v>
      </c>
      <c r="AL8">
        <v>9</v>
      </c>
      <c r="AM8">
        <v>10</v>
      </c>
      <c r="AN8">
        <v>8</v>
      </c>
      <c r="AO8">
        <v>10</v>
      </c>
      <c r="AP8">
        <v>10</v>
      </c>
      <c r="AQ8">
        <v>9</v>
      </c>
      <c r="AR8">
        <v>10</v>
      </c>
      <c r="AS8">
        <v>10</v>
      </c>
      <c r="AT8">
        <v>8</v>
      </c>
      <c r="AU8">
        <v>10</v>
      </c>
      <c r="AV8">
        <v>10</v>
      </c>
      <c r="AW8">
        <v>9</v>
      </c>
      <c r="AX8">
        <v>8</v>
      </c>
      <c r="AY8">
        <v>10</v>
      </c>
      <c r="AZ8">
        <v>10</v>
      </c>
      <c r="BA8">
        <v>10</v>
      </c>
      <c r="BB8">
        <v>10</v>
      </c>
      <c r="BC8">
        <v>10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</row>
    <row r="9" spans="1:73" x14ac:dyDescent="0.2">
      <c r="A9" s="1">
        <f t="shared" si="0"/>
        <v>44689.5</v>
      </c>
      <c r="B9">
        <v>2</v>
      </c>
      <c r="C9">
        <v>2</v>
      </c>
      <c r="D9">
        <v>3</v>
      </c>
      <c r="E9">
        <v>3</v>
      </c>
      <c r="F9">
        <v>3</v>
      </c>
      <c r="G9">
        <v>2</v>
      </c>
      <c r="H9">
        <v>2</v>
      </c>
      <c r="I9">
        <v>3</v>
      </c>
      <c r="J9">
        <v>3</v>
      </c>
      <c r="K9">
        <v>3</v>
      </c>
      <c r="L9">
        <v>2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2</v>
      </c>
      <c r="T9">
        <v>5</v>
      </c>
      <c r="U9">
        <v>5</v>
      </c>
      <c r="V9">
        <v>6</v>
      </c>
      <c r="W9">
        <v>6</v>
      </c>
      <c r="X9">
        <v>6</v>
      </c>
      <c r="Y9">
        <v>7</v>
      </c>
      <c r="Z9">
        <v>6</v>
      </c>
      <c r="AA9">
        <v>5</v>
      </c>
      <c r="AB9">
        <v>7</v>
      </c>
      <c r="AC9">
        <v>5</v>
      </c>
      <c r="AD9">
        <v>7</v>
      </c>
      <c r="AE9">
        <v>5</v>
      </c>
      <c r="AF9">
        <v>6</v>
      </c>
      <c r="AG9">
        <v>5</v>
      </c>
      <c r="AH9">
        <v>6</v>
      </c>
      <c r="AI9">
        <v>4</v>
      </c>
      <c r="AJ9">
        <v>4</v>
      </c>
      <c r="AK9">
        <v>4</v>
      </c>
      <c r="AL9">
        <v>8</v>
      </c>
      <c r="AM9">
        <v>10</v>
      </c>
      <c r="AN9">
        <v>8</v>
      </c>
      <c r="AO9">
        <v>9</v>
      </c>
      <c r="AP9">
        <v>10</v>
      </c>
      <c r="AQ9">
        <v>9</v>
      </c>
      <c r="AR9">
        <v>10</v>
      </c>
      <c r="AS9">
        <v>10</v>
      </c>
      <c r="AT9">
        <v>8</v>
      </c>
      <c r="AU9">
        <v>10</v>
      </c>
      <c r="AV9">
        <v>10</v>
      </c>
      <c r="AW9">
        <v>9</v>
      </c>
      <c r="AX9">
        <v>8</v>
      </c>
      <c r="AY9">
        <v>10</v>
      </c>
      <c r="AZ9">
        <v>9</v>
      </c>
      <c r="BA9">
        <v>10</v>
      </c>
      <c r="BB9">
        <v>10</v>
      </c>
      <c r="BC9">
        <v>10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</row>
    <row r="10" spans="1:73" x14ac:dyDescent="0.2">
      <c r="A10" s="1">
        <f t="shared" si="0"/>
        <v>44690.5</v>
      </c>
      <c r="B10">
        <v>3</v>
      </c>
      <c r="C10">
        <v>2</v>
      </c>
      <c r="D10">
        <v>3</v>
      </c>
      <c r="E10">
        <v>3</v>
      </c>
      <c r="F10">
        <v>3</v>
      </c>
      <c r="G10">
        <v>3</v>
      </c>
      <c r="H10">
        <v>2</v>
      </c>
      <c r="I10">
        <v>3</v>
      </c>
      <c r="J10">
        <v>3</v>
      </c>
      <c r="K10">
        <v>3</v>
      </c>
      <c r="L10">
        <v>3</v>
      </c>
      <c r="M10">
        <v>2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5</v>
      </c>
      <c r="U10">
        <v>5</v>
      </c>
      <c r="V10">
        <v>6</v>
      </c>
      <c r="W10">
        <v>6</v>
      </c>
      <c r="X10">
        <v>6</v>
      </c>
      <c r="Y10">
        <v>7</v>
      </c>
      <c r="Z10">
        <v>6</v>
      </c>
      <c r="AA10">
        <v>5</v>
      </c>
      <c r="AB10">
        <v>7</v>
      </c>
      <c r="AC10">
        <v>5</v>
      </c>
      <c r="AD10">
        <v>8</v>
      </c>
      <c r="AE10">
        <v>5</v>
      </c>
      <c r="AF10">
        <v>6</v>
      </c>
      <c r="AG10">
        <v>6</v>
      </c>
      <c r="AH10">
        <v>6</v>
      </c>
      <c r="AI10">
        <v>4</v>
      </c>
      <c r="AJ10">
        <v>5</v>
      </c>
      <c r="AK10">
        <v>5</v>
      </c>
      <c r="AL10">
        <v>8</v>
      </c>
      <c r="AM10">
        <v>10</v>
      </c>
      <c r="AN10">
        <v>8</v>
      </c>
      <c r="AO10">
        <v>9</v>
      </c>
      <c r="AP10">
        <v>10</v>
      </c>
      <c r="AQ10">
        <v>9</v>
      </c>
      <c r="AR10">
        <v>10</v>
      </c>
      <c r="AS10">
        <v>10</v>
      </c>
      <c r="AT10">
        <v>8</v>
      </c>
      <c r="AU10">
        <v>10</v>
      </c>
      <c r="AV10">
        <v>10</v>
      </c>
      <c r="AW10">
        <v>9</v>
      </c>
      <c r="AX10">
        <v>8</v>
      </c>
      <c r="AY10">
        <v>10</v>
      </c>
      <c r="AZ10">
        <v>9</v>
      </c>
      <c r="BA10">
        <v>10</v>
      </c>
      <c r="BB10">
        <v>10</v>
      </c>
      <c r="BC10">
        <v>10</v>
      </c>
      <c r="BD10">
        <v>3</v>
      </c>
      <c r="BE10">
        <v>3</v>
      </c>
      <c r="BF10">
        <v>3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</row>
    <row r="11" spans="1:73" x14ac:dyDescent="0.2">
      <c r="A11" s="1">
        <f t="shared" si="0"/>
        <v>44691.5</v>
      </c>
      <c r="B11">
        <v>3</v>
      </c>
      <c r="C11">
        <v>2</v>
      </c>
      <c r="D11">
        <v>3</v>
      </c>
      <c r="E11">
        <v>3</v>
      </c>
      <c r="F11">
        <v>3</v>
      </c>
      <c r="G11">
        <v>3</v>
      </c>
      <c r="H11">
        <v>2</v>
      </c>
      <c r="I11">
        <v>3</v>
      </c>
      <c r="J11">
        <v>3</v>
      </c>
      <c r="K11">
        <v>3</v>
      </c>
      <c r="L11">
        <v>3</v>
      </c>
      <c r="M11">
        <v>2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5</v>
      </c>
      <c r="U11">
        <v>6</v>
      </c>
      <c r="V11">
        <v>6</v>
      </c>
      <c r="W11">
        <v>6</v>
      </c>
      <c r="X11">
        <v>6</v>
      </c>
      <c r="Y11">
        <v>8</v>
      </c>
      <c r="Z11">
        <v>7</v>
      </c>
      <c r="AA11">
        <v>5</v>
      </c>
      <c r="AB11">
        <v>8</v>
      </c>
      <c r="AC11">
        <v>6</v>
      </c>
      <c r="AD11">
        <v>9</v>
      </c>
      <c r="AE11">
        <v>5</v>
      </c>
      <c r="AF11">
        <v>7</v>
      </c>
      <c r="AG11">
        <v>6</v>
      </c>
      <c r="AH11">
        <v>6</v>
      </c>
      <c r="AI11">
        <v>4</v>
      </c>
      <c r="AJ11">
        <v>5</v>
      </c>
      <c r="AK11">
        <v>6</v>
      </c>
      <c r="AL11">
        <v>8</v>
      </c>
      <c r="AM11">
        <v>10</v>
      </c>
      <c r="AN11">
        <v>8</v>
      </c>
      <c r="AO11">
        <v>9</v>
      </c>
      <c r="AP11">
        <v>10</v>
      </c>
      <c r="AQ11">
        <v>8</v>
      </c>
      <c r="AR11">
        <v>10</v>
      </c>
      <c r="AS11">
        <v>10</v>
      </c>
      <c r="AT11">
        <v>8</v>
      </c>
      <c r="AU11">
        <v>10</v>
      </c>
      <c r="AV11">
        <v>10</v>
      </c>
      <c r="AW11">
        <v>9</v>
      </c>
      <c r="AX11">
        <v>7</v>
      </c>
      <c r="AY11">
        <v>10</v>
      </c>
      <c r="AZ11">
        <v>9</v>
      </c>
      <c r="BA11">
        <v>10</v>
      </c>
      <c r="BB11">
        <v>10</v>
      </c>
      <c r="BC11">
        <v>10</v>
      </c>
      <c r="BD11">
        <v>3</v>
      </c>
      <c r="BE11">
        <v>3</v>
      </c>
      <c r="BF11">
        <v>3</v>
      </c>
      <c r="BG11">
        <v>4</v>
      </c>
      <c r="BH11">
        <v>3</v>
      </c>
      <c r="BI11">
        <v>3</v>
      </c>
      <c r="BJ11">
        <v>3</v>
      </c>
      <c r="BK11">
        <v>4</v>
      </c>
      <c r="BL11">
        <v>3</v>
      </c>
      <c r="BM11">
        <v>3</v>
      </c>
      <c r="BN11">
        <v>3</v>
      </c>
      <c r="BO11">
        <v>4</v>
      </c>
      <c r="BP11">
        <v>3</v>
      </c>
      <c r="BQ11">
        <v>3</v>
      </c>
      <c r="BR11">
        <v>3</v>
      </c>
      <c r="BS11">
        <v>4</v>
      </c>
      <c r="BT11">
        <v>3</v>
      </c>
      <c r="BU11">
        <v>3</v>
      </c>
    </row>
    <row r="12" spans="1:73" x14ac:dyDescent="0.2">
      <c r="A12" s="1">
        <f t="shared" si="0"/>
        <v>44692.5</v>
      </c>
      <c r="B12">
        <v>3</v>
      </c>
      <c r="C12">
        <v>2</v>
      </c>
      <c r="D12">
        <v>3</v>
      </c>
      <c r="E12">
        <v>3</v>
      </c>
      <c r="F12">
        <v>3</v>
      </c>
      <c r="G12">
        <v>3</v>
      </c>
      <c r="H12">
        <v>2</v>
      </c>
      <c r="I12">
        <v>3</v>
      </c>
      <c r="J12">
        <v>3</v>
      </c>
      <c r="K12">
        <v>3</v>
      </c>
      <c r="L12">
        <v>3</v>
      </c>
      <c r="M12">
        <v>2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5</v>
      </c>
      <c r="U12">
        <v>6</v>
      </c>
      <c r="V12">
        <v>6</v>
      </c>
      <c r="W12">
        <v>6</v>
      </c>
      <c r="X12">
        <v>7</v>
      </c>
      <c r="Y12">
        <v>9</v>
      </c>
      <c r="Z12">
        <v>7</v>
      </c>
      <c r="AA12">
        <v>5</v>
      </c>
      <c r="AB12">
        <v>8</v>
      </c>
      <c r="AC12">
        <v>6</v>
      </c>
      <c r="AD12">
        <v>9</v>
      </c>
      <c r="AE12">
        <v>5</v>
      </c>
      <c r="AF12">
        <v>7</v>
      </c>
      <c r="AG12">
        <v>6</v>
      </c>
      <c r="AH12">
        <v>6</v>
      </c>
      <c r="AI12">
        <v>5</v>
      </c>
      <c r="AJ12">
        <v>6</v>
      </c>
      <c r="AK12">
        <v>6</v>
      </c>
      <c r="AL12">
        <v>8</v>
      </c>
      <c r="AM12">
        <v>10</v>
      </c>
      <c r="AN12">
        <v>8</v>
      </c>
      <c r="AO12">
        <v>9</v>
      </c>
      <c r="AP12">
        <v>10</v>
      </c>
      <c r="AQ12">
        <v>8</v>
      </c>
      <c r="AR12">
        <v>10</v>
      </c>
      <c r="AS12">
        <v>10</v>
      </c>
      <c r="AT12">
        <v>8</v>
      </c>
      <c r="AU12">
        <v>10</v>
      </c>
      <c r="AV12">
        <v>10</v>
      </c>
      <c r="AW12">
        <v>9</v>
      </c>
      <c r="AX12">
        <v>7</v>
      </c>
      <c r="AY12">
        <v>10</v>
      </c>
      <c r="AZ12">
        <v>9</v>
      </c>
      <c r="BA12">
        <v>10</v>
      </c>
      <c r="BB12">
        <v>10</v>
      </c>
      <c r="BC12">
        <v>10</v>
      </c>
      <c r="BD12">
        <v>3</v>
      </c>
      <c r="BE12">
        <v>3</v>
      </c>
      <c r="BF12">
        <v>3</v>
      </c>
      <c r="BG12">
        <v>4</v>
      </c>
      <c r="BH12">
        <v>3</v>
      </c>
      <c r="BI12">
        <v>3</v>
      </c>
      <c r="BJ12">
        <v>3</v>
      </c>
      <c r="BK12">
        <v>4</v>
      </c>
      <c r="BL12">
        <v>3</v>
      </c>
      <c r="BM12">
        <v>3</v>
      </c>
      <c r="BN12">
        <v>3</v>
      </c>
      <c r="BO12">
        <v>4</v>
      </c>
      <c r="BP12">
        <v>3</v>
      </c>
      <c r="BQ12">
        <v>3</v>
      </c>
      <c r="BR12">
        <v>3</v>
      </c>
      <c r="BS12">
        <v>4</v>
      </c>
      <c r="BT12">
        <v>3</v>
      </c>
      <c r="BU12">
        <v>3</v>
      </c>
    </row>
    <row r="13" spans="1:73" x14ac:dyDescent="0.2">
      <c r="A13" s="1">
        <f t="shared" si="0"/>
        <v>44693.5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5</v>
      </c>
      <c r="U13">
        <v>7</v>
      </c>
      <c r="V13">
        <v>6</v>
      </c>
      <c r="W13">
        <v>7</v>
      </c>
      <c r="X13">
        <v>7</v>
      </c>
      <c r="Y13">
        <v>9</v>
      </c>
      <c r="Z13">
        <v>8</v>
      </c>
      <c r="AA13">
        <v>5</v>
      </c>
      <c r="AB13">
        <v>8</v>
      </c>
      <c r="AC13">
        <v>7</v>
      </c>
      <c r="AD13">
        <v>9</v>
      </c>
      <c r="AE13">
        <v>5</v>
      </c>
      <c r="AF13">
        <v>7</v>
      </c>
      <c r="AG13">
        <v>6</v>
      </c>
      <c r="AH13">
        <v>6</v>
      </c>
      <c r="AI13">
        <v>5</v>
      </c>
      <c r="AJ13">
        <v>6</v>
      </c>
      <c r="AK13">
        <v>6</v>
      </c>
      <c r="AL13">
        <v>8</v>
      </c>
      <c r="AM13">
        <v>10</v>
      </c>
      <c r="AN13">
        <v>8</v>
      </c>
      <c r="AO13">
        <v>9</v>
      </c>
      <c r="AP13">
        <v>10</v>
      </c>
      <c r="AQ13">
        <v>8</v>
      </c>
      <c r="AR13">
        <v>9</v>
      </c>
      <c r="AS13">
        <v>10</v>
      </c>
      <c r="AT13">
        <v>8</v>
      </c>
      <c r="AU13">
        <v>9</v>
      </c>
      <c r="AV13">
        <v>10</v>
      </c>
      <c r="AW13">
        <v>9</v>
      </c>
      <c r="AX13">
        <v>7</v>
      </c>
      <c r="AY13">
        <v>10</v>
      </c>
      <c r="AZ13">
        <v>8</v>
      </c>
      <c r="BA13">
        <v>10</v>
      </c>
      <c r="BB13">
        <v>10</v>
      </c>
      <c r="BC13">
        <v>10</v>
      </c>
      <c r="BD13">
        <v>3</v>
      </c>
      <c r="BE13">
        <v>3</v>
      </c>
      <c r="BF13">
        <v>3</v>
      </c>
      <c r="BG13">
        <v>4</v>
      </c>
      <c r="BH13">
        <v>3</v>
      </c>
      <c r="BI13">
        <v>3</v>
      </c>
      <c r="BJ13">
        <v>3</v>
      </c>
      <c r="BK13">
        <v>4</v>
      </c>
      <c r="BL13">
        <v>3</v>
      </c>
      <c r="BM13">
        <v>3</v>
      </c>
      <c r="BN13">
        <v>3</v>
      </c>
      <c r="BO13">
        <v>4</v>
      </c>
      <c r="BP13">
        <v>3</v>
      </c>
      <c r="BQ13">
        <v>3</v>
      </c>
      <c r="BR13">
        <v>3</v>
      </c>
      <c r="BS13">
        <v>4</v>
      </c>
      <c r="BT13">
        <v>3</v>
      </c>
      <c r="BU13">
        <v>3</v>
      </c>
    </row>
    <row r="14" spans="1:73" x14ac:dyDescent="0.2">
      <c r="A14" s="1">
        <f t="shared" si="0"/>
        <v>44694.5</v>
      </c>
      <c r="B14">
        <v>3</v>
      </c>
      <c r="C14">
        <v>3</v>
      </c>
      <c r="D14">
        <v>3</v>
      </c>
      <c r="E14">
        <v>3</v>
      </c>
      <c r="F14">
        <v>4</v>
      </c>
      <c r="G14">
        <v>3</v>
      </c>
      <c r="H14">
        <v>3</v>
      </c>
      <c r="I14">
        <v>3</v>
      </c>
      <c r="J14">
        <v>3</v>
      </c>
      <c r="K14">
        <v>4</v>
      </c>
      <c r="L14">
        <v>3</v>
      </c>
      <c r="M14">
        <v>3</v>
      </c>
      <c r="N14">
        <v>3</v>
      </c>
      <c r="O14">
        <v>3</v>
      </c>
      <c r="P14">
        <v>4</v>
      </c>
      <c r="Q14">
        <v>3</v>
      </c>
      <c r="R14">
        <v>4</v>
      </c>
      <c r="S14">
        <v>3</v>
      </c>
      <c r="T14">
        <v>5</v>
      </c>
      <c r="U14">
        <v>7</v>
      </c>
      <c r="V14">
        <v>6</v>
      </c>
      <c r="W14">
        <v>7</v>
      </c>
      <c r="X14">
        <v>7</v>
      </c>
      <c r="Y14">
        <v>9</v>
      </c>
      <c r="Z14">
        <v>8</v>
      </c>
      <c r="AA14">
        <v>5</v>
      </c>
      <c r="AB14">
        <v>8</v>
      </c>
      <c r="AC14">
        <v>7</v>
      </c>
      <c r="AD14">
        <v>9</v>
      </c>
      <c r="AE14">
        <v>5</v>
      </c>
      <c r="AF14">
        <v>7</v>
      </c>
      <c r="AG14">
        <v>6</v>
      </c>
      <c r="AH14">
        <v>7</v>
      </c>
      <c r="AI14">
        <v>6</v>
      </c>
      <c r="AJ14">
        <v>6</v>
      </c>
      <c r="AK14">
        <v>6</v>
      </c>
      <c r="AL14">
        <v>8</v>
      </c>
      <c r="AM14">
        <v>10</v>
      </c>
      <c r="AN14">
        <v>8</v>
      </c>
      <c r="AO14">
        <v>9</v>
      </c>
      <c r="AP14">
        <v>10</v>
      </c>
      <c r="AQ14">
        <v>8</v>
      </c>
      <c r="AR14">
        <v>9</v>
      </c>
      <c r="AS14">
        <v>10</v>
      </c>
      <c r="AT14">
        <v>8</v>
      </c>
      <c r="AU14">
        <v>9</v>
      </c>
      <c r="AV14">
        <v>10</v>
      </c>
      <c r="AW14">
        <v>9</v>
      </c>
      <c r="AX14">
        <v>7</v>
      </c>
      <c r="AY14">
        <v>10</v>
      </c>
      <c r="AZ14">
        <v>8</v>
      </c>
      <c r="BA14">
        <v>10</v>
      </c>
      <c r="BB14">
        <v>9</v>
      </c>
      <c r="BC14">
        <v>9</v>
      </c>
      <c r="BD14">
        <v>3</v>
      </c>
      <c r="BE14">
        <v>4</v>
      </c>
      <c r="BF14">
        <v>3</v>
      </c>
      <c r="BG14">
        <v>4</v>
      </c>
      <c r="BH14">
        <v>3</v>
      </c>
      <c r="BI14">
        <v>4</v>
      </c>
      <c r="BJ14">
        <v>3</v>
      </c>
      <c r="BK14">
        <v>4</v>
      </c>
      <c r="BL14">
        <v>3</v>
      </c>
      <c r="BM14">
        <v>4</v>
      </c>
      <c r="BN14">
        <v>3</v>
      </c>
      <c r="BO14">
        <v>4</v>
      </c>
      <c r="BP14">
        <v>3</v>
      </c>
      <c r="BQ14">
        <v>4</v>
      </c>
      <c r="BR14">
        <v>3</v>
      </c>
      <c r="BS14">
        <v>4</v>
      </c>
      <c r="BT14">
        <v>3</v>
      </c>
      <c r="BU14">
        <v>4</v>
      </c>
    </row>
    <row r="15" spans="1:73" x14ac:dyDescent="0.2">
      <c r="A15" s="1">
        <f t="shared" si="0"/>
        <v>44695.5</v>
      </c>
      <c r="B15">
        <v>3</v>
      </c>
      <c r="C15">
        <v>3</v>
      </c>
      <c r="D15">
        <v>3</v>
      </c>
      <c r="E15">
        <v>3</v>
      </c>
      <c r="F15">
        <v>4</v>
      </c>
      <c r="G15">
        <v>3</v>
      </c>
      <c r="H15">
        <v>3</v>
      </c>
      <c r="I15">
        <v>3</v>
      </c>
      <c r="J15">
        <v>3</v>
      </c>
      <c r="K15">
        <v>4</v>
      </c>
      <c r="L15">
        <v>3</v>
      </c>
      <c r="M15">
        <v>3</v>
      </c>
      <c r="N15">
        <v>3</v>
      </c>
      <c r="O15">
        <v>3</v>
      </c>
      <c r="P15">
        <v>4</v>
      </c>
      <c r="Q15">
        <v>3</v>
      </c>
      <c r="R15">
        <v>4</v>
      </c>
      <c r="S15">
        <v>3</v>
      </c>
      <c r="T15">
        <v>5</v>
      </c>
      <c r="U15">
        <v>7</v>
      </c>
      <c r="V15">
        <v>6</v>
      </c>
      <c r="W15">
        <v>8</v>
      </c>
      <c r="X15">
        <v>7</v>
      </c>
      <c r="Y15">
        <v>9</v>
      </c>
      <c r="Z15">
        <v>9</v>
      </c>
      <c r="AA15">
        <v>5</v>
      </c>
      <c r="AB15">
        <v>8</v>
      </c>
      <c r="AC15">
        <v>7</v>
      </c>
      <c r="AD15">
        <v>10</v>
      </c>
      <c r="AE15">
        <v>6</v>
      </c>
      <c r="AF15">
        <v>7</v>
      </c>
      <c r="AG15">
        <v>6</v>
      </c>
      <c r="AH15">
        <v>7</v>
      </c>
      <c r="AI15">
        <v>6</v>
      </c>
      <c r="AJ15">
        <v>6</v>
      </c>
      <c r="AK15">
        <v>6</v>
      </c>
      <c r="AL15">
        <v>8</v>
      </c>
      <c r="AM15">
        <v>10</v>
      </c>
      <c r="AN15">
        <v>8</v>
      </c>
      <c r="AO15">
        <v>8</v>
      </c>
      <c r="AP15">
        <v>10</v>
      </c>
      <c r="AQ15">
        <v>8</v>
      </c>
      <c r="AR15">
        <v>9</v>
      </c>
      <c r="AS15">
        <v>10</v>
      </c>
      <c r="AT15">
        <v>8</v>
      </c>
      <c r="AU15">
        <v>9</v>
      </c>
      <c r="AV15">
        <v>10</v>
      </c>
      <c r="AW15">
        <v>9</v>
      </c>
      <c r="AX15">
        <v>7</v>
      </c>
      <c r="AY15">
        <v>10</v>
      </c>
      <c r="AZ15">
        <v>8</v>
      </c>
      <c r="BA15">
        <v>10</v>
      </c>
      <c r="BB15">
        <v>9</v>
      </c>
      <c r="BC15">
        <v>9</v>
      </c>
      <c r="BD15">
        <v>3</v>
      </c>
      <c r="BE15">
        <v>4</v>
      </c>
      <c r="BF15">
        <v>4</v>
      </c>
      <c r="BG15">
        <v>4</v>
      </c>
      <c r="BH15">
        <v>3</v>
      </c>
      <c r="BI15">
        <v>4</v>
      </c>
      <c r="BJ15">
        <v>4</v>
      </c>
      <c r="BK15">
        <v>4</v>
      </c>
      <c r="BL15">
        <v>3</v>
      </c>
      <c r="BM15">
        <v>4</v>
      </c>
      <c r="BN15">
        <v>4</v>
      </c>
      <c r="BO15">
        <v>4</v>
      </c>
      <c r="BP15">
        <v>3</v>
      </c>
      <c r="BQ15">
        <v>4</v>
      </c>
      <c r="BR15">
        <v>4</v>
      </c>
      <c r="BS15">
        <v>4</v>
      </c>
      <c r="BT15">
        <v>3</v>
      </c>
      <c r="BU15">
        <v>4</v>
      </c>
    </row>
    <row r="16" spans="1:73" x14ac:dyDescent="0.2">
      <c r="A16" s="1">
        <f t="shared" si="0"/>
        <v>44696.5</v>
      </c>
      <c r="B16">
        <v>4</v>
      </c>
      <c r="C16">
        <v>3</v>
      </c>
      <c r="D16">
        <v>3</v>
      </c>
      <c r="E16">
        <v>3</v>
      </c>
      <c r="F16">
        <v>4</v>
      </c>
      <c r="G16">
        <v>3</v>
      </c>
      <c r="H16">
        <v>3</v>
      </c>
      <c r="I16">
        <v>3</v>
      </c>
      <c r="J16">
        <v>3</v>
      </c>
      <c r="K16">
        <v>4</v>
      </c>
      <c r="L16">
        <v>3</v>
      </c>
      <c r="M16">
        <v>3</v>
      </c>
      <c r="N16">
        <v>3</v>
      </c>
      <c r="O16">
        <v>3</v>
      </c>
      <c r="P16">
        <v>4</v>
      </c>
      <c r="Q16">
        <v>3</v>
      </c>
      <c r="R16">
        <v>4</v>
      </c>
      <c r="S16">
        <v>3</v>
      </c>
      <c r="T16">
        <v>5</v>
      </c>
      <c r="U16">
        <v>7</v>
      </c>
      <c r="V16">
        <v>6</v>
      </c>
      <c r="W16">
        <v>9</v>
      </c>
      <c r="X16">
        <v>8</v>
      </c>
      <c r="Y16">
        <v>9</v>
      </c>
      <c r="Z16">
        <v>10</v>
      </c>
      <c r="AA16">
        <v>5</v>
      </c>
      <c r="AB16">
        <v>9</v>
      </c>
      <c r="AC16">
        <v>7</v>
      </c>
      <c r="AD16">
        <v>10</v>
      </c>
      <c r="AE16">
        <v>6</v>
      </c>
      <c r="AF16">
        <v>7</v>
      </c>
      <c r="AG16">
        <v>6</v>
      </c>
      <c r="AH16">
        <v>7</v>
      </c>
      <c r="AI16">
        <v>6</v>
      </c>
      <c r="AJ16">
        <v>7</v>
      </c>
      <c r="AK16">
        <v>6</v>
      </c>
      <c r="AL16">
        <v>8</v>
      </c>
      <c r="AM16">
        <v>9</v>
      </c>
      <c r="AN16">
        <v>8</v>
      </c>
      <c r="AO16">
        <v>8</v>
      </c>
      <c r="AP16">
        <v>10</v>
      </c>
      <c r="AQ16">
        <v>8</v>
      </c>
      <c r="AR16">
        <v>8</v>
      </c>
      <c r="AS16">
        <v>10</v>
      </c>
      <c r="AT16">
        <v>8</v>
      </c>
      <c r="AU16">
        <v>9</v>
      </c>
      <c r="AV16">
        <v>10</v>
      </c>
      <c r="AW16">
        <v>9</v>
      </c>
      <c r="AX16">
        <v>7</v>
      </c>
      <c r="AY16">
        <v>10</v>
      </c>
      <c r="AZ16">
        <v>8</v>
      </c>
      <c r="BA16">
        <v>10</v>
      </c>
      <c r="BB16">
        <v>9</v>
      </c>
      <c r="BC16">
        <v>9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  <c r="BS16">
        <v>5</v>
      </c>
      <c r="BT16">
        <v>4</v>
      </c>
      <c r="BU16">
        <v>4</v>
      </c>
    </row>
    <row r="17" spans="1:73" x14ac:dyDescent="0.2">
      <c r="A17" s="1">
        <f t="shared" si="0"/>
        <v>44697.5</v>
      </c>
      <c r="B17">
        <v>4</v>
      </c>
      <c r="C17">
        <v>3</v>
      </c>
      <c r="D17">
        <v>3</v>
      </c>
      <c r="E17">
        <v>3</v>
      </c>
      <c r="F17">
        <v>4</v>
      </c>
      <c r="G17">
        <v>3</v>
      </c>
      <c r="H17">
        <v>3</v>
      </c>
      <c r="I17">
        <v>3</v>
      </c>
      <c r="J17">
        <v>3</v>
      </c>
      <c r="K17">
        <v>4</v>
      </c>
      <c r="L17">
        <v>3</v>
      </c>
      <c r="M17">
        <v>3</v>
      </c>
      <c r="N17">
        <v>3</v>
      </c>
      <c r="O17">
        <v>3</v>
      </c>
      <c r="P17">
        <v>4</v>
      </c>
      <c r="Q17">
        <v>3</v>
      </c>
      <c r="R17">
        <v>4</v>
      </c>
      <c r="S17">
        <v>3</v>
      </c>
      <c r="T17">
        <v>5</v>
      </c>
      <c r="U17">
        <v>7</v>
      </c>
      <c r="V17">
        <v>6</v>
      </c>
      <c r="W17">
        <v>10</v>
      </c>
      <c r="X17">
        <v>8</v>
      </c>
      <c r="Y17">
        <v>10</v>
      </c>
      <c r="Z17">
        <v>10</v>
      </c>
      <c r="AA17">
        <v>5</v>
      </c>
      <c r="AB17">
        <v>9</v>
      </c>
      <c r="AC17">
        <v>7</v>
      </c>
      <c r="AD17">
        <v>10</v>
      </c>
      <c r="AE17">
        <v>6</v>
      </c>
      <c r="AF17">
        <v>7</v>
      </c>
      <c r="AG17">
        <v>7</v>
      </c>
      <c r="AH17">
        <v>7</v>
      </c>
      <c r="AI17">
        <v>6</v>
      </c>
      <c r="AJ17">
        <v>7</v>
      </c>
      <c r="AK17">
        <v>6</v>
      </c>
      <c r="AL17">
        <v>8</v>
      </c>
      <c r="AM17">
        <v>9</v>
      </c>
      <c r="AN17">
        <v>8</v>
      </c>
      <c r="AO17">
        <v>8</v>
      </c>
      <c r="AP17">
        <v>10</v>
      </c>
      <c r="AQ17">
        <v>8</v>
      </c>
      <c r="AR17">
        <v>8</v>
      </c>
      <c r="AS17">
        <v>10</v>
      </c>
      <c r="AT17">
        <v>8</v>
      </c>
      <c r="AU17">
        <v>9</v>
      </c>
      <c r="AV17">
        <v>10</v>
      </c>
      <c r="AW17">
        <v>9</v>
      </c>
      <c r="AX17">
        <v>7</v>
      </c>
      <c r="AY17">
        <v>10</v>
      </c>
      <c r="AZ17">
        <v>8</v>
      </c>
      <c r="BA17">
        <v>10</v>
      </c>
      <c r="BB17">
        <v>9</v>
      </c>
      <c r="BC17">
        <v>9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5</v>
      </c>
      <c r="BP17">
        <v>4</v>
      </c>
      <c r="BQ17">
        <v>4</v>
      </c>
      <c r="BR17">
        <v>4</v>
      </c>
      <c r="BS17">
        <v>5</v>
      </c>
      <c r="BT17">
        <v>4</v>
      </c>
      <c r="BU17">
        <v>4</v>
      </c>
    </row>
    <row r="18" spans="1:73" x14ac:dyDescent="0.2">
      <c r="A18" s="1">
        <f t="shared" si="0"/>
        <v>44698.5</v>
      </c>
      <c r="B18">
        <v>4</v>
      </c>
      <c r="C18">
        <v>4</v>
      </c>
      <c r="D18">
        <v>3</v>
      </c>
      <c r="E18">
        <v>3</v>
      </c>
      <c r="F18">
        <v>4</v>
      </c>
      <c r="G18">
        <v>3</v>
      </c>
      <c r="H18">
        <v>3</v>
      </c>
      <c r="I18">
        <v>3</v>
      </c>
      <c r="J18">
        <v>3</v>
      </c>
      <c r="K18">
        <v>4</v>
      </c>
      <c r="L18">
        <v>3</v>
      </c>
      <c r="M18">
        <v>3</v>
      </c>
      <c r="N18">
        <v>3</v>
      </c>
      <c r="O18">
        <v>3</v>
      </c>
      <c r="P18">
        <v>4</v>
      </c>
      <c r="Q18">
        <v>3</v>
      </c>
      <c r="R18">
        <v>4</v>
      </c>
      <c r="S18">
        <v>3</v>
      </c>
      <c r="T18">
        <v>5</v>
      </c>
      <c r="U18">
        <v>8</v>
      </c>
      <c r="V18">
        <v>7</v>
      </c>
      <c r="W18">
        <v>10</v>
      </c>
      <c r="X18">
        <v>8</v>
      </c>
      <c r="Y18">
        <v>10</v>
      </c>
      <c r="Z18">
        <v>10</v>
      </c>
      <c r="AA18">
        <v>5</v>
      </c>
      <c r="AB18">
        <v>9</v>
      </c>
      <c r="AC18">
        <v>7</v>
      </c>
      <c r="AD18">
        <v>10</v>
      </c>
      <c r="AE18">
        <v>6</v>
      </c>
      <c r="AF18">
        <v>7</v>
      </c>
      <c r="AG18">
        <v>7</v>
      </c>
      <c r="AH18">
        <v>7</v>
      </c>
      <c r="AI18">
        <v>6</v>
      </c>
      <c r="AJ18">
        <v>7</v>
      </c>
      <c r="AK18">
        <v>6</v>
      </c>
      <c r="AL18">
        <v>7</v>
      </c>
      <c r="AM18">
        <v>9</v>
      </c>
      <c r="AN18">
        <v>8</v>
      </c>
      <c r="AO18">
        <v>8</v>
      </c>
      <c r="AP18">
        <v>10</v>
      </c>
      <c r="AQ18">
        <v>8</v>
      </c>
      <c r="AR18">
        <v>8</v>
      </c>
      <c r="AS18">
        <v>10</v>
      </c>
      <c r="AT18">
        <v>8</v>
      </c>
      <c r="AU18">
        <v>9</v>
      </c>
      <c r="AV18">
        <v>10</v>
      </c>
      <c r="AW18">
        <v>9</v>
      </c>
      <c r="AX18">
        <v>6</v>
      </c>
      <c r="AY18">
        <v>10</v>
      </c>
      <c r="AZ18">
        <v>8</v>
      </c>
      <c r="BA18">
        <v>10</v>
      </c>
      <c r="BB18">
        <v>9</v>
      </c>
      <c r="BC18">
        <v>9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5</v>
      </c>
      <c r="BL18">
        <v>4</v>
      </c>
      <c r="BM18">
        <v>4</v>
      </c>
      <c r="BN18">
        <v>4</v>
      </c>
      <c r="BO18">
        <v>5</v>
      </c>
      <c r="BP18">
        <v>4</v>
      </c>
      <c r="BQ18">
        <v>4</v>
      </c>
      <c r="BR18">
        <v>4</v>
      </c>
      <c r="BS18">
        <v>5</v>
      </c>
      <c r="BT18">
        <v>4</v>
      </c>
      <c r="BU18">
        <v>4</v>
      </c>
    </row>
    <row r="19" spans="1:73" x14ac:dyDescent="0.2">
      <c r="A19" s="1">
        <f t="shared" si="0"/>
        <v>44699.5</v>
      </c>
      <c r="B19">
        <v>4</v>
      </c>
      <c r="C19">
        <v>4</v>
      </c>
      <c r="D19">
        <v>3</v>
      </c>
      <c r="E19">
        <v>3</v>
      </c>
      <c r="F19">
        <v>4</v>
      </c>
      <c r="G19">
        <v>3</v>
      </c>
      <c r="H19">
        <v>3</v>
      </c>
      <c r="I19">
        <v>3</v>
      </c>
      <c r="J19">
        <v>3</v>
      </c>
      <c r="K19">
        <v>4</v>
      </c>
      <c r="L19">
        <v>3</v>
      </c>
      <c r="M19">
        <v>3</v>
      </c>
      <c r="N19">
        <v>3</v>
      </c>
      <c r="O19">
        <v>3</v>
      </c>
      <c r="P19">
        <v>4</v>
      </c>
      <c r="Q19">
        <v>3</v>
      </c>
      <c r="R19">
        <v>4</v>
      </c>
      <c r="S19">
        <v>3</v>
      </c>
      <c r="T19">
        <v>5</v>
      </c>
      <c r="U19">
        <v>8</v>
      </c>
      <c r="V19">
        <v>7</v>
      </c>
      <c r="W19">
        <v>11</v>
      </c>
      <c r="X19">
        <v>8</v>
      </c>
      <c r="Y19">
        <v>10</v>
      </c>
      <c r="Z19">
        <v>10</v>
      </c>
      <c r="AA19">
        <v>5</v>
      </c>
      <c r="AB19">
        <v>10</v>
      </c>
      <c r="AC19">
        <v>7</v>
      </c>
      <c r="AD19">
        <v>10</v>
      </c>
      <c r="AE19">
        <v>6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6</v>
      </c>
      <c r="AL19">
        <v>7</v>
      </c>
      <c r="AM19">
        <v>9</v>
      </c>
      <c r="AN19">
        <v>8</v>
      </c>
      <c r="AO19">
        <v>7</v>
      </c>
      <c r="AP19">
        <v>10</v>
      </c>
      <c r="AQ19">
        <v>8</v>
      </c>
      <c r="AR19">
        <v>8</v>
      </c>
      <c r="AS19">
        <v>10</v>
      </c>
      <c r="AT19">
        <v>8</v>
      </c>
      <c r="AU19">
        <v>9</v>
      </c>
      <c r="AV19">
        <v>10</v>
      </c>
      <c r="AW19">
        <v>9</v>
      </c>
      <c r="AX19">
        <v>6</v>
      </c>
      <c r="AY19">
        <v>10</v>
      </c>
      <c r="AZ19">
        <v>8</v>
      </c>
      <c r="BA19">
        <v>9</v>
      </c>
      <c r="BB19">
        <v>9</v>
      </c>
      <c r="BC19">
        <v>9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5</v>
      </c>
      <c r="BL19">
        <v>5</v>
      </c>
      <c r="BM19">
        <v>4</v>
      </c>
      <c r="BN19">
        <v>4</v>
      </c>
      <c r="BO19">
        <v>5</v>
      </c>
      <c r="BP19">
        <v>4</v>
      </c>
      <c r="BQ19">
        <v>4</v>
      </c>
      <c r="BR19">
        <v>4</v>
      </c>
      <c r="BS19">
        <v>5</v>
      </c>
      <c r="BT19">
        <v>5</v>
      </c>
      <c r="BU19">
        <v>4</v>
      </c>
    </row>
    <row r="20" spans="1:73" x14ac:dyDescent="0.2">
      <c r="A20" s="1">
        <f t="shared" si="0"/>
        <v>44700.5</v>
      </c>
      <c r="B20">
        <v>4</v>
      </c>
      <c r="C20">
        <v>4</v>
      </c>
      <c r="D20">
        <v>3</v>
      </c>
      <c r="E20">
        <v>3</v>
      </c>
      <c r="F20">
        <v>4</v>
      </c>
      <c r="G20">
        <v>3</v>
      </c>
      <c r="H20">
        <v>3</v>
      </c>
      <c r="I20">
        <v>3</v>
      </c>
      <c r="J20">
        <v>3</v>
      </c>
      <c r="K20">
        <v>4</v>
      </c>
      <c r="L20">
        <v>3</v>
      </c>
      <c r="M20">
        <v>3</v>
      </c>
      <c r="N20">
        <v>3</v>
      </c>
      <c r="O20">
        <v>3</v>
      </c>
      <c r="P20">
        <v>4</v>
      </c>
      <c r="Q20">
        <v>3</v>
      </c>
      <c r="R20">
        <v>4</v>
      </c>
      <c r="S20">
        <v>3</v>
      </c>
      <c r="T20">
        <v>5</v>
      </c>
      <c r="U20">
        <v>8</v>
      </c>
      <c r="V20">
        <v>7</v>
      </c>
      <c r="W20">
        <v>11</v>
      </c>
      <c r="X20">
        <v>9</v>
      </c>
      <c r="Y20">
        <v>10</v>
      </c>
      <c r="Z20">
        <v>10</v>
      </c>
      <c r="AA20">
        <v>5</v>
      </c>
      <c r="AB20">
        <v>10</v>
      </c>
      <c r="AC20">
        <v>7</v>
      </c>
      <c r="AD20">
        <v>10</v>
      </c>
      <c r="AE20">
        <v>6</v>
      </c>
      <c r="AF20">
        <v>7</v>
      </c>
      <c r="AG20">
        <v>8</v>
      </c>
      <c r="AH20">
        <v>7</v>
      </c>
      <c r="AI20">
        <v>7</v>
      </c>
      <c r="AJ20">
        <v>7</v>
      </c>
      <c r="AK20">
        <v>6</v>
      </c>
      <c r="AL20">
        <v>7</v>
      </c>
      <c r="AM20">
        <v>9</v>
      </c>
      <c r="AN20">
        <v>8</v>
      </c>
      <c r="AO20">
        <v>7</v>
      </c>
      <c r="AP20">
        <v>10</v>
      </c>
      <c r="AQ20">
        <v>8</v>
      </c>
      <c r="AR20">
        <v>8</v>
      </c>
      <c r="AS20">
        <v>10</v>
      </c>
      <c r="AT20">
        <v>8</v>
      </c>
      <c r="AU20">
        <v>9</v>
      </c>
      <c r="AV20">
        <v>10</v>
      </c>
      <c r="AW20">
        <v>9</v>
      </c>
      <c r="AX20">
        <v>6</v>
      </c>
      <c r="AY20">
        <v>10</v>
      </c>
      <c r="AZ20">
        <v>8</v>
      </c>
      <c r="BA20">
        <v>9</v>
      </c>
      <c r="BB20">
        <v>9</v>
      </c>
      <c r="BC20">
        <v>9</v>
      </c>
      <c r="BD20">
        <v>4</v>
      </c>
      <c r="BE20">
        <v>4</v>
      </c>
      <c r="BF20">
        <v>4</v>
      </c>
      <c r="BG20">
        <v>4</v>
      </c>
      <c r="BH20">
        <v>4</v>
      </c>
      <c r="BI20">
        <v>5</v>
      </c>
      <c r="BJ20">
        <v>4</v>
      </c>
      <c r="BK20">
        <v>5</v>
      </c>
      <c r="BL20">
        <v>5</v>
      </c>
      <c r="BM20">
        <v>4</v>
      </c>
      <c r="BN20">
        <v>4</v>
      </c>
      <c r="BO20">
        <v>5</v>
      </c>
      <c r="BP20">
        <v>5</v>
      </c>
      <c r="BQ20">
        <v>4</v>
      </c>
      <c r="BR20">
        <v>4</v>
      </c>
      <c r="BS20">
        <v>5</v>
      </c>
      <c r="BT20">
        <v>5</v>
      </c>
      <c r="BU20">
        <v>4</v>
      </c>
    </row>
    <row r="21" spans="1:73" x14ac:dyDescent="0.2">
      <c r="A21" s="1">
        <f t="shared" si="0"/>
        <v>44701.5</v>
      </c>
      <c r="B21">
        <v>4</v>
      </c>
      <c r="C21">
        <v>4</v>
      </c>
      <c r="D21">
        <v>3</v>
      </c>
      <c r="E21">
        <v>3</v>
      </c>
      <c r="F21">
        <v>4</v>
      </c>
      <c r="G21">
        <v>3</v>
      </c>
      <c r="H21">
        <v>4</v>
      </c>
      <c r="I21">
        <v>3</v>
      </c>
      <c r="J21">
        <v>3</v>
      </c>
      <c r="K21">
        <v>4</v>
      </c>
      <c r="L21">
        <v>3</v>
      </c>
      <c r="M21">
        <v>4</v>
      </c>
      <c r="N21">
        <v>3</v>
      </c>
      <c r="O21">
        <v>3</v>
      </c>
      <c r="P21">
        <v>4</v>
      </c>
      <c r="Q21">
        <v>3</v>
      </c>
      <c r="R21">
        <v>4</v>
      </c>
      <c r="S21">
        <v>3</v>
      </c>
      <c r="T21">
        <v>5</v>
      </c>
      <c r="U21">
        <v>8</v>
      </c>
      <c r="V21">
        <v>7</v>
      </c>
      <c r="W21">
        <v>12</v>
      </c>
      <c r="X21">
        <v>9</v>
      </c>
      <c r="Y21">
        <v>11</v>
      </c>
      <c r="Z21">
        <v>10</v>
      </c>
      <c r="AA21">
        <v>5</v>
      </c>
      <c r="AB21">
        <v>10</v>
      </c>
      <c r="AC21">
        <v>7</v>
      </c>
      <c r="AD21">
        <v>10</v>
      </c>
      <c r="AE21">
        <v>7</v>
      </c>
      <c r="AF21">
        <v>7</v>
      </c>
      <c r="AG21">
        <v>8</v>
      </c>
      <c r="AH21">
        <v>8</v>
      </c>
      <c r="AI21">
        <v>7</v>
      </c>
      <c r="AJ21">
        <v>8</v>
      </c>
      <c r="AK21">
        <v>6</v>
      </c>
      <c r="AL21">
        <v>7</v>
      </c>
      <c r="AM21">
        <v>9</v>
      </c>
      <c r="AN21">
        <v>8</v>
      </c>
      <c r="AO21">
        <v>7</v>
      </c>
      <c r="AP21">
        <v>10</v>
      </c>
      <c r="AQ21">
        <v>8</v>
      </c>
      <c r="AR21">
        <v>8</v>
      </c>
      <c r="AS21">
        <v>10</v>
      </c>
      <c r="AT21">
        <v>8</v>
      </c>
      <c r="AU21">
        <v>9</v>
      </c>
      <c r="AV21">
        <v>10</v>
      </c>
      <c r="AW21">
        <v>8</v>
      </c>
      <c r="AX21">
        <v>6</v>
      </c>
      <c r="AY21">
        <v>10</v>
      </c>
      <c r="AZ21">
        <v>8</v>
      </c>
      <c r="BA21">
        <v>9</v>
      </c>
      <c r="BB21">
        <v>9</v>
      </c>
      <c r="BC21">
        <v>9</v>
      </c>
      <c r="BD21">
        <v>4</v>
      </c>
      <c r="BE21">
        <v>4</v>
      </c>
      <c r="BF21">
        <v>4</v>
      </c>
      <c r="BG21">
        <v>4</v>
      </c>
      <c r="BH21">
        <v>4</v>
      </c>
      <c r="BI21">
        <v>5</v>
      </c>
      <c r="BJ21">
        <v>4</v>
      </c>
      <c r="BK21">
        <v>5</v>
      </c>
      <c r="BL21">
        <v>5</v>
      </c>
      <c r="BM21">
        <v>4</v>
      </c>
      <c r="BN21">
        <v>4</v>
      </c>
      <c r="BO21">
        <v>5</v>
      </c>
      <c r="BP21">
        <v>5</v>
      </c>
      <c r="BQ21">
        <v>4</v>
      </c>
      <c r="BR21">
        <v>4</v>
      </c>
      <c r="BS21">
        <v>5</v>
      </c>
      <c r="BT21">
        <v>5</v>
      </c>
      <c r="BU21">
        <v>4</v>
      </c>
    </row>
    <row r="22" spans="1:73" x14ac:dyDescent="0.2">
      <c r="A22" s="1">
        <f t="shared" si="0"/>
        <v>44702.5</v>
      </c>
      <c r="B22">
        <v>4</v>
      </c>
      <c r="C22">
        <v>4</v>
      </c>
      <c r="D22">
        <v>3</v>
      </c>
      <c r="E22">
        <v>3</v>
      </c>
      <c r="F22">
        <v>4</v>
      </c>
      <c r="G22">
        <v>3</v>
      </c>
      <c r="H22">
        <v>4</v>
      </c>
      <c r="I22">
        <v>3</v>
      </c>
      <c r="J22">
        <v>3</v>
      </c>
      <c r="K22">
        <v>4</v>
      </c>
      <c r="L22">
        <v>3</v>
      </c>
      <c r="M22">
        <v>4</v>
      </c>
      <c r="N22">
        <v>3</v>
      </c>
      <c r="O22">
        <v>3</v>
      </c>
      <c r="P22">
        <v>4</v>
      </c>
      <c r="Q22">
        <v>3</v>
      </c>
      <c r="R22">
        <v>4</v>
      </c>
      <c r="S22">
        <v>3</v>
      </c>
      <c r="T22">
        <v>5</v>
      </c>
      <c r="U22">
        <v>9</v>
      </c>
      <c r="V22">
        <v>7</v>
      </c>
      <c r="W22">
        <v>12</v>
      </c>
      <c r="X22">
        <v>9</v>
      </c>
      <c r="Y22">
        <v>11</v>
      </c>
      <c r="Z22">
        <v>10</v>
      </c>
      <c r="AA22">
        <v>5</v>
      </c>
      <c r="AB22">
        <v>11</v>
      </c>
      <c r="AC22">
        <v>7</v>
      </c>
      <c r="AD22">
        <v>10</v>
      </c>
      <c r="AE22">
        <v>7</v>
      </c>
      <c r="AF22">
        <v>7</v>
      </c>
      <c r="AG22">
        <v>8</v>
      </c>
      <c r="AH22">
        <v>8</v>
      </c>
      <c r="AI22">
        <v>7</v>
      </c>
      <c r="AJ22">
        <v>8</v>
      </c>
      <c r="AK22">
        <v>6</v>
      </c>
      <c r="AL22">
        <v>7</v>
      </c>
      <c r="AM22">
        <v>9</v>
      </c>
      <c r="AN22">
        <v>8</v>
      </c>
      <c r="AO22">
        <v>7</v>
      </c>
      <c r="AP22">
        <v>10</v>
      </c>
      <c r="AQ22">
        <v>8</v>
      </c>
      <c r="AR22">
        <v>8</v>
      </c>
      <c r="AS22">
        <v>9</v>
      </c>
      <c r="AT22">
        <v>8</v>
      </c>
      <c r="AU22">
        <v>9</v>
      </c>
      <c r="AV22">
        <v>9</v>
      </c>
      <c r="AW22">
        <v>8</v>
      </c>
      <c r="AX22">
        <v>6</v>
      </c>
      <c r="AY22">
        <v>10</v>
      </c>
      <c r="AZ22">
        <v>8</v>
      </c>
      <c r="BA22">
        <v>9</v>
      </c>
      <c r="BB22">
        <v>9</v>
      </c>
      <c r="BC22">
        <v>9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5</v>
      </c>
      <c r="BJ22">
        <v>4</v>
      </c>
      <c r="BK22">
        <v>5</v>
      </c>
      <c r="BL22">
        <v>5</v>
      </c>
      <c r="BM22">
        <v>4</v>
      </c>
      <c r="BN22">
        <v>4</v>
      </c>
      <c r="BO22">
        <v>5</v>
      </c>
      <c r="BP22">
        <v>5</v>
      </c>
      <c r="BQ22">
        <v>4</v>
      </c>
      <c r="BR22">
        <v>4</v>
      </c>
      <c r="BS22">
        <v>5</v>
      </c>
      <c r="BT22">
        <v>5</v>
      </c>
      <c r="BU22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3978-9E97-6D47-802B-5B686B277153}">
  <dimension ref="A1:EO22"/>
  <sheetViews>
    <sheetView topLeftCell="DY1" workbookViewId="0">
      <selection activeCell="DL22" sqref="DL22:DQ22"/>
    </sheetView>
  </sheetViews>
  <sheetFormatPr baseColWidth="10" defaultRowHeight="16" x14ac:dyDescent="0.2"/>
  <cols>
    <col min="1" max="1" width="15.83203125" customWidth="1"/>
  </cols>
  <sheetData>
    <row r="1" spans="1:145" s="6" customFormat="1" ht="77" x14ac:dyDescent="0.2">
      <c r="A1" s="5" t="s">
        <v>0</v>
      </c>
      <c r="B1" s="6" t="s">
        <v>95</v>
      </c>
      <c r="C1" s="6" t="s">
        <v>168</v>
      </c>
      <c r="D1" s="6" t="s">
        <v>96</v>
      </c>
      <c r="E1" s="6" t="s">
        <v>169</v>
      </c>
      <c r="F1" s="6" t="s">
        <v>97</v>
      </c>
      <c r="G1" s="6" t="s">
        <v>170</v>
      </c>
      <c r="H1" s="6" t="s">
        <v>98</v>
      </c>
      <c r="I1" s="6" t="s">
        <v>171</v>
      </c>
      <c r="J1" s="6" t="s">
        <v>99</v>
      </c>
      <c r="K1" s="6" t="s">
        <v>172</v>
      </c>
      <c r="L1" s="6" t="s">
        <v>100</v>
      </c>
      <c r="M1" s="6" t="s">
        <v>173</v>
      </c>
      <c r="N1" s="6" t="s">
        <v>101</v>
      </c>
      <c r="O1" s="6" t="s">
        <v>174</v>
      </c>
      <c r="P1" s="6" t="s">
        <v>102</v>
      </c>
      <c r="Q1" s="6" t="s">
        <v>175</v>
      </c>
      <c r="R1" s="6" t="s">
        <v>103</v>
      </c>
      <c r="S1" s="6" t="s">
        <v>176</v>
      </c>
      <c r="T1" s="6" t="s">
        <v>104</v>
      </c>
      <c r="U1" s="6" t="s">
        <v>177</v>
      </c>
      <c r="V1" s="6" t="s">
        <v>105</v>
      </c>
      <c r="W1" s="6" t="s">
        <v>178</v>
      </c>
      <c r="X1" s="6" t="s">
        <v>106</v>
      </c>
      <c r="Y1" s="6" t="s">
        <v>179</v>
      </c>
      <c r="Z1" s="6" t="s">
        <v>107</v>
      </c>
      <c r="AA1" s="6" t="s">
        <v>180</v>
      </c>
      <c r="AB1" s="6" t="s">
        <v>108</v>
      </c>
      <c r="AC1" s="6" t="s">
        <v>181</v>
      </c>
      <c r="AD1" s="6" t="s">
        <v>109</v>
      </c>
      <c r="AE1" s="6" t="s">
        <v>182</v>
      </c>
      <c r="AF1" s="6" t="s">
        <v>110</v>
      </c>
      <c r="AG1" s="6" t="s">
        <v>183</v>
      </c>
      <c r="AH1" s="6" t="s">
        <v>111</v>
      </c>
      <c r="AI1" s="6" t="s">
        <v>184</v>
      </c>
      <c r="AJ1" s="6" t="s">
        <v>112</v>
      </c>
      <c r="AK1" s="6" t="s">
        <v>185</v>
      </c>
      <c r="AL1" s="6" t="s">
        <v>113</v>
      </c>
      <c r="AM1" s="6" t="s">
        <v>186</v>
      </c>
      <c r="AN1" s="6" t="s">
        <v>114</v>
      </c>
      <c r="AO1" s="6" t="s">
        <v>187</v>
      </c>
      <c r="AP1" s="6" t="s">
        <v>115</v>
      </c>
      <c r="AQ1" s="6" t="s">
        <v>188</v>
      </c>
      <c r="AR1" s="6" t="s">
        <v>116</v>
      </c>
      <c r="AS1" s="6" t="s">
        <v>189</v>
      </c>
      <c r="AT1" s="6" t="s">
        <v>117</v>
      </c>
      <c r="AU1" s="6" t="s">
        <v>190</v>
      </c>
      <c r="AV1" s="6" t="s">
        <v>118</v>
      </c>
      <c r="AW1" s="6" t="s">
        <v>191</v>
      </c>
      <c r="AX1" s="6" t="s">
        <v>119</v>
      </c>
      <c r="AY1" s="6" t="s">
        <v>192</v>
      </c>
      <c r="AZ1" s="6" t="s">
        <v>120</v>
      </c>
      <c r="BA1" s="6" t="s">
        <v>193</v>
      </c>
      <c r="BB1" s="6" t="s">
        <v>121</v>
      </c>
      <c r="BC1" s="6" t="s">
        <v>194</v>
      </c>
      <c r="BD1" s="6" t="s">
        <v>122</v>
      </c>
      <c r="BE1" s="6" t="s">
        <v>195</v>
      </c>
      <c r="BF1" s="6" t="s">
        <v>123</v>
      </c>
      <c r="BG1" s="6" t="s">
        <v>196</v>
      </c>
      <c r="BH1" s="6" t="s">
        <v>124</v>
      </c>
      <c r="BI1" s="6" t="s">
        <v>197</v>
      </c>
      <c r="BJ1" s="6" t="s">
        <v>125</v>
      </c>
      <c r="BK1" s="6" t="s">
        <v>198</v>
      </c>
      <c r="BL1" s="6" t="s">
        <v>126</v>
      </c>
      <c r="BM1" s="6" t="s">
        <v>199</v>
      </c>
      <c r="BN1" s="6" t="s">
        <v>127</v>
      </c>
      <c r="BO1" s="6" t="s">
        <v>200</v>
      </c>
      <c r="BP1" s="6" t="s">
        <v>128</v>
      </c>
      <c r="BQ1" s="6" t="s">
        <v>201</v>
      </c>
      <c r="BR1" s="6" t="s">
        <v>129</v>
      </c>
      <c r="BS1" s="6" t="s">
        <v>202</v>
      </c>
      <c r="BT1" s="6" t="s">
        <v>130</v>
      </c>
      <c r="BU1" s="6" t="s">
        <v>203</v>
      </c>
      <c r="BV1" s="6" t="s">
        <v>131</v>
      </c>
      <c r="BW1" s="6" t="s">
        <v>204</v>
      </c>
      <c r="BX1" s="6" t="s">
        <v>132</v>
      </c>
      <c r="BY1" s="6" t="s">
        <v>205</v>
      </c>
      <c r="BZ1" s="6" t="s">
        <v>133</v>
      </c>
      <c r="CA1" s="6" t="s">
        <v>206</v>
      </c>
      <c r="CB1" s="6" t="s">
        <v>134</v>
      </c>
      <c r="CC1" s="6" t="s">
        <v>207</v>
      </c>
      <c r="CD1" s="6" t="s">
        <v>135</v>
      </c>
      <c r="CE1" s="6" t="s">
        <v>208</v>
      </c>
      <c r="CF1" s="6" t="s">
        <v>136</v>
      </c>
      <c r="CG1" s="6" t="s">
        <v>209</v>
      </c>
      <c r="CH1" s="6" t="s">
        <v>137</v>
      </c>
      <c r="CI1" s="6" t="s">
        <v>210</v>
      </c>
      <c r="CJ1" s="6" t="s">
        <v>138</v>
      </c>
      <c r="CK1" s="6" t="s">
        <v>211</v>
      </c>
      <c r="CL1" s="6" t="s">
        <v>139</v>
      </c>
      <c r="CM1" s="6" t="s">
        <v>212</v>
      </c>
      <c r="CN1" s="6" t="s">
        <v>140</v>
      </c>
      <c r="CO1" s="6" t="s">
        <v>213</v>
      </c>
      <c r="CP1" s="6" t="s">
        <v>141</v>
      </c>
      <c r="CQ1" s="6" t="s">
        <v>214</v>
      </c>
      <c r="CR1" s="6" t="s">
        <v>142</v>
      </c>
      <c r="CS1" s="6" t="s">
        <v>215</v>
      </c>
      <c r="CT1" s="6" t="s">
        <v>143</v>
      </c>
      <c r="CU1" s="6" t="s">
        <v>216</v>
      </c>
      <c r="CV1" s="6" t="s">
        <v>144</v>
      </c>
      <c r="CW1" s="6" t="s">
        <v>217</v>
      </c>
      <c r="CX1" s="6" t="s">
        <v>145</v>
      </c>
      <c r="CY1" s="6" t="s">
        <v>218</v>
      </c>
      <c r="CZ1" s="6" t="s">
        <v>146</v>
      </c>
      <c r="DA1" s="6" t="s">
        <v>219</v>
      </c>
      <c r="DB1" s="6" t="s">
        <v>147</v>
      </c>
      <c r="DC1" s="6" t="s">
        <v>220</v>
      </c>
      <c r="DD1" s="6" t="s">
        <v>148</v>
      </c>
      <c r="DE1" s="6" t="s">
        <v>221</v>
      </c>
      <c r="DF1" s="6" t="s">
        <v>149</v>
      </c>
      <c r="DG1" s="6" t="s">
        <v>222</v>
      </c>
      <c r="DH1" s="6" t="s">
        <v>150</v>
      </c>
      <c r="DI1" s="6" t="s">
        <v>223</v>
      </c>
      <c r="DJ1" s="6" t="s">
        <v>151</v>
      </c>
      <c r="DK1" s="6" t="s">
        <v>224</v>
      </c>
      <c r="DL1" s="6" t="s">
        <v>152</v>
      </c>
      <c r="DM1" s="6" t="s">
        <v>225</v>
      </c>
      <c r="DN1" s="6" t="s">
        <v>153</v>
      </c>
      <c r="DO1" s="6" t="s">
        <v>226</v>
      </c>
      <c r="DP1" s="6" t="s">
        <v>154</v>
      </c>
      <c r="DQ1" s="6" t="s">
        <v>227</v>
      </c>
      <c r="DR1" s="6" t="s">
        <v>155</v>
      </c>
      <c r="DS1" s="6" t="s">
        <v>228</v>
      </c>
      <c r="DT1" s="6" t="s">
        <v>156</v>
      </c>
      <c r="DU1" s="6" t="s">
        <v>229</v>
      </c>
      <c r="DV1" s="6" t="s">
        <v>157</v>
      </c>
      <c r="DW1" s="6" t="s">
        <v>230</v>
      </c>
      <c r="DX1" s="6" t="s">
        <v>158</v>
      </c>
      <c r="DY1" s="6" t="s">
        <v>231</v>
      </c>
      <c r="DZ1" s="6" t="s">
        <v>159</v>
      </c>
      <c r="EA1" s="6" t="s">
        <v>232</v>
      </c>
      <c r="EB1" s="6" t="s">
        <v>160</v>
      </c>
      <c r="EC1" s="6" t="s">
        <v>233</v>
      </c>
      <c r="ED1" s="6" t="s">
        <v>161</v>
      </c>
      <c r="EE1" s="6" t="s">
        <v>234</v>
      </c>
      <c r="EF1" s="6" t="s">
        <v>162</v>
      </c>
      <c r="EG1" s="6" t="s">
        <v>235</v>
      </c>
      <c r="EH1" s="6" t="s">
        <v>163</v>
      </c>
      <c r="EI1" s="6" t="s">
        <v>236</v>
      </c>
      <c r="EJ1" s="6" t="s">
        <v>164</v>
      </c>
      <c r="EK1" s="6" t="s">
        <v>237</v>
      </c>
      <c r="EL1" s="6" t="s">
        <v>165</v>
      </c>
      <c r="EM1" s="6" t="s">
        <v>238</v>
      </c>
      <c r="EN1" s="6" t="s">
        <v>166</v>
      </c>
      <c r="EO1" s="6" t="s">
        <v>239</v>
      </c>
    </row>
    <row r="2" spans="1:145" x14ac:dyDescent="0.2">
      <c r="A2" s="1">
        <v>44682.5</v>
      </c>
      <c r="B2">
        <v>2</v>
      </c>
      <c r="C2">
        <v>2</v>
      </c>
      <c r="D2">
        <v>2</v>
      </c>
      <c r="E2">
        <v>2</v>
      </c>
      <c r="F2">
        <v>3</v>
      </c>
      <c r="G2">
        <v>3</v>
      </c>
      <c r="H2">
        <v>2</v>
      </c>
      <c r="I2">
        <v>2</v>
      </c>
      <c r="J2">
        <v>3</v>
      </c>
      <c r="K2">
        <v>3</v>
      </c>
      <c r="L2">
        <v>2</v>
      </c>
      <c r="M2">
        <v>2</v>
      </c>
      <c r="N2">
        <v>2</v>
      </c>
      <c r="O2">
        <v>2</v>
      </c>
      <c r="P2">
        <v>3</v>
      </c>
      <c r="Q2">
        <v>3</v>
      </c>
      <c r="R2">
        <v>2</v>
      </c>
      <c r="S2">
        <v>2</v>
      </c>
      <c r="T2">
        <v>3</v>
      </c>
      <c r="U2">
        <v>3</v>
      </c>
      <c r="V2">
        <v>2</v>
      </c>
      <c r="W2">
        <v>2</v>
      </c>
      <c r="X2">
        <v>2</v>
      </c>
      <c r="Y2">
        <v>2</v>
      </c>
      <c r="Z2">
        <v>3</v>
      </c>
      <c r="AA2">
        <v>3</v>
      </c>
      <c r="AB2">
        <v>2</v>
      </c>
      <c r="AC2">
        <v>2</v>
      </c>
      <c r="AD2">
        <v>3</v>
      </c>
      <c r="AE2">
        <v>3</v>
      </c>
      <c r="AF2">
        <v>2</v>
      </c>
      <c r="AG2">
        <v>2</v>
      </c>
      <c r="AH2">
        <v>3</v>
      </c>
      <c r="AI2">
        <v>3</v>
      </c>
      <c r="AJ2">
        <v>2</v>
      </c>
      <c r="AK2">
        <v>2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10</v>
      </c>
      <c r="BW2">
        <v>10</v>
      </c>
      <c r="BX2">
        <v>10</v>
      </c>
      <c r="BY2">
        <v>10</v>
      </c>
      <c r="BZ2">
        <v>9</v>
      </c>
      <c r="CA2">
        <v>9</v>
      </c>
      <c r="CB2">
        <v>10</v>
      </c>
      <c r="CC2">
        <v>10</v>
      </c>
      <c r="CD2">
        <v>10</v>
      </c>
      <c r="CE2">
        <v>10</v>
      </c>
      <c r="CF2">
        <v>9</v>
      </c>
      <c r="CG2">
        <v>9</v>
      </c>
      <c r="CH2">
        <v>10</v>
      </c>
      <c r="CI2">
        <v>10</v>
      </c>
      <c r="CJ2">
        <v>10</v>
      </c>
      <c r="CK2">
        <v>10</v>
      </c>
      <c r="CL2">
        <v>8</v>
      </c>
      <c r="CM2">
        <v>8</v>
      </c>
      <c r="CN2">
        <v>10</v>
      </c>
      <c r="CO2">
        <v>10</v>
      </c>
      <c r="CP2">
        <v>10</v>
      </c>
      <c r="CQ2">
        <v>10</v>
      </c>
      <c r="CR2">
        <v>10</v>
      </c>
      <c r="CS2">
        <v>10</v>
      </c>
      <c r="CT2">
        <v>9</v>
      </c>
      <c r="CU2">
        <v>9</v>
      </c>
      <c r="CV2">
        <v>10</v>
      </c>
      <c r="CW2">
        <v>10</v>
      </c>
      <c r="CX2">
        <v>10</v>
      </c>
      <c r="CY2">
        <v>10</v>
      </c>
      <c r="CZ2">
        <v>10</v>
      </c>
      <c r="DA2">
        <v>10</v>
      </c>
      <c r="DB2">
        <v>10</v>
      </c>
      <c r="DC2">
        <v>10</v>
      </c>
      <c r="DD2">
        <v>10</v>
      </c>
      <c r="DE2">
        <v>10</v>
      </c>
      <c r="DF2">
        <v>3</v>
      </c>
      <c r="DG2">
        <v>3</v>
      </c>
      <c r="DH2">
        <v>3</v>
      </c>
      <c r="DI2">
        <v>3</v>
      </c>
      <c r="DJ2">
        <v>3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</row>
    <row r="3" spans="1:145" x14ac:dyDescent="0.2">
      <c r="A3" s="1">
        <f>A2+1</f>
        <v>44683.5</v>
      </c>
      <c r="B3">
        <v>2</v>
      </c>
      <c r="C3">
        <v>2</v>
      </c>
      <c r="D3">
        <v>2</v>
      </c>
      <c r="E3">
        <v>2</v>
      </c>
      <c r="F3">
        <v>3</v>
      </c>
      <c r="G3">
        <v>3</v>
      </c>
      <c r="H3">
        <v>2</v>
      </c>
      <c r="I3">
        <v>2</v>
      </c>
      <c r="J3">
        <v>3</v>
      </c>
      <c r="K3">
        <v>3</v>
      </c>
      <c r="L3">
        <v>2</v>
      </c>
      <c r="M3">
        <v>2</v>
      </c>
      <c r="N3">
        <v>2</v>
      </c>
      <c r="O3">
        <v>2</v>
      </c>
      <c r="P3">
        <v>3</v>
      </c>
      <c r="Q3">
        <v>3</v>
      </c>
      <c r="R3">
        <v>2</v>
      </c>
      <c r="S3">
        <v>2</v>
      </c>
      <c r="T3">
        <v>3</v>
      </c>
      <c r="U3">
        <v>3</v>
      </c>
      <c r="V3">
        <v>2</v>
      </c>
      <c r="W3">
        <v>2</v>
      </c>
      <c r="X3">
        <v>2</v>
      </c>
      <c r="Y3">
        <v>2</v>
      </c>
      <c r="Z3">
        <v>3</v>
      </c>
      <c r="AA3">
        <v>3</v>
      </c>
      <c r="AB3">
        <v>2</v>
      </c>
      <c r="AC3">
        <v>2</v>
      </c>
      <c r="AD3">
        <v>3</v>
      </c>
      <c r="AE3">
        <v>3</v>
      </c>
      <c r="AF3">
        <v>2</v>
      </c>
      <c r="AG3">
        <v>2</v>
      </c>
      <c r="AH3">
        <v>3</v>
      </c>
      <c r="AI3">
        <v>3</v>
      </c>
      <c r="AJ3">
        <v>2</v>
      </c>
      <c r="AK3">
        <v>2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4</v>
      </c>
      <c r="AU3">
        <v>5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5</v>
      </c>
      <c r="BH3">
        <v>4</v>
      </c>
      <c r="BI3">
        <v>4</v>
      </c>
      <c r="BJ3">
        <v>4</v>
      </c>
      <c r="BK3">
        <v>4</v>
      </c>
      <c r="BL3">
        <v>5</v>
      </c>
      <c r="BM3">
        <v>4</v>
      </c>
      <c r="BN3">
        <v>4</v>
      </c>
      <c r="BO3">
        <v>5</v>
      </c>
      <c r="BP3">
        <v>4</v>
      </c>
      <c r="BQ3">
        <v>4</v>
      </c>
      <c r="BR3">
        <v>4</v>
      </c>
      <c r="BS3">
        <v>4</v>
      </c>
      <c r="BT3">
        <v>4</v>
      </c>
      <c r="BU3">
        <v>4</v>
      </c>
      <c r="BV3">
        <v>10</v>
      </c>
      <c r="BW3">
        <v>10</v>
      </c>
      <c r="BX3">
        <v>10</v>
      </c>
      <c r="BY3">
        <v>10</v>
      </c>
      <c r="BZ3">
        <v>9</v>
      </c>
      <c r="CA3">
        <v>9</v>
      </c>
      <c r="CB3">
        <v>10</v>
      </c>
      <c r="CC3">
        <v>10</v>
      </c>
      <c r="CD3">
        <v>10</v>
      </c>
      <c r="CE3">
        <v>10</v>
      </c>
      <c r="CF3">
        <v>9</v>
      </c>
      <c r="CG3">
        <v>9</v>
      </c>
      <c r="CH3">
        <v>10</v>
      </c>
      <c r="CI3">
        <v>10</v>
      </c>
      <c r="CJ3">
        <v>10</v>
      </c>
      <c r="CK3">
        <v>10</v>
      </c>
      <c r="CL3">
        <v>8</v>
      </c>
      <c r="CM3">
        <v>8</v>
      </c>
      <c r="CN3">
        <v>10</v>
      </c>
      <c r="CO3">
        <v>10</v>
      </c>
      <c r="CP3">
        <v>10</v>
      </c>
      <c r="CQ3">
        <v>10</v>
      </c>
      <c r="CR3">
        <v>10</v>
      </c>
      <c r="CS3">
        <v>10</v>
      </c>
      <c r="CT3">
        <v>9</v>
      </c>
      <c r="CU3">
        <v>9</v>
      </c>
      <c r="CV3">
        <v>10</v>
      </c>
      <c r="CW3">
        <v>10</v>
      </c>
      <c r="CX3">
        <v>10</v>
      </c>
      <c r="CY3">
        <v>10</v>
      </c>
      <c r="CZ3">
        <v>10</v>
      </c>
      <c r="DA3">
        <v>10</v>
      </c>
      <c r="DB3">
        <v>9</v>
      </c>
      <c r="DC3">
        <v>10</v>
      </c>
      <c r="DD3">
        <v>10</v>
      </c>
      <c r="DE3">
        <v>10</v>
      </c>
      <c r="DF3">
        <v>3</v>
      </c>
      <c r="DG3">
        <v>3</v>
      </c>
      <c r="DH3">
        <v>3</v>
      </c>
      <c r="DI3">
        <v>3</v>
      </c>
      <c r="DJ3">
        <v>3</v>
      </c>
      <c r="DK3">
        <v>3</v>
      </c>
      <c r="DL3">
        <v>3</v>
      </c>
      <c r="DM3">
        <v>3</v>
      </c>
      <c r="DN3">
        <v>3</v>
      </c>
      <c r="DO3">
        <v>3</v>
      </c>
      <c r="DP3">
        <v>3</v>
      </c>
      <c r="DQ3">
        <v>3</v>
      </c>
      <c r="DR3">
        <v>3</v>
      </c>
      <c r="DS3">
        <v>3</v>
      </c>
      <c r="DT3">
        <v>3</v>
      </c>
      <c r="DU3">
        <v>3</v>
      </c>
      <c r="DV3">
        <v>3</v>
      </c>
      <c r="DW3">
        <v>3</v>
      </c>
      <c r="DX3">
        <v>3</v>
      </c>
      <c r="DY3">
        <v>3</v>
      </c>
      <c r="DZ3">
        <v>3</v>
      </c>
      <c r="EA3">
        <v>3</v>
      </c>
      <c r="EB3">
        <v>3</v>
      </c>
      <c r="EC3">
        <v>3</v>
      </c>
      <c r="ED3">
        <v>3</v>
      </c>
      <c r="EE3">
        <v>3</v>
      </c>
      <c r="EF3">
        <v>3</v>
      </c>
      <c r="EG3">
        <v>3</v>
      </c>
      <c r="EH3">
        <v>3</v>
      </c>
      <c r="EI3">
        <v>3</v>
      </c>
      <c r="EJ3">
        <v>3</v>
      </c>
      <c r="EK3">
        <v>3</v>
      </c>
      <c r="EL3">
        <v>3</v>
      </c>
      <c r="EM3">
        <v>3</v>
      </c>
      <c r="EN3">
        <v>3</v>
      </c>
      <c r="EO3">
        <v>3</v>
      </c>
    </row>
    <row r="4" spans="1:145" x14ac:dyDescent="0.2">
      <c r="A4" s="1">
        <f t="shared" ref="A4:A22" si="0">A3+1</f>
        <v>44684.5</v>
      </c>
      <c r="B4">
        <v>2</v>
      </c>
      <c r="C4">
        <v>2</v>
      </c>
      <c r="D4">
        <v>2</v>
      </c>
      <c r="E4">
        <v>2</v>
      </c>
      <c r="F4">
        <v>3</v>
      </c>
      <c r="G4">
        <v>3</v>
      </c>
      <c r="H4">
        <v>2</v>
      </c>
      <c r="I4">
        <v>2</v>
      </c>
      <c r="J4">
        <v>3</v>
      </c>
      <c r="K4">
        <v>3</v>
      </c>
      <c r="L4">
        <v>2</v>
      </c>
      <c r="M4">
        <v>2</v>
      </c>
      <c r="N4">
        <v>2</v>
      </c>
      <c r="O4">
        <v>2</v>
      </c>
      <c r="P4">
        <v>3</v>
      </c>
      <c r="Q4">
        <v>3</v>
      </c>
      <c r="R4">
        <v>2</v>
      </c>
      <c r="S4">
        <v>2</v>
      </c>
      <c r="T4">
        <v>3</v>
      </c>
      <c r="U4">
        <v>3</v>
      </c>
      <c r="V4">
        <v>2</v>
      </c>
      <c r="W4">
        <v>2</v>
      </c>
      <c r="X4">
        <v>2</v>
      </c>
      <c r="Y4">
        <v>2</v>
      </c>
      <c r="Z4">
        <v>3</v>
      </c>
      <c r="AA4">
        <v>3</v>
      </c>
      <c r="AB4">
        <v>2</v>
      </c>
      <c r="AC4">
        <v>2</v>
      </c>
      <c r="AD4">
        <v>3</v>
      </c>
      <c r="AE4">
        <v>3</v>
      </c>
      <c r="AF4">
        <v>2</v>
      </c>
      <c r="AG4">
        <v>2</v>
      </c>
      <c r="AH4">
        <v>3</v>
      </c>
      <c r="AI4">
        <v>3</v>
      </c>
      <c r="AJ4">
        <v>2</v>
      </c>
      <c r="AK4">
        <v>2</v>
      </c>
      <c r="AL4">
        <v>4</v>
      </c>
      <c r="AM4">
        <v>4</v>
      </c>
      <c r="AN4">
        <v>5</v>
      </c>
      <c r="AO4">
        <v>4</v>
      </c>
      <c r="AP4">
        <v>4</v>
      </c>
      <c r="AQ4">
        <v>4</v>
      </c>
      <c r="AR4">
        <v>5</v>
      </c>
      <c r="AS4">
        <v>5</v>
      </c>
      <c r="AT4">
        <v>4</v>
      </c>
      <c r="AU4">
        <v>5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5</v>
      </c>
      <c r="BC4">
        <v>5</v>
      </c>
      <c r="BD4">
        <v>4</v>
      </c>
      <c r="BE4">
        <v>4</v>
      </c>
      <c r="BF4">
        <v>4</v>
      </c>
      <c r="BG4">
        <v>6</v>
      </c>
      <c r="BH4">
        <v>4</v>
      </c>
      <c r="BI4">
        <v>4</v>
      </c>
      <c r="BJ4">
        <v>4</v>
      </c>
      <c r="BK4">
        <v>4</v>
      </c>
      <c r="BL4">
        <v>6</v>
      </c>
      <c r="BM4">
        <v>4</v>
      </c>
      <c r="BN4">
        <v>5</v>
      </c>
      <c r="BO4">
        <v>5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10</v>
      </c>
      <c r="BW4">
        <v>10</v>
      </c>
      <c r="BX4">
        <v>10</v>
      </c>
      <c r="BY4">
        <v>10</v>
      </c>
      <c r="BZ4">
        <v>9</v>
      </c>
      <c r="CA4">
        <v>9</v>
      </c>
      <c r="CB4">
        <v>10</v>
      </c>
      <c r="CC4">
        <v>10</v>
      </c>
      <c r="CD4">
        <v>10</v>
      </c>
      <c r="CE4">
        <v>10</v>
      </c>
      <c r="CF4">
        <v>9</v>
      </c>
      <c r="CG4">
        <v>9</v>
      </c>
      <c r="CH4">
        <v>10</v>
      </c>
      <c r="CI4">
        <v>10</v>
      </c>
      <c r="CJ4">
        <v>10</v>
      </c>
      <c r="CK4">
        <v>10</v>
      </c>
      <c r="CL4">
        <v>8</v>
      </c>
      <c r="CM4">
        <v>8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9</v>
      </c>
      <c r="CU4">
        <v>8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9</v>
      </c>
      <c r="DC4">
        <v>10</v>
      </c>
      <c r="DD4">
        <v>10</v>
      </c>
      <c r="DE4">
        <v>10</v>
      </c>
      <c r="DF4">
        <v>3</v>
      </c>
      <c r="DG4">
        <v>3</v>
      </c>
      <c r="DH4">
        <v>3</v>
      </c>
      <c r="DI4">
        <v>3</v>
      </c>
      <c r="DJ4">
        <v>3</v>
      </c>
      <c r="DK4">
        <v>3</v>
      </c>
      <c r="DL4">
        <v>3</v>
      </c>
      <c r="DM4">
        <v>3</v>
      </c>
      <c r="DN4">
        <v>3</v>
      </c>
      <c r="DO4">
        <v>3</v>
      </c>
      <c r="DP4">
        <v>3</v>
      </c>
      <c r="DQ4">
        <v>3</v>
      </c>
      <c r="DR4">
        <v>3</v>
      </c>
      <c r="DS4">
        <v>3</v>
      </c>
      <c r="DT4">
        <v>3</v>
      </c>
      <c r="DU4">
        <v>3</v>
      </c>
      <c r="DV4">
        <v>3</v>
      </c>
      <c r="DW4">
        <v>3</v>
      </c>
      <c r="DX4">
        <v>3</v>
      </c>
      <c r="DY4">
        <v>3</v>
      </c>
      <c r="DZ4">
        <v>3</v>
      </c>
      <c r="EA4">
        <v>3</v>
      </c>
      <c r="EB4">
        <v>3</v>
      </c>
      <c r="EC4">
        <v>3</v>
      </c>
      <c r="ED4">
        <v>3</v>
      </c>
      <c r="EE4">
        <v>3</v>
      </c>
      <c r="EF4">
        <v>3</v>
      </c>
      <c r="EG4">
        <v>3</v>
      </c>
      <c r="EH4">
        <v>3</v>
      </c>
      <c r="EI4">
        <v>3</v>
      </c>
      <c r="EJ4">
        <v>3</v>
      </c>
      <c r="EK4">
        <v>3</v>
      </c>
      <c r="EL4">
        <v>3</v>
      </c>
      <c r="EM4">
        <v>3</v>
      </c>
      <c r="EN4">
        <v>3</v>
      </c>
      <c r="EO4">
        <v>3</v>
      </c>
    </row>
    <row r="5" spans="1:145" x14ac:dyDescent="0.2">
      <c r="A5" s="1">
        <f t="shared" si="0"/>
        <v>44685.5</v>
      </c>
      <c r="B5">
        <v>2</v>
      </c>
      <c r="C5">
        <v>2</v>
      </c>
      <c r="D5">
        <v>2</v>
      </c>
      <c r="E5">
        <v>2</v>
      </c>
      <c r="F5">
        <v>3</v>
      </c>
      <c r="G5">
        <v>3</v>
      </c>
      <c r="H5">
        <v>2</v>
      </c>
      <c r="I5">
        <v>3</v>
      </c>
      <c r="J5">
        <v>3</v>
      </c>
      <c r="K5">
        <v>3</v>
      </c>
      <c r="L5">
        <v>2</v>
      </c>
      <c r="M5">
        <v>2</v>
      </c>
      <c r="N5">
        <v>2</v>
      </c>
      <c r="O5">
        <v>2</v>
      </c>
      <c r="P5">
        <v>3</v>
      </c>
      <c r="Q5">
        <v>3</v>
      </c>
      <c r="R5">
        <v>2</v>
      </c>
      <c r="S5">
        <v>2</v>
      </c>
      <c r="T5">
        <v>3</v>
      </c>
      <c r="U5">
        <v>3</v>
      </c>
      <c r="V5">
        <v>2</v>
      </c>
      <c r="W5">
        <v>2</v>
      </c>
      <c r="X5">
        <v>2</v>
      </c>
      <c r="Y5">
        <v>2</v>
      </c>
      <c r="Z5">
        <v>3</v>
      </c>
      <c r="AA5">
        <v>3</v>
      </c>
      <c r="AB5">
        <v>2</v>
      </c>
      <c r="AC5">
        <v>2</v>
      </c>
      <c r="AD5">
        <v>3</v>
      </c>
      <c r="AE5">
        <v>3</v>
      </c>
      <c r="AF5">
        <v>2</v>
      </c>
      <c r="AG5">
        <v>2</v>
      </c>
      <c r="AH5">
        <v>3</v>
      </c>
      <c r="AI5">
        <v>3</v>
      </c>
      <c r="AJ5">
        <v>2</v>
      </c>
      <c r="AK5">
        <v>2</v>
      </c>
      <c r="AL5">
        <v>4</v>
      </c>
      <c r="AM5">
        <v>5</v>
      </c>
      <c r="AN5">
        <v>5</v>
      </c>
      <c r="AO5">
        <v>4</v>
      </c>
      <c r="AP5">
        <v>4</v>
      </c>
      <c r="AQ5">
        <v>4</v>
      </c>
      <c r="AR5">
        <v>5</v>
      </c>
      <c r="AS5">
        <v>5</v>
      </c>
      <c r="AT5">
        <v>4</v>
      </c>
      <c r="AU5">
        <v>5</v>
      </c>
      <c r="AV5">
        <v>4</v>
      </c>
      <c r="AW5">
        <v>5</v>
      </c>
      <c r="AX5">
        <v>4</v>
      </c>
      <c r="AY5">
        <v>5</v>
      </c>
      <c r="AZ5">
        <v>4</v>
      </c>
      <c r="BA5">
        <v>4</v>
      </c>
      <c r="BB5">
        <v>5</v>
      </c>
      <c r="BC5">
        <v>6</v>
      </c>
      <c r="BD5">
        <v>4</v>
      </c>
      <c r="BE5">
        <v>5</v>
      </c>
      <c r="BF5">
        <v>4</v>
      </c>
      <c r="BG5">
        <v>7</v>
      </c>
      <c r="BH5">
        <v>4</v>
      </c>
      <c r="BI5">
        <v>4</v>
      </c>
      <c r="BJ5">
        <v>4</v>
      </c>
      <c r="BK5">
        <v>5</v>
      </c>
      <c r="BL5">
        <v>6</v>
      </c>
      <c r="BM5">
        <v>4</v>
      </c>
      <c r="BN5">
        <v>5</v>
      </c>
      <c r="BO5">
        <v>5</v>
      </c>
      <c r="BP5">
        <v>4</v>
      </c>
      <c r="BQ5">
        <v>4</v>
      </c>
      <c r="BR5">
        <v>5</v>
      </c>
      <c r="BS5">
        <v>4</v>
      </c>
      <c r="BT5">
        <v>4</v>
      </c>
      <c r="BU5">
        <v>4</v>
      </c>
      <c r="BV5">
        <v>10</v>
      </c>
      <c r="BW5">
        <v>9</v>
      </c>
      <c r="BX5">
        <v>10</v>
      </c>
      <c r="BY5">
        <v>10</v>
      </c>
      <c r="BZ5">
        <v>9</v>
      </c>
      <c r="CA5">
        <v>9</v>
      </c>
      <c r="CB5">
        <v>10</v>
      </c>
      <c r="CC5">
        <v>10</v>
      </c>
      <c r="CD5">
        <v>9</v>
      </c>
      <c r="CE5">
        <v>10</v>
      </c>
      <c r="CF5">
        <v>9</v>
      </c>
      <c r="CG5">
        <v>9</v>
      </c>
      <c r="CH5">
        <v>10</v>
      </c>
      <c r="CI5">
        <v>10</v>
      </c>
      <c r="CJ5">
        <v>10</v>
      </c>
      <c r="CK5">
        <v>10</v>
      </c>
      <c r="CL5">
        <v>8</v>
      </c>
      <c r="CM5">
        <v>8</v>
      </c>
      <c r="CN5">
        <v>10</v>
      </c>
      <c r="CO5">
        <v>10</v>
      </c>
      <c r="CP5">
        <v>10</v>
      </c>
      <c r="CQ5">
        <v>10</v>
      </c>
      <c r="CR5">
        <v>10</v>
      </c>
      <c r="CS5">
        <v>10</v>
      </c>
      <c r="CT5">
        <v>9</v>
      </c>
      <c r="CU5">
        <v>8</v>
      </c>
      <c r="CV5">
        <v>10</v>
      </c>
      <c r="CW5">
        <v>10</v>
      </c>
      <c r="CX5">
        <v>10</v>
      </c>
      <c r="CY5">
        <v>10</v>
      </c>
      <c r="CZ5">
        <v>10</v>
      </c>
      <c r="DA5">
        <v>10</v>
      </c>
      <c r="DB5">
        <v>9</v>
      </c>
      <c r="DC5">
        <v>10</v>
      </c>
      <c r="DD5">
        <v>10</v>
      </c>
      <c r="DE5">
        <v>10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3</v>
      </c>
      <c r="DM5">
        <v>3</v>
      </c>
      <c r="DN5">
        <v>3</v>
      </c>
      <c r="DO5">
        <v>3</v>
      </c>
      <c r="DP5">
        <v>3</v>
      </c>
      <c r="DQ5">
        <v>3</v>
      </c>
      <c r="DR5">
        <v>3</v>
      </c>
      <c r="DS5">
        <v>3</v>
      </c>
      <c r="DT5">
        <v>3</v>
      </c>
      <c r="DU5">
        <v>3</v>
      </c>
      <c r="DV5">
        <v>3</v>
      </c>
      <c r="DW5">
        <v>3</v>
      </c>
      <c r="DX5">
        <v>3</v>
      </c>
      <c r="DY5">
        <v>3</v>
      </c>
      <c r="DZ5">
        <v>3</v>
      </c>
      <c r="EA5">
        <v>3</v>
      </c>
      <c r="EB5">
        <v>3</v>
      </c>
      <c r="EC5">
        <v>3</v>
      </c>
      <c r="ED5">
        <v>3</v>
      </c>
      <c r="EE5">
        <v>3</v>
      </c>
      <c r="EF5">
        <v>3</v>
      </c>
      <c r="EG5">
        <v>3</v>
      </c>
      <c r="EH5">
        <v>3</v>
      </c>
      <c r="EI5">
        <v>3</v>
      </c>
      <c r="EJ5">
        <v>3</v>
      </c>
      <c r="EK5">
        <v>3</v>
      </c>
      <c r="EL5">
        <v>3</v>
      </c>
      <c r="EM5">
        <v>3</v>
      </c>
      <c r="EN5">
        <v>3</v>
      </c>
      <c r="EO5">
        <v>3</v>
      </c>
    </row>
    <row r="6" spans="1:145" x14ac:dyDescent="0.2">
      <c r="A6" s="1">
        <f t="shared" si="0"/>
        <v>44686.5</v>
      </c>
      <c r="B6">
        <v>2</v>
      </c>
      <c r="C6">
        <v>2</v>
      </c>
      <c r="D6">
        <v>2</v>
      </c>
      <c r="E6">
        <v>2</v>
      </c>
      <c r="F6">
        <v>3</v>
      </c>
      <c r="G6">
        <v>3</v>
      </c>
      <c r="H6">
        <v>2</v>
      </c>
      <c r="I6">
        <v>3</v>
      </c>
      <c r="J6">
        <v>3</v>
      </c>
      <c r="K6">
        <v>3</v>
      </c>
      <c r="L6">
        <v>2</v>
      </c>
      <c r="M6">
        <v>2</v>
      </c>
      <c r="N6">
        <v>2</v>
      </c>
      <c r="O6">
        <v>2</v>
      </c>
      <c r="P6">
        <v>3</v>
      </c>
      <c r="Q6">
        <v>3</v>
      </c>
      <c r="R6">
        <v>2</v>
      </c>
      <c r="S6">
        <v>2</v>
      </c>
      <c r="T6">
        <v>3</v>
      </c>
      <c r="U6">
        <v>3</v>
      </c>
      <c r="V6">
        <v>2</v>
      </c>
      <c r="W6">
        <v>2</v>
      </c>
      <c r="X6">
        <v>2</v>
      </c>
      <c r="Y6">
        <v>2</v>
      </c>
      <c r="Z6">
        <v>3</v>
      </c>
      <c r="AA6">
        <v>3</v>
      </c>
      <c r="AB6">
        <v>2</v>
      </c>
      <c r="AC6">
        <v>2</v>
      </c>
      <c r="AD6">
        <v>3</v>
      </c>
      <c r="AE6">
        <v>3</v>
      </c>
      <c r="AF6">
        <v>2</v>
      </c>
      <c r="AG6">
        <v>2</v>
      </c>
      <c r="AH6">
        <v>3</v>
      </c>
      <c r="AI6">
        <v>3</v>
      </c>
      <c r="AJ6">
        <v>2</v>
      </c>
      <c r="AK6">
        <v>2</v>
      </c>
      <c r="AL6">
        <v>5</v>
      </c>
      <c r="AM6">
        <v>5</v>
      </c>
      <c r="AN6">
        <v>5</v>
      </c>
      <c r="AO6">
        <v>4</v>
      </c>
      <c r="AP6">
        <v>4</v>
      </c>
      <c r="AQ6">
        <v>5</v>
      </c>
      <c r="AR6">
        <v>6</v>
      </c>
      <c r="AS6">
        <v>5</v>
      </c>
      <c r="AT6">
        <v>4</v>
      </c>
      <c r="AU6">
        <v>6</v>
      </c>
      <c r="AV6">
        <v>4</v>
      </c>
      <c r="AW6">
        <v>6</v>
      </c>
      <c r="AX6">
        <v>4</v>
      </c>
      <c r="AY6">
        <v>5</v>
      </c>
      <c r="AZ6">
        <v>4</v>
      </c>
      <c r="BA6">
        <v>4</v>
      </c>
      <c r="BB6">
        <v>5</v>
      </c>
      <c r="BC6">
        <v>7</v>
      </c>
      <c r="BD6">
        <v>4</v>
      </c>
      <c r="BE6">
        <v>5</v>
      </c>
      <c r="BF6">
        <v>4</v>
      </c>
      <c r="BG6">
        <v>7</v>
      </c>
      <c r="BH6">
        <v>4</v>
      </c>
      <c r="BI6">
        <v>4</v>
      </c>
      <c r="BJ6">
        <v>4</v>
      </c>
      <c r="BK6">
        <v>6</v>
      </c>
      <c r="BL6">
        <v>6</v>
      </c>
      <c r="BM6">
        <v>4</v>
      </c>
      <c r="BN6">
        <v>5</v>
      </c>
      <c r="BO6">
        <v>5</v>
      </c>
      <c r="BP6">
        <v>5</v>
      </c>
      <c r="BQ6">
        <v>4</v>
      </c>
      <c r="BR6">
        <v>6</v>
      </c>
      <c r="BS6">
        <v>4</v>
      </c>
      <c r="BT6">
        <v>4</v>
      </c>
      <c r="BU6">
        <v>4</v>
      </c>
      <c r="BV6">
        <v>10</v>
      </c>
      <c r="BW6">
        <v>9</v>
      </c>
      <c r="BX6">
        <v>10</v>
      </c>
      <c r="BY6">
        <v>10</v>
      </c>
      <c r="BZ6">
        <v>9</v>
      </c>
      <c r="CA6">
        <v>8</v>
      </c>
      <c r="CB6">
        <v>10</v>
      </c>
      <c r="CC6">
        <v>10</v>
      </c>
      <c r="CD6">
        <v>9</v>
      </c>
      <c r="CE6">
        <v>10</v>
      </c>
      <c r="CF6">
        <v>9</v>
      </c>
      <c r="CG6">
        <v>9</v>
      </c>
      <c r="CH6">
        <v>9</v>
      </c>
      <c r="CI6">
        <v>10</v>
      </c>
      <c r="CJ6">
        <v>10</v>
      </c>
      <c r="CK6">
        <v>10</v>
      </c>
      <c r="CL6">
        <v>8</v>
      </c>
      <c r="CM6">
        <v>8</v>
      </c>
      <c r="CN6">
        <v>10</v>
      </c>
      <c r="CO6">
        <v>10</v>
      </c>
      <c r="CP6">
        <v>10</v>
      </c>
      <c r="CQ6">
        <v>10</v>
      </c>
      <c r="CR6">
        <v>10</v>
      </c>
      <c r="CS6">
        <v>10</v>
      </c>
      <c r="CT6">
        <v>9</v>
      </c>
      <c r="CU6">
        <v>8</v>
      </c>
      <c r="CV6">
        <v>10</v>
      </c>
      <c r="CW6">
        <v>10</v>
      </c>
      <c r="CX6">
        <v>10</v>
      </c>
      <c r="CY6">
        <v>10</v>
      </c>
      <c r="CZ6">
        <v>10</v>
      </c>
      <c r="DA6">
        <v>10</v>
      </c>
      <c r="DB6">
        <v>9</v>
      </c>
      <c r="DC6">
        <v>10</v>
      </c>
      <c r="DD6">
        <v>10</v>
      </c>
      <c r="DE6">
        <v>10</v>
      </c>
      <c r="DF6">
        <v>3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  <c r="DP6">
        <v>3</v>
      </c>
      <c r="DQ6">
        <v>3</v>
      </c>
      <c r="DR6">
        <v>3</v>
      </c>
      <c r="DS6">
        <v>3</v>
      </c>
      <c r="DT6">
        <v>3</v>
      </c>
      <c r="DU6">
        <v>3</v>
      </c>
      <c r="DV6">
        <v>3</v>
      </c>
      <c r="DW6">
        <v>3</v>
      </c>
      <c r="DX6">
        <v>3</v>
      </c>
      <c r="DY6">
        <v>3</v>
      </c>
      <c r="DZ6">
        <v>3</v>
      </c>
      <c r="EA6">
        <v>3</v>
      </c>
      <c r="EB6">
        <v>3</v>
      </c>
      <c r="EC6">
        <v>3</v>
      </c>
      <c r="ED6">
        <v>3</v>
      </c>
      <c r="EE6">
        <v>3</v>
      </c>
      <c r="EF6">
        <v>3</v>
      </c>
      <c r="EG6">
        <v>3</v>
      </c>
      <c r="EH6">
        <v>3</v>
      </c>
      <c r="EI6">
        <v>3</v>
      </c>
      <c r="EJ6">
        <v>3</v>
      </c>
      <c r="EK6">
        <v>3</v>
      </c>
      <c r="EL6">
        <v>3</v>
      </c>
      <c r="EM6">
        <v>3</v>
      </c>
      <c r="EN6">
        <v>3</v>
      </c>
      <c r="EO6">
        <v>3</v>
      </c>
    </row>
    <row r="7" spans="1:145" x14ac:dyDescent="0.2">
      <c r="A7" s="1">
        <f t="shared" si="0"/>
        <v>44687.5</v>
      </c>
      <c r="B7">
        <v>2</v>
      </c>
      <c r="C7">
        <v>2</v>
      </c>
      <c r="D7">
        <v>2</v>
      </c>
      <c r="E7">
        <v>2</v>
      </c>
      <c r="F7">
        <v>3</v>
      </c>
      <c r="G7">
        <v>3</v>
      </c>
      <c r="H7">
        <v>2</v>
      </c>
      <c r="I7">
        <v>3</v>
      </c>
      <c r="J7">
        <v>3</v>
      </c>
      <c r="K7">
        <v>3</v>
      </c>
      <c r="L7">
        <v>2</v>
      </c>
      <c r="M7">
        <v>2</v>
      </c>
      <c r="N7">
        <v>2</v>
      </c>
      <c r="O7">
        <v>2</v>
      </c>
      <c r="P7">
        <v>3</v>
      </c>
      <c r="Q7">
        <v>3</v>
      </c>
      <c r="R7">
        <v>2</v>
      </c>
      <c r="S7">
        <v>2</v>
      </c>
      <c r="T7">
        <v>3</v>
      </c>
      <c r="U7">
        <v>3</v>
      </c>
      <c r="V7">
        <v>2</v>
      </c>
      <c r="W7">
        <v>2</v>
      </c>
      <c r="X7">
        <v>2</v>
      </c>
      <c r="Y7">
        <v>2</v>
      </c>
      <c r="Z7">
        <v>3</v>
      </c>
      <c r="AA7">
        <v>3</v>
      </c>
      <c r="AB7">
        <v>2</v>
      </c>
      <c r="AC7">
        <v>2</v>
      </c>
      <c r="AD7">
        <v>3</v>
      </c>
      <c r="AE7">
        <v>3</v>
      </c>
      <c r="AF7">
        <v>2</v>
      </c>
      <c r="AG7">
        <v>2</v>
      </c>
      <c r="AH7">
        <v>3</v>
      </c>
      <c r="AI7">
        <v>3</v>
      </c>
      <c r="AJ7">
        <v>2</v>
      </c>
      <c r="AK7">
        <v>2</v>
      </c>
      <c r="AL7">
        <v>6</v>
      </c>
      <c r="AM7">
        <v>5</v>
      </c>
      <c r="AN7">
        <v>5</v>
      </c>
      <c r="AO7">
        <v>4</v>
      </c>
      <c r="AP7">
        <v>4</v>
      </c>
      <c r="AQ7">
        <v>5</v>
      </c>
      <c r="AR7">
        <v>6</v>
      </c>
      <c r="AS7">
        <v>5</v>
      </c>
      <c r="AT7">
        <v>4</v>
      </c>
      <c r="AU7">
        <v>6</v>
      </c>
      <c r="AV7">
        <v>4</v>
      </c>
      <c r="AW7">
        <v>6</v>
      </c>
      <c r="AX7">
        <v>4</v>
      </c>
      <c r="AY7">
        <v>5</v>
      </c>
      <c r="AZ7">
        <v>4</v>
      </c>
      <c r="BA7">
        <v>4</v>
      </c>
      <c r="BB7">
        <v>5</v>
      </c>
      <c r="BC7">
        <v>7</v>
      </c>
      <c r="BD7">
        <v>4</v>
      </c>
      <c r="BE7">
        <v>5</v>
      </c>
      <c r="BF7">
        <v>4</v>
      </c>
      <c r="BG7">
        <v>7</v>
      </c>
      <c r="BH7">
        <v>4</v>
      </c>
      <c r="BI7">
        <v>4</v>
      </c>
      <c r="BJ7">
        <v>4</v>
      </c>
      <c r="BK7">
        <v>6</v>
      </c>
      <c r="BL7">
        <v>6</v>
      </c>
      <c r="BM7">
        <v>4</v>
      </c>
      <c r="BN7">
        <v>5</v>
      </c>
      <c r="BO7">
        <v>6</v>
      </c>
      <c r="BP7">
        <v>6</v>
      </c>
      <c r="BQ7">
        <v>4</v>
      </c>
      <c r="BR7">
        <v>7</v>
      </c>
      <c r="BS7">
        <v>4</v>
      </c>
      <c r="BT7">
        <v>4</v>
      </c>
      <c r="BU7">
        <v>4</v>
      </c>
      <c r="BV7">
        <v>10</v>
      </c>
      <c r="BW7">
        <v>9</v>
      </c>
      <c r="BX7">
        <v>10</v>
      </c>
      <c r="BY7">
        <v>10</v>
      </c>
      <c r="BZ7">
        <v>9</v>
      </c>
      <c r="CA7">
        <v>8</v>
      </c>
      <c r="CB7">
        <v>10</v>
      </c>
      <c r="CC7">
        <v>10</v>
      </c>
      <c r="CD7">
        <v>8</v>
      </c>
      <c r="CE7">
        <v>10</v>
      </c>
      <c r="CF7">
        <v>9</v>
      </c>
      <c r="CG7">
        <v>9</v>
      </c>
      <c r="CH7">
        <v>9</v>
      </c>
      <c r="CI7">
        <v>10</v>
      </c>
      <c r="CJ7">
        <v>10</v>
      </c>
      <c r="CK7">
        <v>10</v>
      </c>
      <c r="CL7">
        <v>8</v>
      </c>
      <c r="CM7">
        <v>8</v>
      </c>
      <c r="CN7">
        <v>10</v>
      </c>
      <c r="CO7">
        <v>10</v>
      </c>
      <c r="CP7">
        <v>10</v>
      </c>
      <c r="CQ7">
        <v>10</v>
      </c>
      <c r="CR7">
        <v>9</v>
      </c>
      <c r="CS7">
        <v>9</v>
      </c>
      <c r="CT7">
        <v>9</v>
      </c>
      <c r="CU7">
        <v>8</v>
      </c>
      <c r="CV7">
        <v>10</v>
      </c>
      <c r="CW7">
        <v>10</v>
      </c>
      <c r="CX7">
        <v>10</v>
      </c>
      <c r="CY7">
        <v>10</v>
      </c>
      <c r="CZ7">
        <v>10</v>
      </c>
      <c r="DA7">
        <v>10</v>
      </c>
      <c r="DB7">
        <v>9</v>
      </c>
      <c r="DC7">
        <v>10</v>
      </c>
      <c r="DD7">
        <v>10</v>
      </c>
      <c r="DE7">
        <v>10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</row>
    <row r="8" spans="1:145" x14ac:dyDescent="0.2">
      <c r="A8" s="1">
        <f t="shared" si="0"/>
        <v>44688.5</v>
      </c>
      <c r="B8">
        <v>2</v>
      </c>
      <c r="C8">
        <v>2</v>
      </c>
      <c r="D8">
        <v>2</v>
      </c>
      <c r="E8">
        <v>2</v>
      </c>
      <c r="F8">
        <v>3</v>
      </c>
      <c r="G8">
        <v>3</v>
      </c>
      <c r="H8">
        <v>2</v>
      </c>
      <c r="I8">
        <v>3</v>
      </c>
      <c r="J8">
        <v>3</v>
      </c>
      <c r="K8">
        <v>3</v>
      </c>
      <c r="L8">
        <v>2</v>
      </c>
      <c r="M8">
        <v>2</v>
      </c>
      <c r="N8">
        <v>2</v>
      </c>
      <c r="O8">
        <v>2</v>
      </c>
      <c r="P8">
        <v>3</v>
      </c>
      <c r="Q8">
        <v>3</v>
      </c>
      <c r="R8">
        <v>2</v>
      </c>
      <c r="S8">
        <v>2</v>
      </c>
      <c r="T8">
        <v>3</v>
      </c>
      <c r="U8">
        <v>3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2</v>
      </c>
      <c r="AC8">
        <v>2</v>
      </c>
      <c r="AD8">
        <v>3</v>
      </c>
      <c r="AE8">
        <v>3</v>
      </c>
      <c r="AF8">
        <v>2</v>
      </c>
      <c r="AG8">
        <v>2</v>
      </c>
      <c r="AH8">
        <v>3</v>
      </c>
      <c r="AI8">
        <v>3</v>
      </c>
      <c r="AJ8">
        <v>2</v>
      </c>
      <c r="AK8">
        <v>2</v>
      </c>
      <c r="AL8">
        <v>6</v>
      </c>
      <c r="AM8">
        <v>5</v>
      </c>
      <c r="AN8">
        <v>5</v>
      </c>
      <c r="AO8">
        <v>5</v>
      </c>
      <c r="AP8">
        <v>4</v>
      </c>
      <c r="AQ8">
        <v>6</v>
      </c>
      <c r="AR8">
        <v>6</v>
      </c>
      <c r="AS8">
        <v>5</v>
      </c>
      <c r="AT8">
        <v>4</v>
      </c>
      <c r="AU8">
        <v>6</v>
      </c>
      <c r="AV8">
        <v>4</v>
      </c>
      <c r="AW8">
        <v>7</v>
      </c>
      <c r="AX8">
        <v>4</v>
      </c>
      <c r="AY8">
        <v>6</v>
      </c>
      <c r="AZ8">
        <v>4</v>
      </c>
      <c r="BA8">
        <v>4</v>
      </c>
      <c r="BB8">
        <v>5</v>
      </c>
      <c r="BC8">
        <v>7</v>
      </c>
      <c r="BD8">
        <v>4</v>
      </c>
      <c r="BE8">
        <v>5</v>
      </c>
      <c r="BF8">
        <v>4</v>
      </c>
      <c r="BG8">
        <v>7</v>
      </c>
      <c r="BH8">
        <v>4</v>
      </c>
      <c r="BI8">
        <v>4</v>
      </c>
      <c r="BJ8">
        <v>4</v>
      </c>
      <c r="BK8">
        <v>6</v>
      </c>
      <c r="BL8">
        <v>7</v>
      </c>
      <c r="BM8">
        <v>5</v>
      </c>
      <c r="BN8">
        <v>5</v>
      </c>
      <c r="BO8">
        <v>6</v>
      </c>
      <c r="BP8">
        <v>6</v>
      </c>
      <c r="BQ8">
        <v>4</v>
      </c>
      <c r="BR8">
        <v>7</v>
      </c>
      <c r="BS8">
        <v>4</v>
      </c>
      <c r="BT8">
        <v>4</v>
      </c>
      <c r="BU8">
        <v>4</v>
      </c>
      <c r="BV8">
        <v>10</v>
      </c>
      <c r="BW8">
        <v>9</v>
      </c>
      <c r="BX8">
        <v>10</v>
      </c>
      <c r="BY8">
        <v>10</v>
      </c>
      <c r="BZ8">
        <v>9</v>
      </c>
      <c r="CA8">
        <v>8</v>
      </c>
      <c r="CB8">
        <v>10</v>
      </c>
      <c r="CC8">
        <v>10</v>
      </c>
      <c r="CD8">
        <v>8</v>
      </c>
      <c r="CE8">
        <v>10</v>
      </c>
      <c r="CF8">
        <v>9</v>
      </c>
      <c r="CG8">
        <v>9</v>
      </c>
      <c r="CH8">
        <v>9</v>
      </c>
      <c r="CI8">
        <v>10</v>
      </c>
      <c r="CJ8">
        <v>10</v>
      </c>
      <c r="CK8">
        <v>10</v>
      </c>
      <c r="CL8">
        <v>8</v>
      </c>
      <c r="CM8">
        <v>8</v>
      </c>
      <c r="CN8">
        <v>10</v>
      </c>
      <c r="CO8">
        <v>10</v>
      </c>
      <c r="CP8">
        <v>10</v>
      </c>
      <c r="CQ8">
        <v>10</v>
      </c>
      <c r="CR8">
        <v>8</v>
      </c>
      <c r="CS8">
        <v>9</v>
      </c>
      <c r="CT8">
        <v>9</v>
      </c>
      <c r="CU8">
        <v>8</v>
      </c>
      <c r="CV8">
        <v>10</v>
      </c>
      <c r="CW8">
        <v>10</v>
      </c>
      <c r="CX8">
        <v>10</v>
      </c>
      <c r="CY8">
        <v>10</v>
      </c>
      <c r="CZ8">
        <v>10</v>
      </c>
      <c r="DA8">
        <v>10</v>
      </c>
      <c r="DB8">
        <v>9</v>
      </c>
      <c r="DC8">
        <v>10</v>
      </c>
      <c r="DD8">
        <v>10</v>
      </c>
      <c r="DE8">
        <v>10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4</v>
      </c>
      <c r="EK8">
        <v>3</v>
      </c>
      <c r="EL8">
        <v>3</v>
      </c>
      <c r="EM8">
        <v>3</v>
      </c>
      <c r="EN8">
        <v>3</v>
      </c>
      <c r="EO8">
        <v>3</v>
      </c>
    </row>
    <row r="9" spans="1:145" x14ac:dyDescent="0.2">
      <c r="A9" s="1">
        <f t="shared" si="0"/>
        <v>44689.5</v>
      </c>
      <c r="B9">
        <v>2</v>
      </c>
      <c r="C9">
        <v>2</v>
      </c>
      <c r="D9">
        <v>2</v>
      </c>
      <c r="E9">
        <v>2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2</v>
      </c>
      <c r="M9">
        <v>2</v>
      </c>
      <c r="N9">
        <v>2</v>
      </c>
      <c r="O9">
        <v>2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2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6</v>
      </c>
      <c r="AM9">
        <v>5</v>
      </c>
      <c r="AN9">
        <v>5</v>
      </c>
      <c r="AO9">
        <v>5</v>
      </c>
      <c r="AP9">
        <v>4</v>
      </c>
      <c r="AQ9">
        <v>6</v>
      </c>
      <c r="AR9">
        <v>7</v>
      </c>
      <c r="AS9">
        <v>6</v>
      </c>
      <c r="AT9">
        <v>4</v>
      </c>
      <c r="AU9">
        <v>6</v>
      </c>
      <c r="AV9">
        <v>4</v>
      </c>
      <c r="AW9">
        <v>7</v>
      </c>
      <c r="AX9">
        <v>4</v>
      </c>
      <c r="AY9">
        <v>6</v>
      </c>
      <c r="AZ9">
        <v>4</v>
      </c>
      <c r="BA9">
        <v>5</v>
      </c>
      <c r="BB9">
        <v>5</v>
      </c>
      <c r="BC9">
        <v>7</v>
      </c>
      <c r="BD9">
        <v>4</v>
      </c>
      <c r="BE9">
        <v>5</v>
      </c>
      <c r="BF9">
        <v>4</v>
      </c>
      <c r="BG9">
        <v>7</v>
      </c>
      <c r="BH9">
        <v>4</v>
      </c>
      <c r="BI9">
        <v>5</v>
      </c>
      <c r="BJ9">
        <v>4</v>
      </c>
      <c r="BK9">
        <v>6</v>
      </c>
      <c r="BL9">
        <v>7</v>
      </c>
      <c r="BM9">
        <v>5</v>
      </c>
      <c r="BN9">
        <v>6</v>
      </c>
      <c r="BO9">
        <v>6</v>
      </c>
      <c r="BP9">
        <v>6</v>
      </c>
      <c r="BQ9">
        <v>4</v>
      </c>
      <c r="BR9">
        <v>7</v>
      </c>
      <c r="BS9">
        <v>4</v>
      </c>
      <c r="BT9">
        <v>4</v>
      </c>
      <c r="BU9">
        <v>4</v>
      </c>
      <c r="BV9">
        <v>10</v>
      </c>
      <c r="BW9">
        <v>8</v>
      </c>
      <c r="BX9">
        <v>10</v>
      </c>
      <c r="BY9">
        <v>10</v>
      </c>
      <c r="BZ9">
        <v>9</v>
      </c>
      <c r="CA9">
        <v>8</v>
      </c>
      <c r="CB9">
        <v>10</v>
      </c>
      <c r="CC9">
        <v>9</v>
      </c>
      <c r="CD9">
        <v>8</v>
      </c>
      <c r="CE9">
        <v>10</v>
      </c>
      <c r="CF9">
        <v>9</v>
      </c>
      <c r="CG9">
        <v>9</v>
      </c>
      <c r="CH9">
        <v>9</v>
      </c>
      <c r="CI9">
        <v>10</v>
      </c>
      <c r="CJ9">
        <v>10</v>
      </c>
      <c r="CK9">
        <v>10</v>
      </c>
      <c r="CL9">
        <v>8</v>
      </c>
      <c r="CM9">
        <v>8</v>
      </c>
      <c r="CN9">
        <v>10</v>
      </c>
      <c r="CO9">
        <v>10</v>
      </c>
      <c r="CP9">
        <v>10</v>
      </c>
      <c r="CQ9">
        <v>10</v>
      </c>
      <c r="CR9">
        <v>8</v>
      </c>
      <c r="CS9">
        <v>9</v>
      </c>
      <c r="CT9">
        <v>9</v>
      </c>
      <c r="CU9">
        <v>8</v>
      </c>
      <c r="CV9">
        <v>10</v>
      </c>
      <c r="CW9">
        <v>10</v>
      </c>
      <c r="CX9">
        <v>10</v>
      </c>
      <c r="CY9">
        <v>9</v>
      </c>
      <c r="CZ9">
        <v>10</v>
      </c>
      <c r="DA9">
        <v>10</v>
      </c>
      <c r="DB9">
        <v>9</v>
      </c>
      <c r="DC9">
        <v>10</v>
      </c>
      <c r="DD9">
        <v>10</v>
      </c>
      <c r="DE9">
        <v>10</v>
      </c>
      <c r="DF9">
        <v>3</v>
      </c>
      <c r="DG9">
        <v>3</v>
      </c>
      <c r="DH9">
        <v>3</v>
      </c>
      <c r="DI9">
        <v>3</v>
      </c>
      <c r="DJ9">
        <v>3</v>
      </c>
      <c r="DK9">
        <v>3</v>
      </c>
      <c r="DL9">
        <v>3</v>
      </c>
      <c r="DM9">
        <v>3</v>
      </c>
      <c r="DN9">
        <v>3</v>
      </c>
      <c r="DO9">
        <v>3</v>
      </c>
      <c r="DP9">
        <v>3</v>
      </c>
      <c r="DQ9">
        <v>3</v>
      </c>
      <c r="DR9">
        <v>3</v>
      </c>
      <c r="DS9">
        <v>3</v>
      </c>
      <c r="DT9">
        <v>3</v>
      </c>
      <c r="DU9">
        <v>3</v>
      </c>
      <c r="DV9">
        <v>3</v>
      </c>
      <c r="DW9">
        <v>3</v>
      </c>
      <c r="DX9">
        <v>3</v>
      </c>
      <c r="DY9">
        <v>3</v>
      </c>
      <c r="DZ9">
        <v>3</v>
      </c>
      <c r="EA9">
        <v>3</v>
      </c>
      <c r="EB9">
        <v>3</v>
      </c>
      <c r="EC9">
        <v>3</v>
      </c>
      <c r="ED9">
        <v>3</v>
      </c>
      <c r="EE9">
        <v>3</v>
      </c>
      <c r="EF9">
        <v>3</v>
      </c>
      <c r="EG9">
        <v>3</v>
      </c>
      <c r="EH9">
        <v>3</v>
      </c>
      <c r="EI9">
        <v>3</v>
      </c>
      <c r="EJ9">
        <v>4</v>
      </c>
      <c r="EK9">
        <v>3</v>
      </c>
      <c r="EL9">
        <v>3</v>
      </c>
      <c r="EM9">
        <v>3</v>
      </c>
      <c r="EN9">
        <v>3</v>
      </c>
      <c r="EO9">
        <v>3</v>
      </c>
    </row>
    <row r="10" spans="1:145" x14ac:dyDescent="0.2">
      <c r="A10" s="1">
        <f t="shared" si="0"/>
        <v>44690.5</v>
      </c>
      <c r="B10">
        <v>3</v>
      </c>
      <c r="C10">
        <v>3</v>
      </c>
      <c r="D10">
        <v>2</v>
      </c>
      <c r="E10">
        <v>2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2</v>
      </c>
      <c r="O10">
        <v>2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2</v>
      </c>
      <c r="Y10">
        <v>2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6</v>
      </c>
      <c r="AM10">
        <v>5</v>
      </c>
      <c r="AN10">
        <v>5</v>
      </c>
      <c r="AO10">
        <v>5</v>
      </c>
      <c r="AP10">
        <v>4</v>
      </c>
      <c r="AQ10">
        <v>6</v>
      </c>
      <c r="AR10">
        <v>7</v>
      </c>
      <c r="AS10">
        <v>6</v>
      </c>
      <c r="AT10">
        <v>5</v>
      </c>
      <c r="AU10">
        <v>6</v>
      </c>
      <c r="AV10">
        <v>5</v>
      </c>
      <c r="AW10">
        <v>7</v>
      </c>
      <c r="AX10">
        <v>4</v>
      </c>
      <c r="AY10">
        <v>6</v>
      </c>
      <c r="AZ10">
        <v>5</v>
      </c>
      <c r="BA10">
        <v>5</v>
      </c>
      <c r="BB10">
        <v>5</v>
      </c>
      <c r="BC10">
        <v>7</v>
      </c>
      <c r="BD10">
        <v>4</v>
      </c>
      <c r="BE10">
        <v>5</v>
      </c>
      <c r="BF10">
        <v>4</v>
      </c>
      <c r="BG10">
        <v>8</v>
      </c>
      <c r="BH10">
        <v>4</v>
      </c>
      <c r="BI10">
        <v>5</v>
      </c>
      <c r="BJ10">
        <v>4</v>
      </c>
      <c r="BK10">
        <v>6</v>
      </c>
      <c r="BL10">
        <v>7</v>
      </c>
      <c r="BM10">
        <v>6</v>
      </c>
      <c r="BN10">
        <v>6</v>
      </c>
      <c r="BO10">
        <v>6</v>
      </c>
      <c r="BP10">
        <v>6</v>
      </c>
      <c r="BQ10">
        <v>4</v>
      </c>
      <c r="BR10">
        <v>7</v>
      </c>
      <c r="BS10">
        <v>5</v>
      </c>
      <c r="BT10">
        <v>4</v>
      </c>
      <c r="BU10">
        <v>5</v>
      </c>
      <c r="BV10">
        <v>10</v>
      </c>
      <c r="BW10">
        <v>8</v>
      </c>
      <c r="BX10">
        <v>10</v>
      </c>
      <c r="BY10">
        <v>10</v>
      </c>
      <c r="BZ10">
        <v>9</v>
      </c>
      <c r="CA10">
        <v>8</v>
      </c>
      <c r="CB10">
        <v>10</v>
      </c>
      <c r="CC10">
        <v>9</v>
      </c>
      <c r="CD10">
        <v>8</v>
      </c>
      <c r="CE10">
        <v>10</v>
      </c>
      <c r="CF10">
        <v>9</v>
      </c>
      <c r="CG10">
        <v>9</v>
      </c>
      <c r="CH10">
        <v>8</v>
      </c>
      <c r="CI10">
        <v>10</v>
      </c>
      <c r="CJ10">
        <v>10</v>
      </c>
      <c r="CK10">
        <v>10</v>
      </c>
      <c r="CL10">
        <v>8</v>
      </c>
      <c r="CM10">
        <v>8</v>
      </c>
      <c r="CN10">
        <v>10</v>
      </c>
      <c r="CO10">
        <v>10</v>
      </c>
      <c r="CP10">
        <v>10</v>
      </c>
      <c r="CQ10">
        <v>10</v>
      </c>
      <c r="CR10">
        <v>8</v>
      </c>
      <c r="CS10">
        <v>9</v>
      </c>
      <c r="CT10">
        <v>9</v>
      </c>
      <c r="CU10">
        <v>8</v>
      </c>
      <c r="CV10">
        <v>10</v>
      </c>
      <c r="CW10">
        <v>10</v>
      </c>
      <c r="CX10">
        <v>10</v>
      </c>
      <c r="CY10">
        <v>9</v>
      </c>
      <c r="CZ10">
        <v>10</v>
      </c>
      <c r="DA10">
        <v>10</v>
      </c>
      <c r="DB10">
        <v>9</v>
      </c>
      <c r="DC10">
        <v>10</v>
      </c>
      <c r="DD10">
        <v>10</v>
      </c>
      <c r="DE10">
        <v>10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4</v>
      </c>
      <c r="EK10">
        <v>3</v>
      </c>
      <c r="EL10">
        <v>3</v>
      </c>
      <c r="EM10">
        <v>3</v>
      </c>
      <c r="EN10">
        <v>3</v>
      </c>
      <c r="EO10">
        <v>3</v>
      </c>
    </row>
    <row r="11" spans="1:145" x14ac:dyDescent="0.2">
      <c r="A11" s="1">
        <f t="shared" si="0"/>
        <v>44691.5</v>
      </c>
      <c r="B11">
        <v>3</v>
      </c>
      <c r="C11">
        <v>3</v>
      </c>
      <c r="D11">
        <v>2</v>
      </c>
      <c r="E11">
        <v>2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2</v>
      </c>
      <c r="O11">
        <v>2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2</v>
      </c>
      <c r="Y11">
        <v>2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6</v>
      </c>
      <c r="AM11">
        <v>5</v>
      </c>
      <c r="AN11">
        <v>6</v>
      </c>
      <c r="AO11">
        <v>6</v>
      </c>
      <c r="AP11">
        <v>4</v>
      </c>
      <c r="AQ11">
        <v>6</v>
      </c>
      <c r="AR11">
        <v>7</v>
      </c>
      <c r="AS11">
        <v>6</v>
      </c>
      <c r="AT11">
        <v>5</v>
      </c>
      <c r="AU11">
        <v>6</v>
      </c>
      <c r="AV11">
        <v>6</v>
      </c>
      <c r="AW11">
        <v>8</v>
      </c>
      <c r="AX11">
        <v>5</v>
      </c>
      <c r="AY11">
        <v>7</v>
      </c>
      <c r="AZ11">
        <v>5</v>
      </c>
      <c r="BA11">
        <v>5</v>
      </c>
      <c r="BB11">
        <v>5</v>
      </c>
      <c r="BC11">
        <v>8</v>
      </c>
      <c r="BD11">
        <v>4</v>
      </c>
      <c r="BE11">
        <v>6</v>
      </c>
      <c r="BF11">
        <v>4</v>
      </c>
      <c r="BG11">
        <v>9</v>
      </c>
      <c r="BH11">
        <v>4</v>
      </c>
      <c r="BI11">
        <v>5</v>
      </c>
      <c r="BJ11">
        <v>4</v>
      </c>
      <c r="BK11">
        <v>7</v>
      </c>
      <c r="BL11">
        <v>8</v>
      </c>
      <c r="BM11">
        <v>6</v>
      </c>
      <c r="BN11">
        <v>6</v>
      </c>
      <c r="BO11">
        <v>6</v>
      </c>
      <c r="BP11">
        <v>6</v>
      </c>
      <c r="BQ11">
        <v>4</v>
      </c>
      <c r="BR11">
        <v>7</v>
      </c>
      <c r="BS11">
        <v>5</v>
      </c>
      <c r="BT11">
        <v>4</v>
      </c>
      <c r="BU11">
        <v>6</v>
      </c>
      <c r="BV11">
        <v>10</v>
      </c>
      <c r="BW11">
        <v>8</v>
      </c>
      <c r="BX11">
        <v>10</v>
      </c>
      <c r="BY11">
        <v>10</v>
      </c>
      <c r="BZ11">
        <v>9</v>
      </c>
      <c r="CA11">
        <v>8</v>
      </c>
      <c r="CB11">
        <v>9</v>
      </c>
      <c r="CC11">
        <v>9</v>
      </c>
      <c r="CD11">
        <v>8</v>
      </c>
      <c r="CE11">
        <v>10</v>
      </c>
      <c r="CF11">
        <v>9</v>
      </c>
      <c r="CG11">
        <v>8</v>
      </c>
      <c r="CH11">
        <v>8</v>
      </c>
      <c r="CI11">
        <v>10</v>
      </c>
      <c r="CJ11">
        <v>10</v>
      </c>
      <c r="CK11">
        <v>10</v>
      </c>
      <c r="CL11">
        <v>8</v>
      </c>
      <c r="CM11">
        <v>8</v>
      </c>
      <c r="CN11">
        <v>10</v>
      </c>
      <c r="CO11">
        <v>10</v>
      </c>
      <c r="CP11">
        <v>10</v>
      </c>
      <c r="CQ11">
        <v>10</v>
      </c>
      <c r="CR11">
        <v>8</v>
      </c>
      <c r="CS11">
        <v>9</v>
      </c>
      <c r="CT11">
        <v>9</v>
      </c>
      <c r="CU11">
        <v>7</v>
      </c>
      <c r="CV11">
        <v>10</v>
      </c>
      <c r="CW11">
        <v>10</v>
      </c>
      <c r="CX11">
        <v>10</v>
      </c>
      <c r="CY11">
        <v>9</v>
      </c>
      <c r="CZ11">
        <v>10</v>
      </c>
      <c r="DA11">
        <v>10</v>
      </c>
      <c r="DB11">
        <v>9</v>
      </c>
      <c r="DC11">
        <v>10</v>
      </c>
      <c r="DD11">
        <v>10</v>
      </c>
      <c r="DE11">
        <v>10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4</v>
      </c>
      <c r="DN11">
        <v>3</v>
      </c>
      <c r="DO11">
        <v>3</v>
      </c>
      <c r="DP11">
        <v>3</v>
      </c>
      <c r="DQ11">
        <v>3</v>
      </c>
      <c r="DR11">
        <v>4</v>
      </c>
      <c r="DS11">
        <v>3</v>
      </c>
      <c r="DT11">
        <v>4</v>
      </c>
      <c r="DU11">
        <v>4</v>
      </c>
      <c r="DV11">
        <v>3</v>
      </c>
      <c r="DW11">
        <v>3</v>
      </c>
      <c r="DX11">
        <v>3</v>
      </c>
      <c r="DY11">
        <v>3</v>
      </c>
      <c r="DZ11">
        <v>4</v>
      </c>
      <c r="EA11">
        <v>3</v>
      </c>
      <c r="EB11">
        <v>4</v>
      </c>
      <c r="EC11">
        <v>4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4</v>
      </c>
      <c r="EK11">
        <v>4</v>
      </c>
      <c r="EL11">
        <v>3</v>
      </c>
      <c r="EM11">
        <v>3</v>
      </c>
      <c r="EN11">
        <v>3</v>
      </c>
      <c r="EO11">
        <v>3</v>
      </c>
    </row>
    <row r="12" spans="1:145" x14ac:dyDescent="0.2">
      <c r="A12" s="1">
        <f t="shared" si="0"/>
        <v>44692.5</v>
      </c>
      <c r="B12">
        <v>3</v>
      </c>
      <c r="C12">
        <v>3</v>
      </c>
      <c r="D12">
        <v>2</v>
      </c>
      <c r="E12">
        <v>2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2</v>
      </c>
      <c r="O12">
        <v>2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2</v>
      </c>
      <c r="Y12">
        <v>2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6</v>
      </c>
      <c r="AM12">
        <v>5</v>
      </c>
      <c r="AN12">
        <v>7</v>
      </c>
      <c r="AO12">
        <v>6</v>
      </c>
      <c r="AP12">
        <v>4</v>
      </c>
      <c r="AQ12">
        <v>6</v>
      </c>
      <c r="AR12">
        <v>8</v>
      </c>
      <c r="AS12">
        <v>6</v>
      </c>
      <c r="AT12">
        <v>5</v>
      </c>
      <c r="AU12">
        <v>7</v>
      </c>
      <c r="AV12">
        <v>6</v>
      </c>
      <c r="AW12">
        <v>9</v>
      </c>
      <c r="AX12">
        <v>5</v>
      </c>
      <c r="AY12">
        <v>7</v>
      </c>
      <c r="AZ12">
        <v>5</v>
      </c>
      <c r="BA12">
        <v>5</v>
      </c>
      <c r="BB12">
        <v>5</v>
      </c>
      <c r="BC12">
        <v>8</v>
      </c>
      <c r="BD12">
        <v>5</v>
      </c>
      <c r="BE12">
        <v>6</v>
      </c>
      <c r="BF12">
        <v>4</v>
      </c>
      <c r="BG12">
        <v>9</v>
      </c>
      <c r="BH12">
        <v>5</v>
      </c>
      <c r="BI12">
        <v>5</v>
      </c>
      <c r="BJ12">
        <v>5</v>
      </c>
      <c r="BK12">
        <v>7</v>
      </c>
      <c r="BL12">
        <v>9</v>
      </c>
      <c r="BM12">
        <v>6</v>
      </c>
      <c r="BN12">
        <v>6</v>
      </c>
      <c r="BO12">
        <v>6</v>
      </c>
      <c r="BP12">
        <v>7</v>
      </c>
      <c r="BQ12">
        <v>5</v>
      </c>
      <c r="BR12">
        <v>7</v>
      </c>
      <c r="BS12">
        <v>6</v>
      </c>
      <c r="BT12">
        <v>4</v>
      </c>
      <c r="BU12">
        <v>6</v>
      </c>
      <c r="BV12">
        <v>10</v>
      </c>
      <c r="BW12">
        <v>8</v>
      </c>
      <c r="BX12">
        <v>10</v>
      </c>
      <c r="BY12">
        <v>10</v>
      </c>
      <c r="BZ12">
        <v>9</v>
      </c>
      <c r="CA12">
        <v>8</v>
      </c>
      <c r="CB12">
        <v>9</v>
      </c>
      <c r="CC12">
        <v>9</v>
      </c>
      <c r="CD12">
        <v>7</v>
      </c>
      <c r="CE12">
        <v>10</v>
      </c>
      <c r="CF12">
        <v>9</v>
      </c>
      <c r="CG12">
        <v>8</v>
      </c>
      <c r="CH12">
        <v>8</v>
      </c>
      <c r="CI12">
        <v>10</v>
      </c>
      <c r="CJ12">
        <v>10</v>
      </c>
      <c r="CK12">
        <v>10</v>
      </c>
      <c r="CL12">
        <v>8</v>
      </c>
      <c r="CM12">
        <v>8</v>
      </c>
      <c r="CN12">
        <v>10</v>
      </c>
      <c r="CO12">
        <v>10</v>
      </c>
      <c r="CP12">
        <v>10</v>
      </c>
      <c r="CQ12">
        <v>10</v>
      </c>
      <c r="CR12">
        <v>8</v>
      </c>
      <c r="CS12">
        <v>9</v>
      </c>
      <c r="CT12">
        <v>9</v>
      </c>
      <c r="CU12">
        <v>7</v>
      </c>
      <c r="CV12">
        <v>10</v>
      </c>
      <c r="CW12">
        <v>10</v>
      </c>
      <c r="CX12">
        <v>10</v>
      </c>
      <c r="CY12">
        <v>9</v>
      </c>
      <c r="CZ12">
        <v>10</v>
      </c>
      <c r="DA12">
        <v>10</v>
      </c>
      <c r="DB12">
        <v>9</v>
      </c>
      <c r="DC12">
        <v>10</v>
      </c>
      <c r="DD12">
        <v>10</v>
      </c>
      <c r="DE12">
        <v>10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4</v>
      </c>
      <c r="DN12">
        <v>3</v>
      </c>
      <c r="DO12">
        <v>3</v>
      </c>
      <c r="DP12">
        <v>3</v>
      </c>
      <c r="DQ12">
        <v>3</v>
      </c>
      <c r="DR12">
        <v>4</v>
      </c>
      <c r="DS12">
        <v>3</v>
      </c>
      <c r="DT12">
        <v>4</v>
      </c>
      <c r="DU12">
        <v>4</v>
      </c>
      <c r="DV12">
        <v>3</v>
      </c>
      <c r="DW12">
        <v>3</v>
      </c>
      <c r="DX12">
        <v>3</v>
      </c>
      <c r="DY12">
        <v>3</v>
      </c>
      <c r="DZ12">
        <v>4</v>
      </c>
      <c r="EA12">
        <v>3</v>
      </c>
      <c r="EB12">
        <v>4</v>
      </c>
      <c r="EC12">
        <v>4</v>
      </c>
      <c r="ED12">
        <v>4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4</v>
      </c>
      <c r="EK12">
        <v>4</v>
      </c>
      <c r="EL12">
        <v>4</v>
      </c>
      <c r="EM12">
        <v>3</v>
      </c>
      <c r="EN12">
        <v>3</v>
      </c>
      <c r="EO12">
        <v>3</v>
      </c>
    </row>
    <row r="13" spans="1:145" x14ac:dyDescent="0.2">
      <c r="A13" s="1">
        <f t="shared" si="0"/>
        <v>44693.5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6</v>
      </c>
      <c r="AM13">
        <v>5</v>
      </c>
      <c r="AN13">
        <v>7</v>
      </c>
      <c r="AO13">
        <v>7</v>
      </c>
      <c r="AP13">
        <v>5</v>
      </c>
      <c r="AQ13">
        <v>6</v>
      </c>
      <c r="AR13">
        <v>8</v>
      </c>
      <c r="AS13">
        <v>7</v>
      </c>
      <c r="AT13">
        <v>6</v>
      </c>
      <c r="AU13">
        <v>7</v>
      </c>
      <c r="AV13">
        <v>6</v>
      </c>
      <c r="AW13">
        <v>9</v>
      </c>
      <c r="AX13">
        <v>5</v>
      </c>
      <c r="AY13">
        <v>8</v>
      </c>
      <c r="AZ13">
        <v>5</v>
      </c>
      <c r="BA13">
        <v>5</v>
      </c>
      <c r="BB13">
        <v>5</v>
      </c>
      <c r="BC13">
        <v>8</v>
      </c>
      <c r="BD13">
        <v>5</v>
      </c>
      <c r="BE13">
        <v>7</v>
      </c>
      <c r="BF13">
        <v>4</v>
      </c>
      <c r="BG13">
        <v>9</v>
      </c>
      <c r="BH13">
        <v>6</v>
      </c>
      <c r="BI13">
        <v>5</v>
      </c>
      <c r="BJ13">
        <v>5</v>
      </c>
      <c r="BK13">
        <v>7</v>
      </c>
      <c r="BL13">
        <v>9</v>
      </c>
      <c r="BM13">
        <v>6</v>
      </c>
      <c r="BN13">
        <v>6</v>
      </c>
      <c r="BO13">
        <v>6</v>
      </c>
      <c r="BP13">
        <v>7</v>
      </c>
      <c r="BQ13">
        <v>5</v>
      </c>
      <c r="BR13">
        <v>8</v>
      </c>
      <c r="BS13">
        <v>6</v>
      </c>
      <c r="BT13">
        <v>4</v>
      </c>
      <c r="BU13">
        <v>6</v>
      </c>
      <c r="BV13">
        <v>10</v>
      </c>
      <c r="BW13">
        <v>8</v>
      </c>
      <c r="BX13">
        <v>10</v>
      </c>
      <c r="BY13">
        <v>10</v>
      </c>
      <c r="BZ13">
        <v>9</v>
      </c>
      <c r="CA13">
        <v>8</v>
      </c>
      <c r="CB13">
        <v>9</v>
      </c>
      <c r="CC13">
        <v>9</v>
      </c>
      <c r="CD13">
        <v>7</v>
      </c>
      <c r="CE13">
        <v>10</v>
      </c>
      <c r="CF13">
        <v>9</v>
      </c>
      <c r="CG13">
        <v>8</v>
      </c>
      <c r="CH13">
        <v>8</v>
      </c>
      <c r="CI13">
        <v>9</v>
      </c>
      <c r="CJ13">
        <v>10</v>
      </c>
      <c r="CK13">
        <v>10</v>
      </c>
      <c r="CL13">
        <v>7</v>
      </c>
      <c r="CM13">
        <v>8</v>
      </c>
      <c r="CN13">
        <v>10</v>
      </c>
      <c r="CO13">
        <v>9</v>
      </c>
      <c r="CP13">
        <v>10</v>
      </c>
      <c r="CQ13">
        <v>10</v>
      </c>
      <c r="CR13">
        <v>8</v>
      </c>
      <c r="CS13">
        <v>9</v>
      </c>
      <c r="CT13">
        <v>9</v>
      </c>
      <c r="CU13">
        <v>7</v>
      </c>
      <c r="CV13">
        <v>10</v>
      </c>
      <c r="CW13">
        <v>10</v>
      </c>
      <c r="CX13">
        <v>10</v>
      </c>
      <c r="CY13">
        <v>8</v>
      </c>
      <c r="CZ13">
        <v>10</v>
      </c>
      <c r="DA13">
        <v>10</v>
      </c>
      <c r="DB13">
        <v>8</v>
      </c>
      <c r="DC13">
        <v>10</v>
      </c>
      <c r="DD13">
        <v>10</v>
      </c>
      <c r="DE13">
        <v>10</v>
      </c>
      <c r="DF13">
        <v>3</v>
      </c>
      <c r="DG13">
        <v>3</v>
      </c>
      <c r="DH13">
        <v>3</v>
      </c>
      <c r="DI13">
        <v>3</v>
      </c>
      <c r="DJ13">
        <v>3</v>
      </c>
      <c r="DK13">
        <v>3</v>
      </c>
      <c r="DL13">
        <v>3</v>
      </c>
      <c r="DM13">
        <v>4</v>
      </c>
      <c r="DN13">
        <v>3</v>
      </c>
      <c r="DO13">
        <v>3</v>
      </c>
      <c r="DP13">
        <v>3</v>
      </c>
      <c r="DQ13">
        <v>3</v>
      </c>
      <c r="DR13">
        <v>4</v>
      </c>
      <c r="DS13">
        <v>3</v>
      </c>
      <c r="DT13">
        <v>4</v>
      </c>
      <c r="DU13">
        <v>4</v>
      </c>
      <c r="DV13">
        <v>3</v>
      </c>
      <c r="DW13">
        <v>3</v>
      </c>
      <c r="DX13">
        <v>3</v>
      </c>
      <c r="DY13">
        <v>3</v>
      </c>
      <c r="DZ13">
        <v>4</v>
      </c>
      <c r="EA13">
        <v>3</v>
      </c>
      <c r="EB13">
        <v>4</v>
      </c>
      <c r="EC13">
        <v>4</v>
      </c>
      <c r="ED13">
        <v>4</v>
      </c>
      <c r="EE13">
        <v>3</v>
      </c>
      <c r="EF13">
        <v>3</v>
      </c>
      <c r="EG13">
        <v>3</v>
      </c>
      <c r="EH13">
        <v>3</v>
      </c>
      <c r="EI13">
        <v>3</v>
      </c>
      <c r="EJ13">
        <v>4</v>
      </c>
      <c r="EK13">
        <v>4</v>
      </c>
      <c r="EL13">
        <v>4</v>
      </c>
      <c r="EM13">
        <v>3</v>
      </c>
      <c r="EN13">
        <v>3</v>
      </c>
      <c r="EO13">
        <v>3</v>
      </c>
    </row>
    <row r="14" spans="1:145" x14ac:dyDescent="0.2">
      <c r="A14" s="1">
        <f t="shared" si="0"/>
        <v>44694.5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4</v>
      </c>
      <c r="U14">
        <v>4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4</v>
      </c>
      <c r="AE14">
        <v>4</v>
      </c>
      <c r="AF14">
        <v>3</v>
      </c>
      <c r="AG14">
        <v>3</v>
      </c>
      <c r="AH14">
        <v>3</v>
      </c>
      <c r="AI14">
        <v>4</v>
      </c>
      <c r="AJ14">
        <v>3</v>
      </c>
      <c r="AK14">
        <v>3</v>
      </c>
      <c r="AL14">
        <v>6</v>
      </c>
      <c r="AM14">
        <v>5</v>
      </c>
      <c r="AN14">
        <v>7</v>
      </c>
      <c r="AO14">
        <v>7</v>
      </c>
      <c r="AP14">
        <v>5</v>
      </c>
      <c r="AQ14">
        <v>6</v>
      </c>
      <c r="AR14">
        <v>8</v>
      </c>
      <c r="AS14">
        <v>7</v>
      </c>
      <c r="AT14">
        <v>6</v>
      </c>
      <c r="AU14">
        <v>7</v>
      </c>
      <c r="AV14">
        <v>6</v>
      </c>
      <c r="AW14">
        <v>9</v>
      </c>
      <c r="AX14">
        <v>5</v>
      </c>
      <c r="AY14">
        <v>8</v>
      </c>
      <c r="AZ14">
        <v>5</v>
      </c>
      <c r="BA14">
        <v>5</v>
      </c>
      <c r="BB14">
        <v>5</v>
      </c>
      <c r="BC14">
        <v>8</v>
      </c>
      <c r="BD14">
        <v>5</v>
      </c>
      <c r="BE14">
        <v>7</v>
      </c>
      <c r="BF14">
        <v>4</v>
      </c>
      <c r="BG14">
        <v>9</v>
      </c>
      <c r="BH14">
        <v>6</v>
      </c>
      <c r="BI14">
        <v>5</v>
      </c>
      <c r="BJ14">
        <v>5</v>
      </c>
      <c r="BK14">
        <v>7</v>
      </c>
      <c r="BL14">
        <v>9</v>
      </c>
      <c r="BM14">
        <v>6</v>
      </c>
      <c r="BN14">
        <v>6</v>
      </c>
      <c r="BO14">
        <v>7</v>
      </c>
      <c r="BP14">
        <v>7</v>
      </c>
      <c r="BQ14">
        <v>6</v>
      </c>
      <c r="BR14">
        <v>9</v>
      </c>
      <c r="BS14">
        <v>6</v>
      </c>
      <c r="BT14">
        <v>4</v>
      </c>
      <c r="BU14">
        <v>6</v>
      </c>
      <c r="BV14">
        <v>10</v>
      </c>
      <c r="BW14">
        <v>8</v>
      </c>
      <c r="BX14">
        <v>10</v>
      </c>
      <c r="BY14">
        <v>10</v>
      </c>
      <c r="BZ14">
        <v>9</v>
      </c>
      <c r="CA14">
        <v>8</v>
      </c>
      <c r="CB14">
        <v>9</v>
      </c>
      <c r="CC14">
        <v>9</v>
      </c>
      <c r="CD14">
        <v>7</v>
      </c>
      <c r="CE14">
        <v>10</v>
      </c>
      <c r="CF14">
        <v>9</v>
      </c>
      <c r="CG14">
        <v>8</v>
      </c>
      <c r="CH14">
        <v>8</v>
      </c>
      <c r="CI14">
        <v>9</v>
      </c>
      <c r="CJ14">
        <v>10</v>
      </c>
      <c r="CK14">
        <v>10</v>
      </c>
      <c r="CL14">
        <v>7</v>
      </c>
      <c r="CM14">
        <v>8</v>
      </c>
      <c r="CN14">
        <v>10</v>
      </c>
      <c r="CO14">
        <v>9</v>
      </c>
      <c r="CP14">
        <v>10</v>
      </c>
      <c r="CQ14">
        <v>10</v>
      </c>
      <c r="CR14">
        <v>8</v>
      </c>
      <c r="CS14">
        <v>9</v>
      </c>
      <c r="CT14">
        <v>9</v>
      </c>
      <c r="CU14">
        <v>7</v>
      </c>
      <c r="CV14">
        <v>10</v>
      </c>
      <c r="CW14">
        <v>10</v>
      </c>
      <c r="CX14">
        <v>10</v>
      </c>
      <c r="CY14">
        <v>8</v>
      </c>
      <c r="CZ14">
        <v>10</v>
      </c>
      <c r="DA14">
        <v>10</v>
      </c>
      <c r="DB14">
        <v>8</v>
      </c>
      <c r="DC14">
        <v>9</v>
      </c>
      <c r="DD14">
        <v>10</v>
      </c>
      <c r="DE14">
        <v>9</v>
      </c>
      <c r="DF14">
        <v>3</v>
      </c>
      <c r="DG14">
        <v>3</v>
      </c>
      <c r="DH14">
        <v>4</v>
      </c>
      <c r="DI14">
        <v>4</v>
      </c>
      <c r="DJ14">
        <v>3</v>
      </c>
      <c r="DK14">
        <v>3</v>
      </c>
      <c r="DL14">
        <v>3</v>
      </c>
      <c r="DM14">
        <v>4</v>
      </c>
      <c r="DN14">
        <v>4</v>
      </c>
      <c r="DO14">
        <v>3</v>
      </c>
      <c r="DP14">
        <v>4</v>
      </c>
      <c r="DQ14">
        <v>4</v>
      </c>
      <c r="DR14">
        <v>4</v>
      </c>
      <c r="DS14">
        <v>3</v>
      </c>
      <c r="DT14">
        <v>5</v>
      </c>
      <c r="DU14">
        <v>4</v>
      </c>
      <c r="DV14">
        <v>3</v>
      </c>
      <c r="DW14">
        <v>3</v>
      </c>
      <c r="DX14">
        <v>3</v>
      </c>
      <c r="DY14">
        <v>4</v>
      </c>
      <c r="DZ14">
        <v>4</v>
      </c>
      <c r="EA14">
        <v>3</v>
      </c>
      <c r="EB14">
        <v>4</v>
      </c>
      <c r="EC14">
        <v>4</v>
      </c>
      <c r="ED14">
        <v>4</v>
      </c>
      <c r="EE14">
        <v>3</v>
      </c>
      <c r="EF14">
        <v>4</v>
      </c>
      <c r="EG14">
        <v>4</v>
      </c>
      <c r="EH14">
        <v>3</v>
      </c>
      <c r="EI14">
        <v>3</v>
      </c>
      <c r="EJ14">
        <v>4</v>
      </c>
      <c r="EK14">
        <v>4</v>
      </c>
      <c r="EL14">
        <v>4</v>
      </c>
      <c r="EM14">
        <v>3</v>
      </c>
      <c r="EN14">
        <v>3</v>
      </c>
      <c r="EO14">
        <v>4</v>
      </c>
    </row>
    <row r="15" spans="1:145" x14ac:dyDescent="0.2">
      <c r="A15" s="1">
        <f t="shared" si="0"/>
        <v>44695.5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4</v>
      </c>
      <c r="K15">
        <v>4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4</v>
      </c>
      <c r="U15">
        <v>4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4</v>
      </c>
      <c r="AE15">
        <v>4</v>
      </c>
      <c r="AF15">
        <v>4</v>
      </c>
      <c r="AG15">
        <v>3</v>
      </c>
      <c r="AH15">
        <v>3</v>
      </c>
      <c r="AI15">
        <v>4</v>
      </c>
      <c r="AJ15">
        <v>3</v>
      </c>
      <c r="AK15">
        <v>3</v>
      </c>
      <c r="AL15">
        <v>6</v>
      </c>
      <c r="AM15">
        <v>5</v>
      </c>
      <c r="AN15">
        <v>8</v>
      </c>
      <c r="AO15">
        <v>7</v>
      </c>
      <c r="AP15">
        <v>5</v>
      </c>
      <c r="AQ15">
        <v>6</v>
      </c>
      <c r="AR15">
        <v>8</v>
      </c>
      <c r="AS15">
        <v>8</v>
      </c>
      <c r="AT15">
        <v>6</v>
      </c>
      <c r="AU15">
        <v>7</v>
      </c>
      <c r="AV15">
        <v>7</v>
      </c>
      <c r="AW15">
        <v>9</v>
      </c>
      <c r="AX15">
        <v>5</v>
      </c>
      <c r="AY15">
        <v>9</v>
      </c>
      <c r="AZ15">
        <v>5</v>
      </c>
      <c r="BA15">
        <v>5</v>
      </c>
      <c r="BB15">
        <v>5</v>
      </c>
      <c r="BC15">
        <v>8</v>
      </c>
      <c r="BD15">
        <v>5</v>
      </c>
      <c r="BE15">
        <v>7</v>
      </c>
      <c r="BF15">
        <v>4</v>
      </c>
      <c r="BG15">
        <v>10</v>
      </c>
      <c r="BH15">
        <v>6</v>
      </c>
      <c r="BI15">
        <v>6</v>
      </c>
      <c r="BJ15">
        <v>6</v>
      </c>
      <c r="BK15">
        <v>7</v>
      </c>
      <c r="BL15">
        <v>9</v>
      </c>
      <c r="BM15">
        <v>6</v>
      </c>
      <c r="BN15">
        <v>6</v>
      </c>
      <c r="BO15">
        <v>7</v>
      </c>
      <c r="BP15">
        <v>7</v>
      </c>
      <c r="BQ15">
        <v>6</v>
      </c>
      <c r="BR15">
        <v>9</v>
      </c>
      <c r="BS15">
        <v>6</v>
      </c>
      <c r="BT15">
        <v>4</v>
      </c>
      <c r="BU15">
        <v>6</v>
      </c>
      <c r="BV15">
        <v>10</v>
      </c>
      <c r="BW15">
        <v>8</v>
      </c>
      <c r="BX15">
        <v>10</v>
      </c>
      <c r="BY15">
        <v>10</v>
      </c>
      <c r="BZ15">
        <v>9</v>
      </c>
      <c r="CA15">
        <v>8</v>
      </c>
      <c r="CB15">
        <v>9</v>
      </c>
      <c r="CC15">
        <v>8</v>
      </c>
      <c r="CD15">
        <v>7</v>
      </c>
      <c r="CE15">
        <v>10</v>
      </c>
      <c r="CF15">
        <v>9</v>
      </c>
      <c r="CG15">
        <v>8</v>
      </c>
      <c r="CH15">
        <v>8</v>
      </c>
      <c r="CI15">
        <v>9</v>
      </c>
      <c r="CJ15">
        <v>10</v>
      </c>
      <c r="CK15">
        <v>10</v>
      </c>
      <c r="CL15">
        <v>7</v>
      </c>
      <c r="CM15">
        <v>8</v>
      </c>
      <c r="CN15">
        <v>10</v>
      </c>
      <c r="CO15">
        <v>9</v>
      </c>
      <c r="CP15">
        <v>10</v>
      </c>
      <c r="CQ15">
        <v>10</v>
      </c>
      <c r="CR15">
        <v>8</v>
      </c>
      <c r="CS15">
        <v>9</v>
      </c>
      <c r="CT15">
        <v>9</v>
      </c>
      <c r="CU15">
        <v>7</v>
      </c>
      <c r="CV15">
        <v>10</v>
      </c>
      <c r="CW15">
        <v>10</v>
      </c>
      <c r="CX15">
        <v>10</v>
      </c>
      <c r="CY15">
        <v>8</v>
      </c>
      <c r="CZ15">
        <v>10</v>
      </c>
      <c r="DA15">
        <v>10</v>
      </c>
      <c r="DB15">
        <v>8</v>
      </c>
      <c r="DC15">
        <v>9</v>
      </c>
      <c r="DD15">
        <v>10</v>
      </c>
      <c r="DE15">
        <v>9</v>
      </c>
      <c r="DF15">
        <v>3</v>
      </c>
      <c r="DG15">
        <v>3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3</v>
      </c>
      <c r="DP15">
        <v>4</v>
      </c>
      <c r="DQ15">
        <v>4</v>
      </c>
      <c r="DR15">
        <v>4</v>
      </c>
      <c r="DS15">
        <v>4</v>
      </c>
      <c r="DT15">
        <v>5</v>
      </c>
      <c r="DU15">
        <v>4</v>
      </c>
      <c r="DV15">
        <v>3</v>
      </c>
      <c r="DW15">
        <v>3</v>
      </c>
      <c r="DX15">
        <v>3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3</v>
      </c>
      <c r="EF15">
        <v>4</v>
      </c>
      <c r="EG15">
        <v>4</v>
      </c>
      <c r="EH15">
        <v>4</v>
      </c>
      <c r="EI15">
        <v>4</v>
      </c>
      <c r="EJ15">
        <v>5</v>
      </c>
      <c r="EK15">
        <v>4</v>
      </c>
      <c r="EL15">
        <v>4</v>
      </c>
      <c r="EM15">
        <v>3</v>
      </c>
      <c r="EN15">
        <v>3</v>
      </c>
      <c r="EO15">
        <v>4</v>
      </c>
    </row>
    <row r="16" spans="1:145" x14ac:dyDescent="0.2">
      <c r="A16" s="1">
        <f t="shared" si="0"/>
        <v>44696.5</v>
      </c>
      <c r="B16">
        <v>3</v>
      </c>
      <c r="C16">
        <v>4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4</v>
      </c>
      <c r="K16">
        <v>4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4</v>
      </c>
      <c r="S16">
        <v>3</v>
      </c>
      <c r="T16">
        <v>4</v>
      </c>
      <c r="U16">
        <v>4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4</v>
      </c>
      <c r="AE16">
        <v>4</v>
      </c>
      <c r="AF16">
        <v>4</v>
      </c>
      <c r="AG16">
        <v>3</v>
      </c>
      <c r="AH16">
        <v>3</v>
      </c>
      <c r="AI16">
        <v>4</v>
      </c>
      <c r="AJ16">
        <v>3</v>
      </c>
      <c r="AK16">
        <v>3</v>
      </c>
      <c r="AL16">
        <v>6</v>
      </c>
      <c r="AM16">
        <v>5</v>
      </c>
      <c r="AN16">
        <v>8</v>
      </c>
      <c r="AO16">
        <v>7</v>
      </c>
      <c r="AP16">
        <v>5</v>
      </c>
      <c r="AQ16">
        <v>6</v>
      </c>
      <c r="AR16">
        <v>8</v>
      </c>
      <c r="AS16">
        <v>9</v>
      </c>
      <c r="AT16">
        <v>6</v>
      </c>
      <c r="AU16">
        <v>8</v>
      </c>
      <c r="AV16">
        <v>8</v>
      </c>
      <c r="AW16">
        <v>9</v>
      </c>
      <c r="AX16">
        <v>5</v>
      </c>
      <c r="AY16">
        <v>10</v>
      </c>
      <c r="AZ16">
        <v>5</v>
      </c>
      <c r="BA16">
        <v>5</v>
      </c>
      <c r="BB16">
        <v>5</v>
      </c>
      <c r="BC16">
        <v>9</v>
      </c>
      <c r="BD16">
        <v>5</v>
      </c>
      <c r="BE16">
        <v>7</v>
      </c>
      <c r="BF16">
        <v>4</v>
      </c>
      <c r="BG16">
        <v>10</v>
      </c>
      <c r="BH16">
        <v>7</v>
      </c>
      <c r="BI16">
        <v>6</v>
      </c>
      <c r="BJ16">
        <v>6</v>
      </c>
      <c r="BK16">
        <v>7</v>
      </c>
      <c r="BL16">
        <v>9</v>
      </c>
      <c r="BM16">
        <v>6</v>
      </c>
      <c r="BN16">
        <v>7</v>
      </c>
      <c r="BO16">
        <v>7</v>
      </c>
      <c r="BP16">
        <v>7</v>
      </c>
      <c r="BQ16">
        <v>6</v>
      </c>
      <c r="BR16">
        <v>10</v>
      </c>
      <c r="BS16">
        <v>7</v>
      </c>
      <c r="BT16">
        <v>4</v>
      </c>
      <c r="BU16">
        <v>6</v>
      </c>
      <c r="BV16">
        <v>10</v>
      </c>
      <c r="BW16">
        <v>8</v>
      </c>
      <c r="BX16">
        <v>9</v>
      </c>
      <c r="BY16">
        <v>9</v>
      </c>
      <c r="BZ16">
        <v>9</v>
      </c>
      <c r="CA16">
        <v>8</v>
      </c>
      <c r="CB16">
        <v>9</v>
      </c>
      <c r="CC16">
        <v>8</v>
      </c>
      <c r="CD16">
        <v>7</v>
      </c>
      <c r="CE16">
        <v>10</v>
      </c>
      <c r="CF16">
        <v>9</v>
      </c>
      <c r="CG16">
        <v>8</v>
      </c>
      <c r="CH16">
        <v>8</v>
      </c>
      <c r="CI16">
        <v>8</v>
      </c>
      <c r="CJ16">
        <v>10</v>
      </c>
      <c r="CK16">
        <v>10</v>
      </c>
      <c r="CL16">
        <v>7</v>
      </c>
      <c r="CM16">
        <v>8</v>
      </c>
      <c r="CN16">
        <v>10</v>
      </c>
      <c r="CO16">
        <v>9</v>
      </c>
      <c r="CP16">
        <v>10</v>
      </c>
      <c r="CQ16">
        <v>10</v>
      </c>
      <c r="CR16">
        <v>8</v>
      </c>
      <c r="CS16">
        <v>9</v>
      </c>
      <c r="CT16">
        <v>9</v>
      </c>
      <c r="CU16">
        <v>7</v>
      </c>
      <c r="CV16">
        <v>10</v>
      </c>
      <c r="CW16">
        <v>10</v>
      </c>
      <c r="CX16">
        <v>10</v>
      </c>
      <c r="CY16">
        <v>8</v>
      </c>
      <c r="CZ16">
        <v>10</v>
      </c>
      <c r="DA16">
        <v>10</v>
      </c>
      <c r="DB16">
        <v>7</v>
      </c>
      <c r="DC16">
        <v>9</v>
      </c>
      <c r="DD16">
        <v>9</v>
      </c>
      <c r="DE16">
        <v>9</v>
      </c>
      <c r="DF16">
        <v>4</v>
      </c>
      <c r="DG16">
        <v>4</v>
      </c>
      <c r="DH16">
        <v>4</v>
      </c>
      <c r="DI16">
        <v>4</v>
      </c>
      <c r="DJ16">
        <v>4</v>
      </c>
      <c r="DK16">
        <v>4</v>
      </c>
      <c r="DL16">
        <v>4</v>
      </c>
      <c r="DM16">
        <v>4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4</v>
      </c>
      <c r="DT16">
        <v>5</v>
      </c>
      <c r="DU16">
        <v>4</v>
      </c>
      <c r="DV16">
        <v>4</v>
      </c>
      <c r="DW16">
        <v>4</v>
      </c>
      <c r="DX16">
        <v>3</v>
      </c>
      <c r="DY16">
        <v>4</v>
      </c>
      <c r="DZ16">
        <v>4</v>
      </c>
      <c r="EA16">
        <v>4</v>
      </c>
      <c r="EB16">
        <v>4</v>
      </c>
      <c r="EC16">
        <v>4</v>
      </c>
      <c r="ED16">
        <v>4</v>
      </c>
      <c r="EE16">
        <v>4</v>
      </c>
      <c r="EF16">
        <v>4</v>
      </c>
      <c r="EG16">
        <v>4</v>
      </c>
      <c r="EH16">
        <v>4</v>
      </c>
      <c r="EI16">
        <v>4</v>
      </c>
      <c r="EJ16">
        <v>5</v>
      </c>
      <c r="EK16">
        <v>5</v>
      </c>
      <c r="EL16">
        <v>4</v>
      </c>
      <c r="EM16">
        <v>4</v>
      </c>
      <c r="EN16">
        <v>3</v>
      </c>
      <c r="EO16">
        <v>4</v>
      </c>
    </row>
    <row r="17" spans="1:145" x14ac:dyDescent="0.2">
      <c r="A17" s="1">
        <f t="shared" si="0"/>
        <v>44697.5</v>
      </c>
      <c r="B17">
        <v>3</v>
      </c>
      <c r="C17">
        <v>4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4</v>
      </c>
      <c r="K17">
        <v>4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4</v>
      </c>
      <c r="S17">
        <v>3</v>
      </c>
      <c r="T17">
        <v>4</v>
      </c>
      <c r="U17">
        <v>4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4</v>
      </c>
      <c r="AE17">
        <v>4</v>
      </c>
      <c r="AF17">
        <v>4</v>
      </c>
      <c r="AG17">
        <v>3</v>
      </c>
      <c r="AH17">
        <v>3</v>
      </c>
      <c r="AI17">
        <v>4</v>
      </c>
      <c r="AJ17">
        <v>3</v>
      </c>
      <c r="AK17">
        <v>3</v>
      </c>
      <c r="AL17">
        <v>6</v>
      </c>
      <c r="AM17">
        <v>5</v>
      </c>
      <c r="AN17">
        <v>8</v>
      </c>
      <c r="AO17">
        <v>7</v>
      </c>
      <c r="AP17">
        <v>5</v>
      </c>
      <c r="AQ17">
        <v>6</v>
      </c>
      <c r="AR17">
        <v>8</v>
      </c>
      <c r="AS17">
        <v>10</v>
      </c>
      <c r="AT17">
        <v>6</v>
      </c>
      <c r="AU17">
        <v>8</v>
      </c>
      <c r="AV17">
        <v>9</v>
      </c>
      <c r="AW17">
        <v>10</v>
      </c>
      <c r="AX17">
        <v>5</v>
      </c>
      <c r="AY17">
        <v>10</v>
      </c>
      <c r="AZ17">
        <v>5</v>
      </c>
      <c r="BA17">
        <v>5</v>
      </c>
      <c r="BB17">
        <v>5</v>
      </c>
      <c r="BC17">
        <v>9</v>
      </c>
      <c r="BD17">
        <v>5</v>
      </c>
      <c r="BE17">
        <v>7</v>
      </c>
      <c r="BF17">
        <v>4</v>
      </c>
      <c r="BG17">
        <v>10</v>
      </c>
      <c r="BH17">
        <v>8</v>
      </c>
      <c r="BI17">
        <v>6</v>
      </c>
      <c r="BJ17">
        <v>6</v>
      </c>
      <c r="BK17">
        <v>7</v>
      </c>
      <c r="BL17">
        <v>9</v>
      </c>
      <c r="BM17">
        <v>7</v>
      </c>
      <c r="BN17">
        <v>7</v>
      </c>
      <c r="BO17">
        <v>7</v>
      </c>
      <c r="BP17">
        <v>7</v>
      </c>
      <c r="BQ17">
        <v>6</v>
      </c>
      <c r="BR17">
        <v>10</v>
      </c>
      <c r="BS17">
        <v>7</v>
      </c>
      <c r="BT17">
        <v>4</v>
      </c>
      <c r="BU17">
        <v>6</v>
      </c>
      <c r="BV17">
        <v>10</v>
      </c>
      <c r="BW17">
        <v>8</v>
      </c>
      <c r="BX17">
        <v>9</v>
      </c>
      <c r="BY17">
        <v>9</v>
      </c>
      <c r="BZ17">
        <v>9</v>
      </c>
      <c r="CA17">
        <v>8</v>
      </c>
      <c r="CB17">
        <v>9</v>
      </c>
      <c r="CC17">
        <v>8</v>
      </c>
      <c r="CD17">
        <v>7</v>
      </c>
      <c r="CE17">
        <v>10</v>
      </c>
      <c r="CF17">
        <v>8</v>
      </c>
      <c r="CG17">
        <v>8</v>
      </c>
      <c r="CH17">
        <v>8</v>
      </c>
      <c r="CI17">
        <v>8</v>
      </c>
      <c r="CJ17">
        <v>10</v>
      </c>
      <c r="CK17">
        <v>10</v>
      </c>
      <c r="CL17">
        <v>6</v>
      </c>
      <c r="CM17">
        <v>8</v>
      </c>
      <c r="CN17">
        <v>10</v>
      </c>
      <c r="CO17">
        <v>9</v>
      </c>
      <c r="CP17">
        <v>10</v>
      </c>
      <c r="CQ17">
        <v>10</v>
      </c>
      <c r="CR17">
        <v>7</v>
      </c>
      <c r="CS17">
        <v>9</v>
      </c>
      <c r="CT17">
        <v>9</v>
      </c>
      <c r="CU17">
        <v>7</v>
      </c>
      <c r="CV17">
        <v>10</v>
      </c>
      <c r="CW17">
        <v>10</v>
      </c>
      <c r="CX17">
        <v>9</v>
      </c>
      <c r="CY17">
        <v>8</v>
      </c>
      <c r="CZ17">
        <v>10</v>
      </c>
      <c r="DA17">
        <v>10</v>
      </c>
      <c r="DB17">
        <v>7</v>
      </c>
      <c r="DC17">
        <v>9</v>
      </c>
      <c r="DD17">
        <v>9</v>
      </c>
      <c r="DE17">
        <v>9</v>
      </c>
      <c r="DF17">
        <v>4</v>
      </c>
      <c r="DG17">
        <v>4</v>
      </c>
      <c r="DH17">
        <v>4</v>
      </c>
      <c r="DI17">
        <v>4</v>
      </c>
      <c r="DJ17">
        <v>3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5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5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5</v>
      </c>
      <c r="EK17">
        <v>5</v>
      </c>
      <c r="EL17">
        <v>4</v>
      </c>
      <c r="EM17">
        <v>4</v>
      </c>
      <c r="EN17">
        <v>4</v>
      </c>
      <c r="EO17">
        <v>4</v>
      </c>
    </row>
    <row r="18" spans="1:145" x14ac:dyDescent="0.2">
      <c r="A18" s="1">
        <f t="shared" si="0"/>
        <v>44698.5</v>
      </c>
      <c r="B18">
        <v>3</v>
      </c>
      <c r="C18">
        <v>4</v>
      </c>
      <c r="D18">
        <v>3</v>
      </c>
      <c r="E18">
        <v>4</v>
      </c>
      <c r="F18">
        <v>3</v>
      </c>
      <c r="G18">
        <v>3</v>
      </c>
      <c r="H18">
        <v>3</v>
      </c>
      <c r="I18">
        <v>3</v>
      </c>
      <c r="J18">
        <v>4</v>
      </c>
      <c r="K18">
        <v>4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4</v>
      </c>
      <c r="S18">
        <v>3</v>
      </c>
      <c r="T18">
        <v>4</v>
      </c>
      <c r="U18">
        <v>4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5</v>
      </c>
      <c r="AE18">
        <v>4</v>
      </c>
      <c r="AF18">
        <v>4</v>
      </c>
      <c r="AG18">
        <v>3</v>
      </c>
      <c r="AH18">
        <v>4</v>
      </c>
      <c r="AI18">
        <v>4</v>
      </c>
      <c r="AJ18">
        <v>3</v>
      </c>
      <c r="AK18">
        <v>3</v>
      </c>
      <c r="AL18">
        <v>6</v>
      </c>
      <c r="AM18">
        <v>5</v>
      </c>
      <c r="AN18">
        <v>9</v>
      </c>
      <c r="AO18">
        <v>8</v>
      </c>
      <c r="AP18">
        <v>5</v>
      </c>
      <c r="AQ18">
        <v>7</v>
      </c>
      <c r="AR18">
        <v>8</v>
      </c>
      <c r="AS18">
        <v>10</v>
      </c>
      <c r="AT18">
        <v>6</v>
      </c>
      <c r="AU18">
        <v>8</v>
      </c>
      <c r="AV18">
        <v>9</v>
      </c>
      <c r="AW18">
        <v>10</v>
      </c>
      <c r="AX18">
        <v>5</v>
      </c>
      <c r="AY18">
        <v>10</v>
      </c>
      <c r="AZ18">
        <v>6</v>
      </c>
      <c r="BA18">
        <v>5</v>
      </c>
      <c r="BB18">
        <v>5</v>
      </c>
      <c r="BC18">
        <v>9</v>
      </c>
      <c r="BD18">
        <v>5</v>
      </c>
      <c r="BE18">
        <v>7</v>
      </c>
      <c r="BF18">
        <v>4</v>
      </c>
      <c r="BG18">
        <v>10</v>
      </c>
      <c r="BH18">
        <v>8</v>
      </c>
      <c r="BI18">
        <v>6</v>
      </c>
      <c r="BJ18">
        <v>6</v>
      </c>
      <c r="BK18">
        <v>7</v>
      </c>
      <c r="BL18">
        <v>9</v>
      </c>
      <c r="BM18">
        <v>7</v>
      </c>
      <c r="BN18">
        <v>7</v>
      </c>
      <c r="BO18">
        <v>7</v>
      </c>
      <c r="BP18">
        <v>7</v>
      </c>
      <c r="BQ18">
        <v>6</v>
      </c>
      <c r="BR18">
        <v>10</v>
      </c>
      <c r="BS18">
        <v>7</v>
      </c>
      <c r="BT18">
        <v>4</v>
      </c>
      <c r="BU18">
        <v>6</v>
      </c>
      <c r="BV18">
        <v>10</v>
      </c>
      <c r="BW18">
        <v>7</v>
      </c>
      <c r="BX18">
        <v>9</v>
      </c>
      <c r="BY18">
        <v>9</v>
      </c>
      <c r="BZ18">
        <v>9</v>
      </c>
      <c r="CA18">
        <v>8</v>
      </c>
      <c r="CB18">
        <v>8</v>
      </c>
      <c r="CC18">
        <v>8</v>
      </c>
      <c r="CD18">
        <v>7</v>
      </c>
      <c r="CE18">
        <v>10</v>
      </c>
      <c r="CF18">
        <v>8</v>
      </c>
      <c r="CG18">
        <v>8</v>
      </c>
      <c r="CH18">
        <v>8</v>
      </c>
      <c r="CI18">
        <v>8</v>
      </c>
      <c r="CJ18">
        <v>10</v>
      </c>
      <c r="CK18">
        <v>10</v>
      </c>
      <c r="CL18">
        <v>6</v>
      </c>
      <c r="CM18">
        <v>8</v>
      </c>
      <c r="CN18">
        <v>10</v>
      </c>
      <c r="CO18">
        <v>9</v>
      </c>
      <c r="CP18">
        <v>10</v>
      </c>
      <c r="CQ18">
        <v>10</v>
      </c>
      <c r="CR18">
        <v>7</v>
      </c>
      <c r="CS18">
        <v>9</v>
      </c>
      <c r="CT18">
        <v>9</v>
      </c>
      <c r="CU18">
        <v>6</v>
      </c>
      <c r="CV18">
        <v>10</v>
      </c>
      <c r="CW18">
        <v>10</v>
      </c>
      <c r="CX18">
        <v>9</v>
      </c>
      <c r="CY18">
        <v>8</v>
      </c>
      <c r="CZ18">
        <v>10</v>
      </c>
      <c r="DA18">
        <v>10</v>
      </c>
      <c r="DB18">
        <v>7</v>
      </c>
      <c r="DC18">
        <v>9</v>
      </c>
      <c r="DD18">
        <v>9</v>
      </c>
      <c r="DE18">
        <v>9</v>
      </c>
      <c r="DF18">
        <v>4</v>
      </c>
      <c r="DG18">
        <v>4</v>
      </c>
      <c r="DH18">
        <v>4</v>
      </c>
      <c r="DI18">
        <v>4</v>
      </c>
      <c r="DJ18">
        <v>3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5</v>
      </c>
      <c r="DU18">
        <v>5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5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5</v>
      </c>
      <c r="EK18">
        <v>5</v>
      </c>
      <c r="EL18">
        <v>4</v>
      </c>
      <c r="EM18">
        <v>4</v>
      </c>
      <c r="EN18">
        <v>4</v>
      </c>
      <c r="EO18">
        <v>4</v>
      </c>
    </row>
    <row r="19" spans="1:145" x14ac:dyDescent="0.2">
      <c r="A19" s="1">
        <f t="shared" si="0"/>
        <v>44699.5</v>
      </c>
      <c r="B19">
        <v>3</v>
      </c>
      <c r="C19">
        <v>4</v>
      </c>
      <c r="D19">
        <v>3</v>
      </c>
      <c r="E19">
        <v>4</v>
      </c>
      <c r="F19">
        <v>3</v>
      </c>
      <c r="G19">
        <v>3</v>
      </c>
      <c r="H19">
        <v>3</v>
      </c>
      <c r="I19">
        <v>3</v>
      </c>
      <c r="J19">
        <v>5</v>
      </c>
      <c r="K19">
        <v>4</v>
      </c>
      <c r="L19">
        <v>4</v>
      </c>
      <c r="M19">
        <v>3</v>
      </c>
      <c r="N19">
        <v>3</v>
      </c>
      <c r="O19">
        <v>3</v>
      </c>
      <c r="P19">
        <v>3</v>
      </c>
      <c r="Q19">
        <v>3</v>
      </c>
      <c r="R19">
        <v>4</v>
      </c>
      <c r="S19">
        <v>3</v>
      </c>
      <c r="T19">
        <v>4</v>
      </c>
      <c r="U19">
        <v>4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5</v>
      </c>
      <c r="AE19">
        <v>4</v>
      </c>
      <c r="AF19">
        <v>4</v>
      </c>
      <c r="AG19">
        <v>3</v>
      </c>
      <c r="AH19">
        <v>4</v>
      </c>
      <c r="AI19">
        <v>4</v>
      </c>
      <c r="AJ19">
        <v>3</v>
      </c>
      <c r="AK19">
        <v>3</v>
      </c>
      <c r="AL19">
        <v>6</v>
      </c>
      <c r="AM19">
        <v>5</v>
      </c>
      <c r="AN19">
        <v>9</v>
      </c>
      <c r="AO19">
        <v>8</v>
      </c>
      <c r="AP19">
        <v>5</v>
      </c>
      <c r="AQ19">
        <v>7</v>
      </c>
      <c r="AR19">
        <v>8</v>
      </c>
      <c r="AS19">
        <v>11</v>
      </c>
      <c r="AT19">
        <v>7</v>
      </c>
      <c r="AU19">
        <v>8</v>
      </c>
      <c r="AV19">
        <v>9</v>
      </c>
      <c r="AW19">
        <v>10</v>
      </c>
      <c r="AX19">
        <v>5</v>
      </c>
      <c r="AY19">
        <v>10</v>
      </c>
      <c r="AZ19">
        <v>6</v>
      </c>
      <c r="BA19">
        <v>5</v>
      </c>
      <c r="BB19">
        <v>6</v>
      </c>
      <c r="BC19">
        <v>10</v>
      </c>
      <c r="BD19">
        <v>5</v>
      </c>
      <c r="BE19">
        <v>7</v>
      </c>
      <c r="BF19">
        <v>4</v>
      </c>
      <c r="BG19">
        <v>10</v>
      </c>
      <c r="BH19">
        <v>8</v>
      </c>
      <c r="BI19">
        <v>6</v>
      </c>
      <c r="BJ19">
        <v>6</v>
      </c>
      <c r="BK19">
        <v>7</v>
      </c>
      <c r="BL19">
        <v>9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10</v>
      </c>
      <c r="BS19">
        <v>7</v>
      </c>
      <c r="BT19">
        <v>5</v>
      </c>
      <c r="BU19">
        <v>6</v>
      </c>
      <c r="BV19">
        <v>10</v>
      </c>
      <c r="BW19">
        <v>7</v>
      </c>
      <c r="BX19">
        <v>9</v>
      </c>
      <c r="BY19">
        <v>9</v>
      </c>
      <c r="BZ19">
        <v>9</v>
      </c>
      <c r="CA19">
        <v>8</v>
      </c>
      <c r="CB19">
        <v>8</v>
      </c>
      <c r="CC19">
        <v>7</v>
      </c>
      <c r="CD19">
        <v>7</v>
      </c>
      <c r="CE19">
        <v>10</v>
      </c>
      <c r="CF19">
        <v>8</v>
      </c>
      <c r="CG19">
        <v>8</v>
      </c>
      <c r="CH19">
        <v>8</v>
      </c>
      <c r="CI19">
        <v>8</v>
      </c>
      <c r="CJ19">
        <v>10</v>
      </c>
      <c r="CK19">
        <v>10</v>
      </c>
      <c r="CL19">
        <v>6</v>
      </c>
      <c r="CM19">
        <v>8</v>
      </c>
      <c r="CN19">
        <v>10</v>
      </c>
      <c r="CO19">
        <v>9</v>
      </c>
      <c r="CP19">
        <v>10</v>
      </c>
      <c r="CQ19">
        <v>10</v>
      </c>
      <c r="CR19">
        <v>7</v>
      </c>
      <c r="CS19">
        <v>9</v>
      </c>
      <c r="CT19">
        <v>9</v>
      </c>
      <c r="CU19">
        <v>6</v>
      </c>
      <c r="CV19">
        <v>10</v>
      </c>
      <c r="CW19">
        <v>10</v>
      </c>
      <c r="CX19">
        <v>9</v>
      </c>
      <c r="CY19">
        <v>8</v>
      </c>
      <c r="CZ19">
        <v>10</v>
      </c>
      <c r="DA19">
        <v>9</v>
      </c>
      <c r="DB19">
        <v>6</v>
      </c>
      <c r="DC19">
        <v>9</v>
      </c>
      <c r="DD19">
        <v>9</v>
      </c>
      <c r="DE19">
        <v>9</v>
      </c>
      <c r="DF19">
        <v>4</v>
      </c>
      <c r="DG19">
        <v>4</v>
      </c>
      <c r="DH19">
        <v>4</v>
      </c>
      <c r="DI19">
        <v>4</v>
      </c>
      <c r="DJ19">
        <v>3</v>
      </c>
      <c r="DK19">
        <v>4</v>
      </c>
      <c r="DL19">
        <v>4</v>
      </c>
      <c r="DM19">
        <v>4</v>
      </c>
      <c r="DN19">
        <v>4</v>
      </c>
      <c r="DO19">
        <v>4</v>
      </c>
      <c r="DP19">
        <v>5</v>
      </c>
      <c r="DQ19">
        <v>4</v>
      </c>
      <c r="DR19">
        <v>4</v>
      </c>
      <c r="DS19">
        <v>4</v>
      </c>
      <c r="DT19">
        <v>5</v>
      </c>
      <c r="DU19">
        <v>5</v>
      </c>
      <c r="DV19">
        <v>4</v>
      </c>
      <c r="DW19">
        <v>5</v>
      </c>
      <c r="DX19">
        <v>4</v>
      </c>
      <c r="DY19">
        <v>4</v>
      </c>
      <c r="DZ19">
        <v>4</v>
      </c>
      <c r="EA19">
        <v>4</v>
      </c>
      <c r="EB19">
        <v>5</v>
      </c>
      <c r="EC19">
        <v>5</v>
      </c>
      <c r="ED19">
        <v>4</v>
      </c>
      <c r="EE19">
        <v>4</v>
      </c>
      <c r="EF19">
        <v>4</v>
      </c>
      <c r="EG19">
        <v>4</v>
      </c>
      <c r="EH19">
        <v>4</v>
      </c>
      <c r="EI19">
        <v>4</v>
      </c>
      <c r="EJ19">
        <v>5</v>
      </c>
      <c r="EK19">
        <v>5</v>
      </c>
      <c r="EL19">
        <v>5</v>
      </c>
      <c r="EM19">
        <v>5</v>
      </c>
      <c r="EN19">
        <v>4</v>
      </c>
      <c r="EO19">
        <v>4</v>
      </c>
    </row>
    <row r="20" spans="1:145" x14ac:dyDescent="0.2">
      <c r="A20" s="1">
        <f t="shared" si="0"/>
        <v>44700.5</v>
      </c>
      <c r="B20">
        <v>3</v>
      </c>
      <c r="C20">
        <v>4</v>
      </c>
      <c r="D20">
        <v>3</v>
      </c>
      <c r="E20">
        <v>4</v>
      </c>
      <c r="F20">
        <v>2</v>
      </c>
      <c r="G20">
        <v>3</v>
      </c>
      <c r="H20">
        <v>3</v>
      </c>
      <c r="I20">
        <v>3</v>
      </c>
      <c r="J20">
        <v>5</v>
      </c>
      <c r="K20">
        <v>4</v>
      </c>
      <c r="L20">
        <v>4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3</v>
      </c>
      <c r="T20">
        <v>5</v>
      </c>
      <c r="U20">
        <v>4</v>
      </c>
      <c r="V20">
        <v>4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4</v>
      </c>
      <c r="AF20">
        <v>4</v>
      </c>
      <c r="AG20">
        <v>3</v>
      </c>
      <c r="AH20">
        <v>4</v>
      </c>
      <c r="AI20">
        <v>4</v>
      </c>
      <c r="AJ20">
        <v>4</v>
      </c>
      <c r="AK20">
        <v>3</v>
      </c>
      <c r="AL20">
        <v>6</v>
      </c>
      <c r="AM20">
        <v>5</v>
      </c>
      <c r="AN20">
        <v>9</v>
      </c>
      <c r="AO20">
        <v>8</v>
      </c>
      <c r="AP20">
        <v>6</v>
      </c>
      <c r="AQ20">
        <v>7</v>
      </c>
      <c r="AR20">
        <v>8</v>
      </c>
      <c r="AS20">
        <v>11</v>
      </c>
      <c r="AT20">
        <v>7</v>
      </c>
      <c r="AU20">
        <v>9</v>
      </c>
      <c r="AV20">
        <v>9</v>
      </c>
      <c r="AW20">
        <v>10</v>
      </c>
      <c r="AX20">
        <v>5</v>
      </c>
      <c r="AY20">
        <v>10</v>
      </c>
      <c r="AZ20">
        <v>6</v>
      </c>
      <c r="BA20">
        <v>5</v>
      </c>
      <c r="BB20">
        <v>6</v>
      </c>
      <c r="BC20">
        <v>10</v>
      </c>
      <c r="BD20">
        <v>6</v>
      </c>
      <c r="BE20">
        <v>7</v>
      </c>
      <c r="BF20">
        <v>5</v>
      </c>
      <c r="BG20">
        <v>10</v>
      </c>
      <c r="BH20">
        <v>9</v>
      </c>
      <c r="BI20">
        <v>6</v>
      </c>
      <c r="BJ20">
        <v>6</v>
      </c>
      <c r="BK20">
        <v>7</v>
      </c>
      <c r="BL20">
        <v>9</v>
      </c>
      <c r="BM20">
        <v>8</v>
      </c>
      <c r="BN20">
        <v>7</v>
      </c>
      <c r="BO20">
        <v>7</v>
      </c>
      <c r="BP20">
        <v>7</v>
      </c>
      <c r="BQ20">
        <v>7</v>
      </c>
      <c r="BR20">
        <v>11</v>
      </c>
      <c r="BS20">
        <v>7</v>
      </c>
      <c r="BT20">
        <v>5</v>
      </c>
      <c r="BU20">
        <v>6</v>
      </c>
      <c r="BV20">
        <v>9</v>
      </c>
      <c r="BW20">
        <v>7</v>
      </c>
      <c r="BX20">
        <v>9</v>
      </c>
      <c r="BY20">
        <v>9</v>
      </c>
      <c r="BZ20">
        <v>9</v>
      </c>
      <c r="CA20">
        <v>8</v>
      </c>
      <c r="CB20">
        <v>8</v>
      </c>
      <c r="CC20">
        <v>7</v>
      </c>
      <c r="CD20">
        <v>7</v>
      </c>
      <c r="CE20">
        <v>10</v>
      </c>
      <c r="CF20">
        <v>8</v>
      </c>
      <c r="CG20">
        <v>8</v>
      </c>
      <c r="CH20">
        <v>8</v>
      </c>
      <c r="CI20">
        <v>8</v>
      </c>
      <c r="CJ20">
        <v>10</v>
      </c>
      <c r="CK20">
        <v>10</v>
      </c>
      <c r="CL20">
        <v>6</v>
      </c>
      <c r="CM20">
        <v>8</v>
      </c>
      <c r="CN20">
        <v>10</v>
      </c>
      <c r="CO20">
        <v>9</v>
      </c>
      <c r="CP20">
        <v>10</v>
      </c>
      <c r="CQ20">
        <v>10</v>
      </c>
      <c r="CR20">
        <v>7</v>
      </c>
      <c r="CS20">
        <v>9</v>
      </c>
      <c r="CT20">
        <v>9</v>
      </c>
      <c r="CU20">
        <v>6</v>
      </c>
      <c r="CV20">
        <v>10</v>
      </c>
      <c r="CW20">
        <v>10</v>
      </c>
      <c r="CX20">
        <v>9</v>
      </c>
      <c r="CY20">
        <v>8</v>
      </c>
      <c r="CZ20">
        <v>10</v>
      </c>
      <c r="DA20">
        <v>9</v>
      </c>
      <c r="DB20">
        <v>6</v>
      </c>
      <c r="DC20">
        <v>9</v>
      </c>
      <c r="DD20">
        <v>9</v>
      </c>
      <c r="DE20">
        <v>9</v>
      </c>
      <c r="DF20">
        <v>4</v>
      </c>
      <c r="DG20">
        <v>4</v>
      </c>
      <c r="DH20">
        <v>4</v>
      </c>
      <c r="DI20">
        <v>4</v>
      </c>
      <c r="DJ20">
        <v>3</v>
      </c>
      <c r="DK20">
        <v>4</v>
      </c>
      <c r="DL20">
        <v>4</v>
      </c>
      <c r="DM20">
        <v>4</v>
      </c>
      <c r="DN20">
        <v>4</v>
      </c>
      <c r="DO20">
        <v>4</v>
      </c>
      <c r="DP20">
        <v>5</v>
      </c>
      <c r="DQ20">
        <v>5</v>
      </c>
      <c r="DR20">
        <v>4</v>
      </c>
      <c r="DS20">
        <v>4</v>
      </c>
      <c r="DT20">
        <v>5</v>
      </c>
      <c r="DU20">
        <v>5</v>
      </c>
      <c r="DV20">
        <v>4</v>
      </c>
      <c r="DW20">
        <v>5</v>
      </c>
      <c r="DX20">
        <v>4</v>
      </c>
      <c r="DY20">
        <v>4</v>
      </c>
      <c r="DZ20">
        <v>4</v>
      </c>
      <c r="EA20">
        <v>4</v>
      </c>
      <c r="EB20">
        <v>5</v>
      </c>
      <c r="EC20">
        <v>5</v>
      </c>
      <c r="ED20">
        <v>5</v>
      </c>
      <c r="EE20">
        <v>5</v>
      </c>
      <c r="EF20">
        <v>4</v>
      </c>
      <c r="EG20">
        <v>4</v>
      </c>
      <c r="EH20">
        <v>4</v>
      </c>
      <c r="EI20">
        <v>4</v>
      </c>
      <c r="EJ20">
        <v>5</v>
      </c>
      <c r="EK20">
        <v>5</v>
      </c>
      <c r="EL20">
        <v>5</v>
      </c>
      <c r="EM20">
        <v>5</v>
      </c>
      <c r="EN20">
        <v>4</v>
      </c>
      <c r="EO20">
        <v>4</v>
      </c>
    </row>
    <row r="21" spans="1:145" x14ac:dyDescent="0.2">
      <c r="A21" s="1">
        <f t="shared" si="0"/>
        <v>44701.5</v>
      </c>
      <c r="B21">
        <v>3</v>
      </c>
      <c r="C21">
        <v>4</v>
      </c>
      <c r="D21">
        <v>4</v>
      </c>
      <c r="E21">
        <v>4</v>
      </c>
      <c r="F21">
        <v>2</v>
      </c>
      <c r="G21">
        <v>3</v>
      </c>
      <c r="H21">
        <v>3</v>
      </c>
      <c r="I21">
        <v>3</v>
      </c>
      <c r="J21">
        <v>5</v>
      </c>
      <c r="K21">
        <v>4</v>
      </c>
      <c r="L21">
        <v>4</v>
      </c>
      <c r="M21">
        <v>3</v>
      </c>
      <c r="N21">
        <v>3</v>
      </c>
      <c r="O21">
        <v>4</v>
      </c>
      <c r="P21">
        <v>3</v>
      </c>
      <c r="Q21">
        <v>3</v>
      </c>
      <c r="R21">
        <v>4</v>
      </c>
      <c r="S21">
        <v>3</v>
      </c>
      <c r="T21">
        <v>5</v>
      </c>
      <c r="U21">
        <v>4</v>
      </c>
      <c r="V21">
        <v>4</v>
      </c>
      <c r="W21">
        <v>3</v>
      </c>
      <c r="X21">
        <v>3</v>
      </c>
      <c r="Y21">
        <v>4</v>
      </c>
      <c r="Z21">
        <v>3</v>
      </c>
      <c r="AA21">
        <v>3</v>
      </c>
      <c r="AB21">
        <v>3</v>
      </c>
      <c r="AC21">
        <v>3</v>
      </c>
      <c r="AD21">
        <v>5</v>
      </c>
      <c r="AE21">
        <v>4</v>
      </c>
      <c r="AF21">
        <v>4</v>
      </c>
      <c r="AG21">
        <v>3</v>
      </c>
      <c r="AH21">
        <v>4</v>
      </c>
      <c r="AI21">
        <v>4</v>
      </c>
      <c r="AJ21">
        <v>4</v>
      </c>
      <c r="AK21">
        <v>3</v>
      </c>
      <c r="AL21">
        <v>6</v>
      </c>
      <c r="AM21">
        <v>5</v>
      </c>
      <c r="AN21">
        <v>9</v>
      </c>
      <c r="AO21">
        <v>8</v>
      </c>
      <c r="AP21">
        <v>6</v>
      </c>
      <c r="AQ21">
        <v>7</v>
      </c>
      <c r="AR21">
        <v>8</v>
      </c>
      <c r="AS21">
        <v>12</v>
      </c>
      <c r="AT21">
        <v>7</v>
      </c>
      <c r="AU21">
        <v>9</v>
      </c>
      <c r="AV21">
        <v>9</v>
      </c>
      <c r="AW21">
        <v>11</v>
      </c>
      <c r="AX21">
        <v>6</v>
      </c>
      <c r="AY21">
        <v>10</v>
      </c>
      <c r="AZ21">
        <v>7</v>
      </c>
      <c r="BA21">
        <v>5</v>
      </c>
      <c r="BB21">
        <v>6</v>
      </c>
      <c r="BC21">
        <v>10</v>
      </c>
      <c r="BD21">
        <v>6</v>
      </c>
      <c r="BE21">
        <v>7</v>
      </c>
      <c r="BF21">
        <v>5</v>
      </c>
      <c r="BG21">
        <v>10</v>
      </c>
      <c r="BH21">
        <v>9</v>
      </c>
      <c r="BI21">
        <v>7</v>
      </c>
      <c r="BJ21">
        <v>6</v>
      </c>
      <c r="BK21">
        <v>7</v>
      </c>
      <c r="BL21">
        <v>9</v>
      </c>
      <c r="BM21">
        <v>8</v>
      </c>
      <c r="BN21">
        <v>7</v>
      </c>
      <c r="BO21">
        <v>8</v>
      </c>
      <c r="BP21">
        <v>7</v>
      </c>
      <c r="BQ21">
        <v>7</v>
      </c>
      <c r="BR21">
        <v>11</v>
      </c>
      <c r="BS21">
        <v>8</v>
      </c>
      <c r="BT21">
        <v>5</v>
      </c>
      <c r="BU21">
        <v>6</v>
      </c>
      <c r="BV21">
        <v>9</v>
      </c>
      <c r="BW21">
        <v>7</v>
      </c>
      <c r="BX21">
        <v>9</v>
      </c>
      <c r="BY21">
        <v>9</v>
      </c>
      <c r="BZ21">
        <v>9</v>
      </c>
      <c r="CA21">
        <v>8</v>
      </c>
      <c r="CB21">
        <v>8</v>
      </c>
      <c r="CC21">
        <v>7</v>
      </c>
      <c r="CD21">
        <v>7</v>
      </c>
      <c r="CE21">
        <v>10</v>
      </c>
      <c r="CF21">
        <v>8</v>
      </c>
      <c r="CG21">
        <v>8</v>
      </c>
      <c r="CH21">
        <v>8</v>
      </c>
      <c r="CI21">
        <v>8</v>
      </c>
      <c r="CJ21">
        <v>10</v>
      </c>
      <c r="CK21">
        <v>10</v>
      </c>
      <c r="CL21">
        <v>6</v>
      </c>
      <c r="CM21">
        <v>8</v>
      </c>
      <c r="CN21">
        <v>10</v>
      </c>
      <c r="CO21">
        <v>9</v>
      </c>
      <c r="CP21">
        <v>10</v>
      </c>
      <c r="CQ21">
        <v>10</v>
      </c>
      <c r="CR21">
        <v>7</v>
      </c>
      <c r="CS21">
        <v>8</v>
      </c>
      <c r="CT21">
        <v>9</v>
      </c>
      <c r="CU21">
        <v>6</v>
      </c>
      <c r="CV21">
        <v>10</v>
      </c>
      <c r="CW21">
        <v>10</v>
      </c>
      <c r="CX21">
        <v>9</v>
      </c>
      <c r="CY21">
        <v>8</v>
      </c>
      <c r="CZ21">
        <v>10</v>
      </c>
      <c r="DA21">
        <v>9</v>
      </c>
      <c r="DB21">
        <v>6</v>
      </c>
      <c r="DC21">
        <v>9</v>
      </c>
      <c r="DD21">
        <v>9</v>
      </c>
      <c r="DE21">
        <v>9</v>
      </c>
      <c r="DF21">
        <v>4</v>
      </c>
      <c r="DG21">
        <v>4</v>
      </c>
      <c r="DH21">
        <v>5</v>
      </c>
      <c r="DI21">
        <v>4</v>
      </c>
      <c r="DJ21">
        <v>2</v>
      </c>
      <c r="DK21">
        <v>4</v>
      </c>
      <c r="DL21">
        <v>4</v>
      </c>
      <c r="DM21">
        <v>4</v>
      </c>
      <c r="DN21">
        <v>4</v>
      </c>
      <c r="DO21">
        <v>4</v>
      </c>
      <c r="DP21">
        <v>5</v>
      </c>
      <c r="DQ21">
        <v>5</v>
      </c>
      <c r="DR21">
        <v>5</v>
      </c>
      <c r="DS21">
        <v>4</v>
      </c>
      <c r="DT21">
        <v>5</v>
      </c>
      <c r="DU21">
        <v>5</v>
      </c>
      <c r="DV21">
        <v>4</v>
      </c>
      <c r="DW21">
        <v>5</v>
      </c>
      <c r="DX21">
        <v>4</v>
      </c>
      <c r="DY21">
        <v>4</v>
      </c>
      <c r="DZ21">
        <v>4</v>
      </c>
      <c r="EA21">
        <v>4</v>
      </c>
      <c r="EB21">
        <v>5</v>
      </c>
      <c r="EC21">
        <v>5</v>
      </c>
      <c r="ED21">
        <v>5</v>
      </c>
      <c r="EE21">
        <v>5</v>
      </c>
      <c r="EF21">
        <v>5</v>
      </c>
      <c r="EG21">
        <v>4</v>
      </c>
      <c r="EH21">
        <v>4</v>
      </c>
      <c r="EI21">
        <v>4</v>
      </c>
      <c r="EJ21">
        <v>5</v>
      </c>
      <c r="EK21">
        <v>5</v>
      </c>
      <c r="EL21">
        <v>5</v>
      </c>
      <c r="EM21">
        <v>5</v>
      </c>
      <c r="EN21">
        <v>5</v>
      </c>
      <c r="EO21">
        <v>4</v>
      </c>
    </row>
    <row r="22" spans="1:145" x14ac:dyDescent="0.2">
      <c r="A22" s="1">
        <f t="shared" si="0"/>
        <v>44702.5</v>
      </c>
      <c r="B22">
        <v>3</v>
      </c>
      <c r="C22">
        <v>4</v>
      </c>
      <c r="D22">
        <v>4</v>
      </c>
      <c r="E22">
        <v>4</v>
      </c>
      <c r="F22">
        <v>2</v>
      </c>
      <c r="G22">
        <v>3</v>
      </c>
      <c r="H22">
        <v>3</v>
      </c>
      <c r="I22">
        <v>3</v>
      </c>
      <c r="J22">
        <v>5</v>
      </c>
      <c r="K22">
        <v>4</v>
      </c>
      <c r="L22">
        <v>4</v>
      </c>
      <c r="M22">
        <v>3</v>
      </c>
      <c r="N22">
        <v>3</v>
      </c>
      <c r="O22">
        <v>4</v>
      </c>
      <c r="P22">
        <v>3</v>
      </c>
      <c r="Q22">
        <v>3</v>
      </c>
      <c r="R22">
        <v>4</v>
      </c>
      <c r="S22">
        <v>3</v>
      </c>
      <c r="T22">
        <v>5</v>
      </c>
      <c r="U22">
        <v>4</v>
      </c>
      <c r="V22">
        <v>4</v>
      </c>
      <c r="W22">
        <v>3</v>
      </c>
      <c r="X22">
        <v>3</v>
      </c>
      <c r="Y22">
        <v>4</v>
      </c>
      <c r="Z22">
        <v>3</v>
      </c>
      <c r="AA22">
        <v>3</v>
      </c>
      <c r="AB22">
        <v>3</v>
      </c>
      <c r="AC22">
        <v>3</v>
      </c>
      <c r="AD22">
        <v>5</v>
      </c>
      <c r="AE22">
        <v>4</v>
      </c>
      <c r="AF22">
        <v>4</v>
      </c>
      <c r="AG22">
        <v>3</v>
      </c>
      <c r="AH22">
        <v>4</v>
      </c>
      <c r="AI22">
        <v>4</v>
      </c>
      <c r="AJ22">
        <v>4</v>
      </c>
      <c r="AK22">
        <v>3</v>
      </c>
      <c r="AL22">
        <v>6</v>
      </c>
      <c r="AM22">
        <v>5</v>
      </c>
      <c r="AN22">
        <v>9</v>
      </c>
      <c r="AO22">
        <v>9</v>
      </c>
      <c r="AP22">
        <v>6</v>
      </c>
      <c r="AQ22">
        <v>7</v>
      </c>
      <c r="AR22">
        <v>8</v>
      </c>
      <c r="AS22">
        <v>12</v>
      </c>
      <c r="AT22">
        <v>7</v>
      </c>
      <c r="AU22">
        <v>9</v>
      </c>
      <c r="AV22">
        <v>9</v>
      </c>
      <c r="AW22">
        <v>11</v>
      </c>
      <c r="AX22">
        <v>6</v>
      </c>
      <c r="AY22">
        <v>10</v>
      </c>
      <c r="AZ22">
        <v>7</v>
      </c>
      <c r="BA22">
        <v>5</v>
      </c>
      <c r="BB22">
        <v>6</v>
      </c>
      <c r="BC22">
        <v>11</v>
      </c>
      <c r="BD22">
        <v>6</v>
      </c>
      <c r="BE22">
        <v>7</v>
      </c>
      <c r="BF22">
        <v>5</v>
      </c>
      <c r="BG22">
        <v>10</v>
      </c>
      <c r="BH22">
        <v>9</v>
      </c>
      <c r="BI22">
        <v>7</v>
      </c>
      <c r="BJ22">
        <v>6</v>
      </c>
      <c r="BK22">
        <v>7</v>
      </c>
      <c r="BL22">
        <v>9</v>
      </c>
      <c r="BM22">
        <v>8</v>
      </c>
      <c r="BN22">
        <v>7</v>
      </c>
      <c r="BO22">
        <v>8</v>
      </c>
      <c r="BP22">
        <v>7</v>
      </c>
      <c r="BQ22">
        <v>7</v>
      </c>
      <c r="BR22">
        <v>12</v>
      </c>
      <c r="BS22">
        <v>8</v>
      </c>
      <c r="BT22">
        <v>5</v>
      </c>
      <c r="BU22">
        <v>6</v>
      </c>
      <c r="BV22">
        <v>9</v>
      </c>
      <c r="BW22">
        <v>7</v>
      </c>
      <c r="BX22">
        <v>9</v>
      </c>
      <c r="BY22">
        <v>9</v>
      </c>
      <c r="BZ22">
        <v>9</v>
      </c>
      <c r="CA22">
        <v>8</v>
      </c>
      <c r="CB22">
        <v>8</v>
      </c>
      <c r="CC22">
        <v>7</v>
      </c>
      <c r="CD22">
        <v>7</v>
      </c>
      <c r="CE22">
        <v>10</v>
      </c>
      <c r="CF22">
        <v>8</v>
      </c>
      <c r="CG22">
        <v>8</v>
      </c>
      <c r="CH22">
        <v>8</v>
      </c>
      <c r="CI22">
        <v>8</v>
      </c>
      <c r="CJ22">
        <v>10</v>
      </c>
      <c r="CK22">
        <v>9</v>
      </c>
      <c r="CL22">
        <v>6</v>
      </c>
      <c r="CM22">
        <v>8</v>
      </c>
      <c r="CN22">
        <v>10</v>
      </c>
      <c r="CO22">
        <v>9</v>
      </c>
      <c r="CP22">
        <v>10</v>
      </c>
      <c r="CQ22">
        <v>9</v>
      </c>
      <c r="CR22">
        <v>7</v>
      </c>
      <c r="CS22">
        <v>8</v>
      </c>
      <c r="CT22">
        <v>9</v>
      </c>
      <c r="CU22">
        <v>6</v>
      </c>
      <c r="CV22">
        <v>10</v>
      </c>
      <c r="CW22">
        <v>10</v>
      </c>
      <c r="CX22">
        <v>9</v>
      </c>
      <c r="CY22">
        <v>8</v>
      </c>
      <c r="CZ22">
        <v>10</v>
      </c>
      <c r="DA22">
        <v>9</v>
      </c>
      <c r="DB22">
        <v>6</v>
      </c>
      <c r="DC22">
        <v>9</v>
      </c>
      <c r="DD22">
        <v>9</v>
      </c>
      <c r="DE22">
        <v>9</v>
      </c>
      <c r="DF22">
        <v>4</v>
      </c>
      <c r="DG22">
        <v>4</v>
      </c>
      <c r="DH22">
        <v>5</v>
      </c>
      <c r="DI22">
        <v>4</v>
      </c>
      <c r="DJ22">
        <v>2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5</v>
      </c>
      <c r="DQ22">
        <v>5</v>
      </c>
      <c r="DR22">
        <v>5</v>
      </c>
      <c r="DS22">
        <v>4</v>
      </c>
      <c r="DT22">
        <v>5</v>
      </c>
      <c r="DU22">
        <v>5</v>
      </c>
      <c r="DV22">
        <v>5</v>
      </c>
      <c r="DW22">
        <v>5</v>
      </c>
      <c r="DX22">
        <v>4</v>
      </c>
      <c r="DY22">
        <v>4</v>
      </c>
      <c r="DZ22">
        <v>4</v>
      </c>
      <c r="EA22">
        <v>4</v>
      </c>
      <c r="EB22">
        <v>5</v>
      </c>
      <c r="EC22">
        <v>5</v>
      </c>
      <c r="ED22">
        <v>5</v>
      </c>
      <c r="EE22">
        <v>5</v>
      </c>
      <c r="EF22">
        <v>5</v>
      </c>
      <c r="EG22">
        <v>4</v>
      </c>
      <c r="EH22">
        <v>4</v>
      </c>
      <c r="EI22">
        <v>4</v>
      </c>
      <c r="EJ22">
        <v>5</v>
      </c>
      <c r="EK22">
        <v>5</v>
      </c>
      <c r="EL22">
        <v>5</v>
      </c>
      <c r="EM22">
        <v>5</v>
      </c>
      <c r="EN22">
        <v>5</v>
      </c>
      <c r="EO22">
        <v>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04B8-A436-A94D-8633-ACB2E88D182E}">
  <dimension ref="A1:S22"/>
  <sheetViews>
    <sheetView workbookViewId="0">
      <selection activeCell="B1" sqref="B1:S1"/>
    </sheetView>
  </sheetViews>
  <sheetFormatPr baseColWidth="10" defaultRowHeight="16" x14ac:dyDescent="0.2"/>
  <cols>
    <col min="1" max="1" width="19.33203125" customWidth="1"/>
  </cols>
  <sheetData>
    <row r="1" spans="1:19" x14ac:dyDescent="0.2">
      <c r="A1" s="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2">
      <c r="A2" s="1">
        <v>44682.5</v>
      </c>
      <c r="B2">
        <f>AVERAGE('School 1'!B2,'School 2'!B2)</f>
        <v>2</v>
      </c>
      <c r="C2">
        <f>AVERAGE('School 1'!C2,'School 2'!C2)</f>
        <v>2</v>
      </c>
      <c r="D2">
        <f>AVERAGE('School 1'!D2,'School 2'!D2)</f>
        <v>3</v>
      </c>
      <c r="E2">
        <f>AVERAGE('School 1'!E2,'School 2'!E2)</f>
        <v>2</v>
      </c>
      <c r="F2">
        <f>AVERAGE('School 1'!F2,'School 2'!F2)</f>
        <v>3</v>
      </c>
      <c r="G2">
        <f>AVERAGE('School 1'!G2,'School 2'!G2)</f>
        <v>2</v>
      </c>
      <c r="H2">
        <f>AVERAGE('School 1'!H2,'School 2'!H2)</f>
        <v>2</v>
      </c>
      <c r="I2">
        <f>AVERAGE('School 1'!I2,'School 2'!I2)</f>
        <v>3</v>
      </c>
      <c r="J2">
        <f>AVERAGE('School 1'!J2,'School 2'!J2)</f>
        <v>2</v>
      </c>
      <c r="K2">
        <f>AVERAGE('School 1'!K2,'School 2'!K2)</f>
        <v>3</v>
      </c>
      <c r="L2">
        <f>AVERAGE('School 1'!L2,'School 2'!L2)</f>
        <v>2</v>
      </c>
      <c r="M2">
        <f>AVERAGE('School 1'!M2,'School 2'!M2)</f>
        <v>2</v>
      </c>
      <c r="N2">
        <f>AVERAGE('School 1'!N2,'School 2'!N2)</f>
        <v>3</v>
      </c>
      <c r="O2">
        <f>AVERAGE('School 1'!O2,'School 2'!O2)</f>
        <v>2</v>
      </c>
      <c r="P2">
        <f>AVERAGE('School 1'!P2,'School 2'!P2)</f>
        <v>3</v>
      </c>
      <c r="Q2">
        <f>AVERAGE('School 1'!Q2,'School 2'!Q2)</f>
        <v>2</v>
      </c>
      <c r="R2">
        <f>AVERAGE('School 1'!R2,'School 2'!R2)</f>
        <v>3</v>
      </c>
      <c r="S2">
        <f>AVERAGE('School 1'!S2,'School 2'!S2)</f>
        <v>2</v>
      </c>
    </row>
    <row r="3" spans="1:19" x14ac:dyDescent="0.2">
      <c r="A3" s="1">
        <f>A2+1</f>
        <v>44683.5</v>
      </c>
      <c r="B3">
        <f>AVERAGE('School 1'!B3,'School 2'!B3)</f>
        <v>2</v>
      </c>
      <c r="C3">
        <f>AVERAGE('School 1'!C3,'School 2'!C3)</f>
        <v>2</v>
      </c>
      <c r="D3">
        <f>AVERAGE('School 1'!D3,'School 2'!D3)</f>
        <v>3</v>
      </c>
      <c r="E3">
        <f>AVERAGE('School 1'!E3,'School 2'!E3)</f>
        <v>2</v>
      </c>
      <c r="F3">
        <f>AVERAGE('School 1'!F3,'School 2'!F3)</f>
        <v>3</v>
      </c>
      <c r="G3">
        <f>AVERAGE('School 1'!G3,'School 2'!G3)</f>
        <v>2</v>
      </c>
      <c r="H3">
        <f>AVERAGE('School 1'!H3,'School 2'!H3)</f>
        <v>2</v>
      </c>
      <c r="I3">
        <f>AVERAGE('School 1'!I3,'School 2'!I3)</f>
        <v>3</v>
      </c>
      <c r="J3">
        <f>AVERAGE('School 1'!J3,'School 2'!J3)</f>
        <v>2</v>
      </c>
      <c r="K3">
        <f>AVERAGE('School 1'!K3,'School 2'!K3)</f>
        <v>3</v>
      </c>
      <c r="L3">
        <f>AVERAGE('School 1'!L3,'School 2'!L3)</f>
        <v>2</v>
      </c>
      <c r="M3">
        <f>AVERAGE('School 1'!M3,'School 2'!M3)</f>
        <v>2</v>
      </c>
      <c r="N3">
        <f>AVERAGE('School 1'!N3,'School 2'!N3)</f>
        <v>3</v>
      </c>
      <c r="O3">
        <f>AVERAGE('School 1'!O3,'School 2'!O3)</f>
        <v>2</v>
      </c>
      <c r="P3">
        <f>AVERAGE('School 1'!P3,'School 2'!P3)</f>
        <v>3</v>
      </c>
      <c r="Q3">
        <f>AVERAGE('School 1'!Q3,'School 2'!Q3)</f>
        <v>2</v>
      </c>
      <c r="R3">
        <f>AVERAGE('School 1'!R3,'School 2'!R3)</f>
        <v>3</v>
      </c>
      <c r="S3">
        <f>AVERAGE('School 1'!S3,'School 2'!S3)</f>
        <v>2</v>
      </c>
    </row>
    <row r="4" spans="1:19" x14ac:dyDescent="0.2">
      <c r="A4" s="1">
        <f t="shared" ref="A4:A22" si="0">A3+1</f>
        <v>44684.5</v>
      </c>
      <c r="B4">
        <f>AVERAGE('School 1'!B4,'School 2'!B4)</f>
        <v>2</v>
      </c>
      <c r="C4">
        <f>AVERAGE('School 1'!C4,'School 2'!C4)</f>
        <v>2</v>
      </c>
      <c r="D4">
        <f>AVERAGE('School 1'!D4,'School 2'!D4)</f>
        <v>3</v>
      </c>
      <c r="E4">
        <f>AVERAGE('School 1'!E4,'School 2'!E4)</f>
        <v>2</v>
      </c>
      <c r="F4">
        <f>AVERAGE('School 1'!F4,'School 2'!F4)</f>
        <v>3</v>
      </c>
      <c r="G4">
        <f>AVERAGE('School 1'!G4,'School 2'!G4)</f>
        <v>2</v>
      </c>
      <c r="H4">
        <f>AVERAGE('School 1'!H4,'School 2'!H4)</f>
        <v>2</v>
      </c>
      <c r="I4">
        <f>AVERAGE('School 1'!I4,'School 2'!I4)</f>
        <v>3</v>
      </c>
      <c r="J4">
        <f>AVERAGE('School 1'!J4,'School 2'!J4)</f>
        <v>2</v>
      </c>
      <c r="K4">
        <f>AVERAGE('School 1'!K4,'School 2'!K4)</f>
        <v>3</v>
      </c>
      <c r="L4">
        <f>AVERAGE('School 1'!L4,'School 2'!L4)</f>
        <v>2</v>
      </c>
      <c r="M4">
        <f>AVERAGE('School 1'!M4,'School 2'!M4)</f>
        <v>2</v>
      </c>
      <c r="N4">
        <f>AVERAGE('School 1'!N4,'School 2'!N4)</f>
        <v>3</v>
      </c>
      <c r="O4">
        <f>AVERAGE('School 1'!O4,'School 2'!O4)</f>
        <v>2</v>
      </c>
      <c r="P4">
        <f>AVERAGE('School 1'!P4,'School 2'!P4)</f>
        <v>3</v>
      </c>
      <c r="Q4">
        <f>AVERAGE('School 1'!Q4,'School 2'!Q4)</f>
        <v>2</v>
      </c>
      <c r="R4">
        <f>AVERAGE('School 1'!R4,'School 2'!R4)</f>
        <v>3</v>
      </c>
      <c r="S4">
        <f>AVERAGE('School 1'!S4,'School 2'!S4)</f>
        <v>2</v>
      </c>
    </row>
    <row r="5" spans="1:19" x14ac:dyDescent="0.2">
      <c r="A5" s="1">
        <f t="shared" si="0"/>
        <v>44685.5</v>
      </c>
      <c r="B5">
        <f>AVERAGE('School 1'!B5,'School 2'!B5)</f>
        <v>2</v>
      </c>
      <c r="C5">
        <f>AVERAGE('School 1'!C5,'School 2'!C5)</f>
        <v>2</v>
      </c>
      <c r="D5">
        <f>AVERAGE('School 1'!D5,'School 2'!D5)</f>
        <v>3</v>
      </c>
      <c r="E5">
        <f>AVERAGE('School 1'!E5,'School 2'!E5)</f>
        <v>2.5</v>
      </c>
      <c r="F5">
        <f>AVERAGE('School 1'!F5,'School 2'!F5)</f>
        <v>3</v>
      </c>
      <c r="G5">
        <f>AVERAGE('School 1'!G5,'School 2'!G5)</f>
        <v>2</v>
      </c>
      <c r="H5">
        <f>AVERAGE('School 1'!H5,'School 2'!H5)</f>
        <v>2</v>
      </c>
      <c r="I5">
        <f>AVERAGE('School 1'!I5,'School 2'!I5)</f>
        <v>3</v>
      </c>
      <c r="J5">
        <f>AVERAGE('School 1'!J5,'School 2'!J5)</f>
        <v>2</v>
      </c>
      <c r="K5">
        <f>AVERAGE('School 1'!K5,'School 2'!K5)</f>
        <v>3</v>
      </c>
      <c r="L5">
        <f>AVERAGE('School 1'!L5,'School 2'!L5)</f>
        <v>2</v>
      </c>
      <c r="M5">
        <f>AVERAGE('School 1'!M5,'School 2'!M5)</f>
        <v>2</v>
      </c>
      <c r="N5">
        <f>AVERAGE('School 1'!N5,'School 2'!N5)</f>
        <v>3</v>
      </c>
      <c r="O5">
        <f>AVERAGE('School 1'!O5,'School 2'!O5)</f>
        <v>2</v>
      </c>
      <c r="P5">
        <f>AVERAGE('School 1'!P5,'School 2'!P5)</f>
        <v>3</v>
      </c>
      <c r="Q5">
        <f>AVERAGE('School 1'!Q5,'School 2'!Q5)</f>
        <v>2</v>
      </c>
      <c r="R5">
        <f>AVERAGE('School 1'!R5,'School 2'!R5)</f>
        <v>3</v>
      </c>
      <c r="S5">
        <f>AVERAGE('School 1'!S5,'School 2'!S5)</f>
        <v>2</v>
      </c>
    </row>
    <row r="6" spans="1:19" x14ac:dyDescent="0.2">
      <c r="A6" s="1">
        <f t="shared" si="0"/>
        <v>44686.5</v>
      </c>
      <c r="B6">
        <f>AVERAGE('School 1'!B6,'School 2'!B6)</f>
        <v>2</v>
      </c>
      <c r="C6">
        <f>AVERAGE('School 1'!C6,'School 2'!C6)</f>
        <v>2</v>
      </c>
      <c r="D6">
        <f>AVERAGE('School 1'!D6,'School 2'!D6)</f>
        <v>3</v>
      </c>
      <c r="E6">
        <f>AVERAGE('School 1'!E6,'School 2'!E6)</f>
        <v>2.5</v>
      </c>
      <c r="F6">
        <f>AVERAGE('School 1'!F6,'School 2'!F6)</f>
        <v>3</v>
      </c>
      <c r="G6">
        <f>AVERAGE('School 1'!G6,'School 2'!G6)</f>
        <v>2</v>
      </c>
      <c r="H6">
        <f>AVERAGE('School 1'!H6,'School 2'!H6)</f>
        <v>2</v>
      </c>
      <c r="I6">
        <f>AVERAGE('School 1'!I6,'School 2'!I6)</f>
        <v>3</v>
      </c>
      <c r="J6">
        <f>AVERAGE('School 1'!J6,'School 2'!J6)</f>
        <v>2</v>
      </c>
      <c r="K6">
        <f>AVERAGE('School 1'!K6,'School 2'!K6)</f>
        <v>3</v>
      </c>
      <c r="L6">
        <f>AVERAGE('School 1'!L6,'School 2'!L6)</f>
        <v>2</v>
      </c>
      <c r="M6">
        <f>AVERAGE('School 1'!M6,'School 2'!M6)</f>
        <v>2</v>
      </c>
      <c r="N6">
        <f>AVERAGE('School 1'!N6,'School 2'!N6)</f>
        <v>3</v>
      </c>
      <c r="O6">
        <f>AVERAGE('School 1'!O6,'School 2'!O6)</f>
        <v>2</v>
      </c>
      <c r="P6">
        <f>AVERAGE('School 1'!P6,'School 2'!P6)</f>
        <v>3</v>
      </c>
      <c r="Q6">
        <f>AVERAGE('School 1'!Q6,'School 2'!Q6)</f>
        <v>2</v>
      </c>
      <c r="R6">
        <f>AVERAGE('School 1'!R6,'School 2'!R6)</f>
        <v>3</v>
      </c>
      <c r="S6">
        <f>AVERAGE('School 1'!S6,'School 2'!S6)</f>
        <v>2</v>
      </c>
    </row>
    <row r="7" spans="1:19" x14ac:dyDescent="0.2">
      <c r="A7" s="1">
        <f t="shared" si="0"/>
        <v>44687.5</v>
      </c>
      <c r="B7">
        <f>AVERAGE('School 1'!B7,'School 2'!B7)</f>
        <v>2</v>
      </c>
      <c r="C7">
        <f>AVERAGE('School 1'!C7,'School 2'!C7)</f>
        <v>2</v>
      </c>
      <c r="D7">
        <f>AVERAGE('School 1'!D7,'School 2'!D7)</f>
        <v>3</v>
      </c>
      <c r="E7">
        <f>AVERAGE('School 1'!E7,'School 2'!E7)</f>
        <v>2.5</v>
      </c>
      <c r="F7">
        <f>AVERAGE('School 1'!F7,'School 2'!F7)</f>
        <v>3</v>
      </c>
      <c r="G7">
        <f>AVERAGE('School 1'!G7,'School 2'!G7)</f>
        <v>2</v>
      </c>
      <c r="H7">
        <f>AVERAGE('School 1'!H7,'School 2'!H7)</f>
        <v>2</v>
      </c>
      <c r="I7">
        <f>AVERAGE('School 1'!I7,'School 2'!I7)</f>
        <v>3</v>
      </c>
      <c r="J7">
        <f>AVERAGE('School 1'!J7,'School 2'!J7)</f>
        <v>2</v>
      </c>
      <c r="K7">
        <f>AVERAGE('School 1'!K7,'School 2'!K7)</f>
        <v>3</v>
      </c>
      <c r="L7">
        <f>AVERAGE('School 1'!L7,'School 2'!L7)</f>
        <v>2</v>
      </c>
      <c r="M7">
        <f>AVERAGE('School 1'!M7,'School 2'!M7)</f>
        <v>2</v>
      </c>
      <c r="N7">
        <f>AVERAGE('School 1'!N7,'School 2'!N7)</f>
        <v>3</v>
      </c>
      <c r="O7">
        <f>AVERAGE('School 1'!O7,'School 2'!O7)</f>
        <v>2</v>
      </c>
      <c r="P7">
        <f>AVERAGE('School 1'!P7,'School 2'!P7)</f>
        <v>3</v>
      </c>
      <c r="Q7">
        <f>AVERAGE('School 1'!Q7,'School 2'!Q7)</f>
        <v>2</v>
      </c>
      <c r="R7">
        <f>AVERAGE('School 1'!R7,'School 2'!R7)</f>
        <v>3</v>
      </c>
      <c r="S7">
        <f>AVERAGE('School 1'!S7,'School 2'!S7)</f>
        <v>2</v>
      </c>
    </row>
    <row r="8" spans="1:19" x14ac:dyDescent="0.2">
      <c r="A8" s="1">
        <f t="shared" si="0"/>
        <v>44688.5</v>
      </c>
      <c r="B8">
        <f>AVERAGE('School 1'!B8,'School 2'!B8)</f>
        <v>2</v>
      </c>
      <c r="C8">
        <f>AVERAGE('School 1'!C8,'School 2'!C8)</f>
        <v>2</v>
      </c>
      <c r="D8">
        <f>AVERAGE('School 1'!D8,'School 2'!D8)</f>
        <v>3</v>
      </c>
      <c r="E8">
        <f>AVERAGE('School 1'!E8,'School 2'!E8)</f>
        <v>2.5</v>
      </c>
      <c r="F8">
        <f>AVERAGE('School 1'!F8,'School 2'!F8)</f>
        <v>3</v>
      </c>
      <c r="G8">
        <f>AVERAGE('School 1'!G8,'School 2'!G8)</f>
        <v>2</v>
      </c>
      <c r="H8">
        <f>AVERAGE('School 1'!H8,'School 2'!H8)</f>
        <v>2</v>
      </c>
      <c r="I8">
        <f>AVERAGE('School 1'!I8,'School 2'!I8)</f>
        <v>3</v>
      </c>
      <c r="J8">
        <f>AVERAGE('School 1'!J8,'School 2'!J8)</f>
        <v>2</v>
      </c>
      <c r="K8">
        <f>AVERAGE('School 1'!K8,'School 2'!K8)</f>
        <v>3</v>
      </c>
      <c r="L8">
        <f>AVERAGE('School 1'!L8,'School 2'!L8)</f>
        <v>2</v>
      </c>
      <c r="M8">
        <f>AVERAGE('School 1'!M8,'School 2'!M8)</f>
        <v>2</v>
      </c>
      <c r="N8">
        <f>AVERAGE('School 1'!N8,'School 2'!N8)</f>
        <v>3</v>
      </c>
      <c r="O8">
        <f>AVERAGE('School 1'!O8,'School 2'!O8)</f>
        <v>2</v>
      </c>
      <c r="P8">
        <f>AVERAGE('School 1'!P8,'School 2'!P8)</f>
        <v>3</v>
      </c>
      <c r="Q8">
        <f>AVERAGE('School 1'!Q8,'School 2'!Q8)</f>
        <v>2</v>
      </c>
      <c r="R8">
        <f>AVERAGE('School 1'!R8,'School 2'!R8)</f>
        <v>3</v>
      </c>
      <c r="S8">
        <f>AVERAGE('School 1'!S8,'School 2'!S8)</f>
        <v>2</v>
      </c>
    </row>
    <row r="9" spans="1:19" x14ac:dyDescent="0.2">
      <c r="A9" s="1">
        <f t="shared" si="0"/>
        <v>44689.5</v>
      </c>
      <c r="B9">
        <f>AVERAGE('School 1'!B9,'School 2'!B9)</f>
        <v>2</v>
      </c>
      <c r="C9">
        <f>AVERAGE('School 1'!C9,'School 2'!C9)</f>
        <v>2</v>
      </c>
      <c r="D9">
        <f>AVERAGE('School 1'!D9,'School 2'!D9)</f>
        <v>3</v>
      </c>
      <c r="E9">
        <f>AVERAGE('School 1'!E9,'School 2'!E9)</f>
        <v>3</v>
      </c>
      <c r="F9">
        <f>AVERAGE('School 1'!F9,'School 2'!F9)</f>
        <v>3</v>
      </c>
      <c r="G9">
        <f>AVERAGE('School 1'!G9,'School 2'!G9)</f>
        <v>2</v>
      </c>
      <c r="H9">
        <f>AVERAGE('School 1'!H9,'School 2'!H9)</f>
        <v>2</v>
      </c>
      <c r="I9">
        <f>AVERAGE('School 1'!I9,'School 2'!I9)</f>
        <v>3</v>
      </c>
      <c r="J9">
        <f>AVERAGE('School 1'!J9,'School 2'!J9)</f>
        <v>3</v>
      </c>
      <c r="K9">
        <f>AVERAGE('School 1'!K9,'School 2'!K9)</f>
        <v>3</v>
      </c>
      <c r="L9">
        <f>AVERAGE('School 1'!L9,'School 2'!L9)</f>
        <v>2</v>
      </c>
      <c r="M9">
        <f>AVERAGE('School 1'!M9,'School 2'!M9)</f>
        <v>2</v>
      </c>
      <c r="N9">
        <f>AVERAGE('School 1'!N9,'School 2'!N9)</f>
        <v>3</v>
      </c>
      <c r="O9">
        <f>AVERAGE('School 1'!O9,'School 2'!O9)</f>
        <v>3</v>
      </c>
      <c r="P9">
        <f>AVERAGE('School 1'!P9,'School 2'!P9)</f>
        <v>3</v>
      </c>
      <c r="Q9">
        <f>AVERAGE('School 1'!Q9,'School 2'!Q9)</f>
        <v>3</v>
      </c>
      <c r="R9">
        <f>AVERAGE('School 1'!R9,'School 2'!R9)</f>
        <v>3</v>
      </c>
      <c r="S9">
        <f>AVERAGE('School 1'!S9,'School 2'!S9)</f>
        <v>2</v>
      </c>
    </row>
    <row r="10" spans="1:19" x14ac:dyDescent="0.2">
      <c r="A10" s="1">
        <f t="shared" si="0"/>
        <v>44690.5</v>
      </c>
      <c r="B10">
        <f>AVERAGE('School 1'!B10,'School 2'!B10)</f>
        <v>3</v>
      </c>
      <c r="C10">
        <f>AVERAGE('School 1'!C10,'School 2'!C10)</f>
        <v>2</v>
      </c>
      <c r="D10">
        <f>AVERAGE('School 1'!D10,'School 2'!D10)</f>
        <v>3</v>
      </c>
      <c r="E10">
        <f>AVERAGE('School 1'!E10,'School 2'!E10)</f>
        <v>3</v>
      </c>
      <c r="F10">
        <f>AVERAGE('School 1'!F10,'School 2'!F10)</f>
        <v>3</v>
      </c>
      <c r="G10">
        <f>AVERAGE('School 1'!G10,'School 2'!G10)</f>
        <v>3</v>
      </c>
      <c r="H10">
        <f>AVERAGE('School 1'!H10,'School 2'!H10)</f>
        <v>2</v>
      </c>
      <c r="I10">
        <f>AVERAGE('School 1'!I10,'School 2'!I10)</f>
        <v>3</v>
      </c>
      <c r="J10">
        <f>AVERAGE('School 1'!J10,'School 2'!J10)</f>
        <v>3</v>
      </c>
      <c r="K10">
        <f>AVERAGE('School 1'!K10,'School 2'!K10)</f>
        <v>3</v>
      </c>
      <c r="L10">
        <f>AVERAGE('School 1'!L10,'School 2'!L10)</f>
        <v>3</v>
      </c>
      <c r="M10">
        <f>AVERAGE('School 1'!M10,'School 2'!M10)</f>
        <v>2</v>
      </c>
      <c r="N10">
        <f>AVERAGE('School 1'!N10,'School 2'!N10)</f>
        <v>3</v>
      </c>
      <c r="O10">
        <f>AVERAGE('School 1'!O10,'School 2'!O10)</f>
        <v>3</v>
      </c>
      <c r="P10">
        <f>AVERAGE('School 1'!P10,'School 2'!P10)</f>
        <v>3</v>
      </c>
      <c r="Q10">
        <f>AVERAGE('School 1'!Q10,'School 2'!Q10)</f>
        <v>3</v>
      </c>
      <c r="R10">
        <f>AVERAGE('School 1'!R10,'School 2'!R10)</f>
        <v>3</v>
      </c>
      <c r="S10">
        <f>AVERAGE('School 1'!S10,'School 2'!S10)</f>
        <v>3</v>
      </c>
    </row>
    <row r="11" spans="1:19" x14ac:dyDescent="0.2">
      <c r="A11" s="1">
        <f t="shared" si="0"/>
        <v>44691.5</v>
      </c>
      <c r="B11">
        <f>AVERAGE('School 1'!B11,'School 2'!B11)</f>
        <v>3</v>
      </c>
      <c r="C11">
        <f>AVERAGE('School 1'!C11,'School 2'!C11)</f>
        <v>2</v>
      </c>
      <c r="D11">
        <f>AVERAGE('School 1'!D11,'School 2'!D11)</f>
        <v>3</v>
      </c>
      <c r="E11">
        <f>AVERAGE('School 1'!E11,'School 2'!E11)</f>
        <v>3</v>
      </c>
      <c r="F11">
        <f>AVERAGE('School 1'!F11,'School 2'!F11)</f>
        <v>3</v>
      </c>
      <c r="G11">
        <f>AVERAGE('School 1'!G11,'School 2'!G11)</f>
        <v>3</v>
      </c>
      <c r="H11">
        <f>AVERAGE('School 1'!H11,'School 2'!H11)</f>
        <v>2</v>
      </c>
      <c r="I11">
        <f>AVERAGE('School 1'!I11,'School 2'!I11)</f>
        <v>3</v>
      </c>
      <c r="J11">
        <f>AVERAGE('School 1'!J11,'School 2'!J11)</f>
        <v>3</v>
      </c>
      <c r="K11">
        <f>AVERAGE('School 1'!K11,'School 2'!K11)</f>
        <v>3</v>
      </c>
      <c r="L11">
        <f>AVERAGE('School 1'!L11,'School 2'!L11)</f>
        <v>3</v>
      </c>
      <c r="M11">
        <f>AVERAGE('School 1'!M11,'School 2'!M11)</f>
        <v>2</v>
      </c>
      <c r="N11">
        <f>AVERAGE('School 1'!N11,'School 2'!N11)</f>
        <v>3</v>
      </c>
      <c r="O11">
        <f>AVERAGE('School 1'!O11,'School 2'!O11)</f>
        <v>3</v>
      </c>
      <c r="P11">
        <f>AVERAGE('School 1'!P11,'School 2'!P11)</f>
        <v>3</v>
      </c>
      <c r="Q11">
        <f>AVERAGE('School 1'!Q11,'School 2'!Q11)</f>
        <v>3</v>
      </c>
      <c r="R11">
        <f>AVERAGE('School 1'!R11,'School 2'!R11)</f>
        <v>3</v>
      </c>
      <c r="S11">
        <f>AVERAGE('School 1'!S11,'School 2'!S11)</f>
        <v>3</v>
      </c>
    </row>
    <row r="12" spans="1:19" x14ac:dyDescent="0.2">
      <c r="A12" s="1">
        <f t="shared" si="0"/>
        <v>44692.5</v>
      </c>
      <c r="B12">
        <f>AVERAGE('School 1'!B12,'School 2'!B12)</f>
        <v>3</v>
      </c>
      <c r="C12">
        <f>AVERAGE('School 1'!C12,'School 2'!C12)</f>
        <v>2</v>
      </c>
      <c r="D12">
        <f>AVERAGE('School 1'!D12,'School 2'!D12)</f>
        <v>3</v>
      </c>
      <c r="E12">
        <f>AVERAGE('School 1'!E12,'School 2'!E12)</f>
        <v>3</v>
      </c>
      <c r="F12">
        <f>AVERAGE('School 1'!F12,'School 2'!F12)</f>
        <v>3</v>
      </c>
      <c r="G12">
        <f>AVERAGE('School 1'!G12,'School 2'!G12)</f>
        <v>3</v>
      </c>
      <c r="H12">
        <f>AVERAGE('School 1'!H12,'School 2'!H12)</f>
        <v>2</v>
      </c>
      <c r="I12">
        <f>AVERAGE('School 1'!I12,'School 2'!I12)</f>
        <v>3</v>
      </c>
      <c r="J12">
        <f>AVERAGE('School 1'!J12,'School 2'!J12)</f>
        <v>3</v>
      </c>
      <c r="K12">
        <f>AVERAGE('School 1'!K12,'School 2'!K12)</f>
        <v>3</v>
      </c>
      <c r="L12">
        <f>AVERAGE('School 1'!L12,'School 2'!L12)</f>
        <v>3</v>
      </c>
      <c r="M12">
        <f>AVERAGE('School 1'!M12,'School 2'!M12)</f>
        <v>2</v>
      </c>
      <c r="N12">
        <f>AVERAGE('School 1'!N12,'School 2'!N12)</f>
        <v>3</v>
      </c>
      <c r="O12">
        <f>AVERAGE('School 1'!O12,'School 2'!O12)</f>
        <v>3</v>
      </c>
      <c r="P12">
        <f>AVERAGE('School 1'!P12,'School 2'!P12)</f>
        <v>3</v>
      </c>
      <c r="Q12">
        <f>AVERAGE('School 1'!Q12,'School 2'!Q12)</f>
        <v>3</v>
      </c>
      <c r="R12">
        <f>AVERAGE('School 1'!R12,'School 2'!R12)</f>
        <v>3</v>
      </c>
      <c r="S12">
        <f>AVERAGE('School 1'!S12,'School 2'!S12)</f>
        <v>3</v>
      </c>
    </row>
    <row r="13" spans="1:19" x14ac:dyDescent="0.2">
      <c r="A13" s="1">
        <f t="shared" si="0"/>
        <v>44693.5</v>
      </c>
      <c r="B13">
        <f>AVERAGE('School 1'!B13,'School 2'!B13)</f>
        <v>3</v>
      </c>
      <c r="C13">
        <f>AVERAGE('School 1'!C13,'School 2'!C13)</f>
        <v>3</v>
      </c>
      <c r="D13">
        <f>AVERAGE('School 1'!D13,'School 2'!D13)</f>
        <v>3</v>
      </c>
      <c r="E13">
        <f>AVERAGE('School 1'!E13,'School 2'!E13)</f>
        <v>3</v>
      </c>
      <c r="F13">
        <f>AVERAGE('School 1'!F13,'School 2'!F13)</f>
        <v>3</v>
      </c>
      <c r="G13">
        <f>AVERAGE('School 1'!G13,'School 2'!G13)</f>
        <v>3</v>
      </c>
      <c r="H13">
        <f>AVERAGE('School 1'!H13,'School 2'!H13)</f>
        <v>3</v>
      </c>
      <c r="I13">
        <f>AVERAGE('School 1'!I13,'School 2'!I13)</f>
        <v>3</v>
      </c>
      <c r="J13">
        <f>AVERAGE('School 1'!J13,'School 2'!J13)</f>
        <v>3</v>
      </c>
      <c r="K13">
        <f>AVERAGE('School 1'!K13,'School 2'!K13)</f>
        <v>3</v>
      </c>
      <c r="L13">
        <f>AVERAGE('School 1'!L13,'School 2'!L13)</f>
        <v>3</v>
      </c>
      <c r="M13">
        <f>AVERAGE('School 1'!M13,'School 2'!M13)</f>
        <v>3</v>
      </c>
      <c r="N13">
        <f>AVERAGE('School 1'!N13,'School 2'!N13)</f>
        <v>3</v>
      </c>
      <c r="O13">
        <f>AVERAGE('School 1'!O13,'School 2'!O13)</f>
        <v>3</v>
      </c>
      <c r="P13">
        <f>AVERAGE('School 1'!P13,'School 2'!P13)</f>
        <v>3</v>
      </c>
      <c r="Q13">
        <f>AVERAGE('School 1'!Q13,'School 2'!Q13)</f>
        <v>3</v>
      </c>
      <c r="R13">
        <f>AVERAGE('School 1'!R13,'School 2'!R13)</f>
        <v>3</v>
      </c>
      <c r="S13">
        <f>AVERAGE('School 1'!S13,'School 2'!S13)</f>
        <v>3</v>
      </c>
    </row>
    <row r="14" spans="1:19" x14ac:dyDescent="0.2">
      <c r="A14" s="1">
        <f t="shared" si="0"/>
        <v>44694.5</v>
      </c>
      <c r="B14">
        <f>AVERAGE('School 1'!B14,'School 2'!B14)</f>
        <v>3</v>
      </c>
      <c r="C14">
        <f>AVERAGE('School 1'!C14,'School 2'!C14)</f>
        <v>3</v>
      </c>
      <c r="D14">
        <f>AVERAGE('School 1'!D14,'School 2'!D14)</f>
        <v>3</v>
      </c>
      <c r="E14">
        <f>AVERAGE('School 1'!E14,'School 2'!E14)</f>
        <v>3</v>
      </c>
      <c r="F14">
        <f>AVERAGE('School 1'!F14,'School 2'!F14)</f>
        <v>4</v>
      </c>
      <c r="G14">
        <f>AVERAGE('School 1'!G14,'School 2'!G14)</f>
        <v>3</v>
      </c>
      <c r="H14">
        <f>AVERAGE('School 1'!H14,'School 2'!H14)</f>
        <v>3</v>
      </c>
      <c r="I14">
        <f>AVERAGE('School 1'!I14,'School 2'!I14)</f>
        <v>3</v>
      </c>
      <c r="J14">
        <f>AVERAGE('School 1'!J14,'School 2'!J14)</f>
        <v>3</v>
      </c>
      <c r="K14">
        <f>AVERAGE('School 1'!K14,'School 2'!K14)</f>
        <v>4</v>
      </c>
      <c r="L14">
        <f>AVERAGE('School 1'!L14,'School 2'!L14)</f>
        <v>3</v>
      </c>
      <c r="M14">
        <f>AVERAGE('School 1'!M14,'School 2'!M14)</f>
        <v>3</v>
      </c>
      <c r="N14">
        <f>AVERAGE('School 1'!N14,'School 2'!N14)</f>
        <v>3</v>
      </c>
      <c r="O14">
        <f>AVERAGE('School 1'!O14,'School 2'!O14)</f>
        <v>3</v>
      </c>
      <c r="P14">
        <f>AVERAGE('School 1'!P14,'School 2'!P14)</f>
        <v>4</v>
      </c>
      <c r="Q14">
        <f>AVERAGE('School 1'!Q14,'School 2'!Q14)</f>
        <v>3</v>
      </c>
      <c r="R14">
        <f>AVERAGE('School 1'!R14,'School 2'!R14)</f>
        <v>3.5</v>
      </c>
      <c r="S14">
        <f>AVERAGE('School 1'!S14,'School 2'!S14)</f>
        <v>3</v>
      </c>
    </row>
    <row r="15" spans="1:19" x14ac:dyDescent="0.2">
      <c r="A15" s="1">
        <f t="shared" si="0"/>
        <v>44695.5</v>
      </c>
      <c r="B15">
        <f>AVERAGE('School 1'!B15,'School 2'!B15)</f>
        <v>3</v>
      </c>
      <c r="C15">
        <f>AVERAGE('School 1'!C15,'School 2'!C15)</f>
        <v>3</v>
      </c>
      <c r="D15">
        <f>AVERAGE('School 1'!D15,'School 2'!D15)</f>
        <v>3</v>
      </c>
      <c r="E15">
        <f>AVERAGE('School 1'!E15,'School 2'!E15)</f>
        <v>3</v>
      </c>
      <c r="F15">
        <f>AVERAGE('School 1'!F15,'School 2'!F15)</f>
        <v>4</v>
      </c>
      <c r="G15">
        <f>AVERAGE('School 1'!G15,'School 2'!G15)</f>
        <v>3</v>
      </c>
      <c r="H15">
        <f>AVERAGE('School 1'!H15,'School 2'!H15)</f>
        <v>3</v>
      </c>
      <c r="I15">
        <f>AVERAGE('School 1'!I15,'School 2'!I15)</f>
        <v>3</v>
      </c>
      <c r="J15">
        <f>AVERAGE('School 1'!J15,'School 2'!J15)</f>
        <v>3</v>
      </c>
      <c r="K15">
        <f>AVERAGE('School 1'!K15,'School 2'!K15)</f>
        <v>4</v>
      </c>
      <c r="L15">
        <f>AVERAGE('School 1'!L15,'School 2'!L15)</f>
        <v>3</v>
      </c>
      <c r="M15">
        <f>AVERAGE('School 1'!M15,'School 2'!M15)</f>
        <v>3</v>
      </c>
      <c r="N15">
        <f>AVERAGE('School 1'!N15,'School 2'!N15)</f>
        <v>3</v>
      </c>
      <c r="O15">
        <f>AVERAGE('School 1'!O15,'School 2'!O15)</f>
        <v>3</v>
      </c>
      <c r="P15">
        <f>AVERAGE('School 1'!P15,'School 2'!P15)</f>
        <v>4</v>
      </c>
      <c r="Q15">
        <f>AVERAGE('School 1'!Q15,'School 2'!Q15)</f>
        <v>3.5</v>
      </c>
      <c r="R15">
        <f>AVERAGE('School 1'!R15,'School 2'!R15)</f>
        <v>3.5</v>
      </c>
      <c r="S15">
        <f>AVERAGE('School 1'!S15,'School 2'!S15)</f>
        <v>3</v>
      </c>
    </row>
    <row r="16" spans="1:19" x14ac:dyDescent="0.2">
      <c r="A16" s="1">
        <f t="shared" si="0"/>
        <v>44696.5</v>
      </c>
      <c r="B16">
        <f>AVERAGE('School 1'!B16,'School 2'!B16)</f>
        <v>3.5</v>
      </c>
      <c r="C16">
        <f>AVERAGE('School 1'!C16,'School 2'!C16)</f>
        <v>3</v>
      </c>
      <c r="D16">
        <f>AVERAGE('School 1'!D16,'School 2'!D16)</f>
        <v>3</v>
      </c>
      <c r="E16">
        <f>AVERAGE('School 1'!E16,'School 2'!E16)</f>
        <v>3</v>
      </c>
      <c r="F16">
        <f>AVERAGE('School 1'!F16,'School 2'!F16)</f>
        <v>4</v>
      </c>
      <c r="G16">
        <f>AVERAGE('School 1'!G16,'School 2'!G16)</f>
        <v>3</v>
      </c>
      <c r="H16">
        <f>AVERAGE('School 1'!H16,'School 2'!H16)</f>
        <v>3</v>
      </c>
      <c r="I16">
        <f>AVERAGE('School 1'!I16,'School 2'!I16)</f>
        <v>3</v>
      </c>
      <c r="J16">
        <f>AVERAGE('School 1'!J16,'School 2'!J16)</f>
        <v>3.5</v>
      </c>
      <c r="K16">
        <f>AVERAGE('School 1'!K16,'School 2'!K16)</f>
        <v>4</v>
      </c>
      <c r="L16">
        <f>AVERAGE('School 1'!L16,'School 2'!L16)</f>
        <v>3</v>
      </c>
      <c r="M16">
        <f>AVERAGE('School 1'!M16,'School 2'!M16)</f>
        <v>3</v>
      </c>
      <c r="N16">
        <f>AVERAGE('School 1'!N16,'School 2'!N16)</f>
        <v>3</v>
      </c>
      <c r="O16">
        <f>AVERAGE('School 1'!O16,'School 2'!O16)</f>
        <v>3</v>
      </c>
      <c r="P16">
        <f>AVERAGE('School 1'!P16,'School 2'!P16)</f>
        <v>4</v>
      </c>
      <c r="Q16">
        <f>AVERAGE('School 1'!Q16,'School 2'!Q16)</f>
        <v>3.5</v>
      </c>
      <c r="R16">
        <f>AVERAGE('School 1'!R16,'School 2'!R16)</f>
        <v>3.5</v>
      </c>
      <c r="S16">
        <f>AVERAGE('School 1'!S16,'School 2'!S16)</f>
        <v>3</v>
      </c>
    </row>
    <row r="17" spans="1:19" x14ac:dyDescent="0.2">
      <c r="A17" s="1">
        <f t="shared" si="0"/>
        <v>44697.5</v>
      </c>
      <c r="B17">
        <f>AVERAGE('School 1'!B17,'School 2'!B17)</f>
        <v>3.5</v>
      </c>
      <c r="C17">
        <f>AVERAGE('School 1'!C17,'School 2'!C17)</f>
        <v>3</v>
      </c>
      <c r="D17">
        <f>AVERAGE('School 1'!D17,'School 2'!D17)</f>
        <v>3</v>
      </c>
      <c r="E17">
        <f>AVERAGE('School 1'!E17,'School 2'!E17)</f>
        <v>3</v>
      </c>
      <c r="F17">
        <f>AVERAGE('School 1'!F17,'School 2'!F17)</f>
        <v>4</v>
      </c>
      <c r="G17">
        <f>AVERAGE('School 1'!G17,'School 2'!G17)</f>
        <v>3</v>
      </c>
      <c r="H17">
        <f>AVERAGE('School 1'!H17,'School 2'!H17)</f>
        <v>3</v>
      </c>
      <c r="I17">
        <f>AVERAGE('School 1'!I17,'School 2'!I17)</f>
        <v>3</v>
      </c>
      <c r="J17">
        <f>AVERAGE('School 1'!J17,'School 2'!J17)</f>
        <v>3.5</v>
      </c>
      <c r="K17">
        <f>AVERAGE('School 1'!K17,'School 2'!K17)</f>
        <v>4</v>
      </c>
      <c r="L17">
        <f>AVERAGE('School 1'!L17,'School 2'!L17)</f>
        <v>3</v>
      </c>
      <c r="M17">
        <f>AVERAGE('School 1'!M17,'School 2'!M17)</f>
        <v>3</v>
      </c>
      <c r="N17">
        <f>AVERAGE('School 1'!N17,'School 2'!N17)</f>
        <v>3</v>
      </c>
      <c r="O17">
        <f>AVERAGE('School 1'!O17,'School 2'!O17)</f>
        <v>3</v>
      </c>
      <c r="P17">
        <f>AVERAGE('School 1'!P17,'School 2'!P17)</f>
        <v>4</v>
      </c>
      <c r="Q17">
        <f>AVERAGE('School 1'!Q17,'School 2'!Q17)</f>
        <v>3.5</v>
      </c>
      <c r="R17">
        <f>AVERAGE('School 1'!R17,'School 2'!R17)</f>
        <v>3.5</v>
      </c>
      <c r="S17">
        <f>AVERAGE('School 1'!S17,'School 2'!S17)</f>
        <v>3</v>
      </c>
    </row>
    <row r="18" spans="1:19" x14ac:dyDescent="0.2">
      <c r="A18" s="1">
        <f t="shared" si="0"/>
        <v>44698.5</v>
      </c>
      <c r="B18">
        <f>AVERAGE('School 1'!B18,'School 2'!B18)</f>
        <v>3.5</v>
      </c>
      <c r="C18">
        <f>AVERAGE('School 1'!C18,'School 2'!C18)</f>
        <v>3.5</v>
      </c>
      <c r="D18">
        <f>AVERAGE('School 1'!D18,'School 2'!D18)</f>
        <v>3</v>
      </c>
      <c r="E18">
        <f>AVERAGE('School 1'!E18,'School 2'!E18)</f>
        <v>3</v>
      </c>
      <c r="F18">
        <f>AVERAGE('School 1'!F18,'School 2'!F18)</f>
        <v>4</v>
      </c>
      <c r="G18">
        <f>AVERAGE('School 1'!G18,'School 2'!G18)</f>
        <v>3</v>
      </c>
      <c r="H18">
        <f>AVERAGE('School 1'!H18,'School 2'!H18)</f>
        <v>3</v>
      </c>
      <c r="I18">
        <f>AVERAGE('School 1'!I18,'School 2'!I18)</f>
        <v>3</v>
      </c>
      <c r="J18">
        <f>AVERAGE('School 1'!J18,'School 2'!J18)</f>
        <v>3.5</v>
      </c>
      <c r="K18">
        <f>AVERAGE('School 1'!K18,'School 2'!K18)</f>
        <v>4</v>
      </c>
      <c r="L18">
        <f>AVERAGE('School 1'!L18,'School 2'!L18)</f>
        <v>3</v>
      </c>
      <c r="M18">
        <f>AVERAGE('School 1'!M18,'School 2'!M18)</f>
        <v>3</v>
      </c>
      <c r="N18">
        <f>AVERAGE('School 1'!N18,'School 2'!N18)</f>
        <v>3</v>
      </c>
      <c r="O18">
        <f>AVERAGE('School 1'!O18,'School 2'!O18)</f>
        <v>3</v>
      </c>
      <c r="P18">
        <f>AVERAGE('School 1'!P18,'School 2'!P18)</f>
        <v>4.5</v>
      </c>
      <c r="Q18">
        <f>AVERAGE('School 1'!Q18,'School 2'!Q18)</f>
        <v>3.5</v>
      </c>
      <c r="R18">
        <f>AVERAGE('School 1'!R18,'School 2'!R18)</f>
        <v>4</v>
      </c>
      <c r="S18">
        <f>AVERAGE('School 1'!S18,'School 2'!S18)</f>
        <v>3</v>
      </c>
    </row>
    <row r="19" spans="1:19" x14ac:dyDescent="0.2">
      <c r="A19" s="1">
        <f t="shared" si="0"/>
        <v>44699.5</v>
      </c>
      <c r="B19">
        <f>AVERAGE('School 1'!B19,'School 2'!B19)</f>
        <v>3.5</v>
      </c>
      <c r="C19">
        <f>AVERAGE('School 1'!C19,'School 2'!C19)</f>
        <v>3.5</v>
      </c>
      <c r="D19">
        <f>AVERAGE('School 1'!D19,'School 2'!D19)</f>
        <v>3</v>
      </c>
      <c r="E19">
        <f>AVERAGE('School 1'!E19,'School 2'!E19)</f>
        <v>3</v>
      </c>
      <c r="F19">
        <f>AVERAGE('School 1'!F19,'School 2'!F19)</f>
        <v>4.5</v>
      </c>
      <c r="G19">
        <f>AVERAGE('School 1'!G19,'School 2'!G19)</f>
        <v>3.5</v>
      </c>
      <c r="H19">
        <f>AVERAGE('School 1'!H19,'School 2'!H19)</f>
        <v>3</v>
      </c>
      <c r="I19">
        <f>AVERAGE('School 1'!I19,'School 2'!I19)</f>
        <v>3</v>
      </c>
      <c r="J19">
        <f>AVERAGE('School 1'!J19,'School 2'!J19)</f>
        <v>3.5</v>
      </c>
      <c r="K19">
        <f>AVERAGE('School 1'!K19,'School 2'!K19)</f>
        <v>4</v>
      </c>
      <c r="L19">
        <f>AVERAGE('School 1'!L19,'School 2'!L19)</f>
        <v>3</v>
      </c>
      <c r="M19">
        <f>AVERAGE('School 1'!M19,'School 2'!M19)</f>
        <v>3</v>
      </c>
      <c r="N19">
        <f>AVERAGE('School 1'!N19,'School 2'!N19)</f>
        <v>3</v>
      </c>
      <c r="O19">
        <f>AVERAGE('School 1'!O19,'School 2'!O19)</f>
        <v>3</v>
      </c>
      <c r="P19">
        <f>AVERAGE('School 1'!P19,'School 2'!P19)</f>
        <v>4.5</v>
      </c>
      <c r="Q19">
        <f>AVERAGE('School 1'!Q19,'School 2'!Q19)</f>
        <v>3.5</v>
      </c>
      <c r="R19">
        <f>AVERAGE('School 1'!R19,'School 2'!R19)</f>
        <v>4</v>
      </c>
      <c r="S19">
        <f>AVERAGE('School 1'!S19,'School 2'!S19)</f>
        <v>3</v>
      </c>
    </row>
    <row r="20" spans="1:19" x14ac:dyDescent="0.2">
      <c r="A20" s="1">
        <f t="shared" si="0"/>
        <v>44700.5</v>
      </c>
      <c r="B20">
        <f>AVERAGE('School 1'!B20,'School 2'!B20)</f>
        <v>3.5</v>
      </c>
      <c r="C20">
        <f>AVERAGE('School 1'!C20,'School 2'!C20)</f>
        <v>3.5</v>
      </c>
      <c r="D20">
        <f>AVERAGE('School 1'!D20,'School 2'!D20)</f>
        <v>2.5</v>
      </c>
      <c r="E20">
        <f>AVERAGE('School 1'!E20,'School 2'!E20)</f>
        <v>3</v>
      </c>
      <c r="F20">
        <f>AVERAGE('School 1'!F20,'School 2'!F20)</f>
        <v>4.5</v>
      </c>
      <c r="G20">
        <f>AVERAGE('School 1'!G20,'School 2'!G20)</f>
        <v>3.5</v>
      </c>
      <c r="H20">
        <f>AVERAGE('School 1'!H20,'School 2'!H20)</f>
        <v>3</v>
      </c>
      <c r="I20">
        <f>AVERAGE('School 1'!I20,'School 2'!I20)</f>
        <v>3</v>
      </c>
      <c r="J20">
        <f>AVERAGE('School 1'!J20,'School 2'!J20)</f>
        <v>3.5</v>
      </c>
      <c r="K20">
        <f>AVERAGE('School 1'!K20,'School 2'!K20)</f>
        <v>4.5</v>
      </c>
      <c r="L20">
        <f>AVERAGE('School 1'!L20,'School 2'!L20)</f>
        <v>3.5</v>
      </c>
      <c r="M20">
        <f>AVERAGE('School 1'!M20,'School 2'!M20)</f>
        <v>3</v>
      </c>
      <c r="N20">
        <f>AVERAGE('School 1'!N20,'School 2'!N20)</f>
        <v>3</v>
      </c>
      <c r="O20">
        <f>AVERAGE('School 1'!O20,'School 2'!O20)</f>
        <v>3</v>
      </c>
      <c r="P20">
        <f>AVERAGE('School 1'!P20,'School 2'!P20)</f>
        <v>4.5</v>
      </c>
      <c r="Q20">
        <f>AVERAGE('School 1'!Q20,'School 2'!Q20)</f>
        <v>3.5</v>
      </c>
      <c r="R20">
        <f>AVERAGE('School 1'!R20,'School 2'!R20)</f>
        <v>4</v>
      </c>
      <c r="S20">
        <f>AVERAGE('School 1'!S20,'School 2'!S20)</f>
        <v>3.5</v>
      </c>
    </row>
    <row r="21" spans="1:19" x14ac:dyDescent="0.2">
      <c r="A21" s="1">
        <f t="shared" si="0"/>
        <v>44701.5</v>
      </c>
      <c r="B21">
        <f>AVERAGE('School 1'!B21,'School 2'!B21)</f>
        <v>3.5</v>
      </c>
      <c r="C21">
        <f>AVERAGE('School 1'!C21,'School 2'!C21)</f>
        <v>4</v>
      </c>
      <c r="D21">
        <f>AVERAGE('School 1'!D21,'School 2'!D21)</f>
        <v>2.5</v>
      </c>
      <c r="E21">
        <f>AVERAGE('School 1'!E21,'School 2'!E21)</f>
        <v>3</v>
      </c>
      <c r="F21">
        <f>AVERAGE('School 1'!F21,'School 2'!F21)</f>
        <v>4.5</v>
      </c>
      <c r="G21">
        <f>AVERAGE('School 1'!G21,'School 2'!G21)</f>
        <v>3.5</v>
      </c>
      <c r="H21">
        <f>AVERAGE('School 1'!H21,'School 2'!H21)</f>
        <v>3.5</v>
      </c>
      <c r="I21">
        <f>AVERAGE('School 1'!I21,'School 2'!I21)</f>
        <v>3</v>
      </c>
      <c r="J21">
        <f>AVERAGE('School 1'!J21,'School 2'!J21)</f>
        <v>3.5</v>
      </c>
      <c r="K21">
        <f>AVERAGE('School 1'!K21,'School 2'!K21)</f>
        <v>4.5</v>
      </c>
      <c r="L21">
        <f>AVERAGE('School 1'!L21,'School 2'!L21)</f>
        <v>3.5</v>
      </c>
      <c r="M21">
        <f>AVERAGE('School 1'!M21,'School 2'!M21)</f>
        <v>3.5</v>
      </c>
      <c r="N21">
        <f>AVERAGE('School 1'!N21,'School 2'!N21)</f>
        <v>3</v>
      </c>
      <c r="O21">
        <f>AVERAGE('School 1'!O21,'School 2'!O21)</f>
        <v>3</v>
      </c>
      <c r="P21">
        <f>AVERAGE('School 1'!P21,'School 2'!P21)</f>
        <v>4.5</v>
      </c>
      <c r="Q21">
        <f>AVERAGE('School 1'!Q21,'School 2'!Q21)</f>
        <v>3.5</v>
      </c>
      <c r="R21">
        <f>AVERAGE('School 1'!R21,'School 2'!R21)</f>
        <v>4</v>
      </c>
      <c r="S21">
        <f>AVERAGE('School 1'!S21,'School 2'!S21)</f>
        <v>3.5</v>
      </c>
    </row>
    <row r="22" spans="1:19" x14ac:dyDescent="0.2">
      <c r="A22" s="1">
        <f t="shared" si="0"/>
        <v>44702.5</v>
      </c>
      <c r="B22">
        <f>AVERAGE('School 1'!B22,'School 2'!B22)</f>
        <v>3.5</v>
      </c>
      <c r="C22">
        <f>AVERAGE('School 1'!C22,'School 2'!C22)</f>
        <v>4</v>
      </c>
      <c r="D22">
        <f>AVERAGE('School 1'!D22,'School 2'!D22)</f>
        <v>2.5</v>
      </c>
      <c r="E22">
        <f>AVERAGE('School 1'!E22,'School 2'!E22)</f>
        <v>3</v>
      </c>
      <c r="F22">
        <f>AVERAGE('School 1'!F22,'School 2'!F22)</f>
        <v>4.5</v>
      </c>
      <c r="G22">
        <f>AVERAGE('School 1'!G22,'School 2'!G22)</f>
        <v>3.5</v>
      </c>
      <c r="H22">
        <f>AVERAGE('School 1'!H22,'School 2'!H22)</f>
        <v>3.5</v>
      </c>
      <c r="I22">
        <f>AVERAGE('School 1'!I22,'School 2'!I22)</f>
        <v>3</v>
      </c>
      <c r="J22">
        <f>AVERAGE('School 1'!J22,'School 2'!J22)</f>
        <v>3.5</v>
      </c>
      <c r="K22">
        <f>AVERAGE('School 1'!K22,'School 2'!K22)</f>
        <v>4.5</v>
      </c>
      <c r="L22">
        <f>AVERAGE('School 1'!L22,'School 2'!L22)</f>
        <v>3.5</v>
      </c>
      <c r="M22">
        <f>AVERAGE('School 1'!M22,'School 2'!M22)</f>
        <v>3.5</v>
      </c>
      <c r="N22">
        <f>AVERAGE('School 1'!N22,'School 2'!N22)</f>
        <v>3</v>
      </c>
      <c r="O22">
        <f>AVERAGE('School 1'!O22,'School 2'!O22)</f>
        <v>3</v>
      </c>
      <c r="P22">
        <f>AVERAGE('School 1'!P22,'School 2'!P22)</f>
        <v>4.5</v>
      </c>
      <c r="Q22">
        <f>AVERAGE('School 1'!Q22,'School 2'!Q22)</f>
        <v>3.5</v>
      </c>
      <c r="R22">
        <f>AVERAGE('School 1'!R22,'School 2'!R22)</f>
        <v>4</v>
      </c>
      <c r="S22">
        <f>AVERAGE('School 1'!S22,'School 2'!S22)</f>
        <v>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Generator</vt:lpstr>
      <vt:lpstr>Top</vt:lpstr>
      <vt:lpstr>Middle</vt:lpstr>
      <vt:lpstr>Bottom</vt:lpstr>
      <vt:lpstr>Levels</vt:lpstr>
      <vt:lpstr>School 1</vt:lpstr>
      <vt:lpstr>School 2</vt:lpstr>
      <vt:lpstr>ALL TV+RV</vt:lpstr>
      <vt:lpstr>2 TV, 1RV</vt:lpstr>
      <vt:lpstr>1 TV, 1RV</vt:lpstr>
      <vt:lpstr>1 TV, 1RV (grouped bar)</vt:lpstr>
      <vt:lpstr>1 TV, 1RV + once variables</vt:lpstr>
      <vt:lpstr>1 TV (1 level), 1RV</vt:lpstr>
      <vt:lpstr>1 TV (1 level), 1RV + sensor</vt:lpstr>
      <vt:lpstr>Final RV by 2 TV</vt:lpstr>
      <vt:lpstr>Final discrete RV by 1 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Brian Davison</cp:lastModifiedBy>
  <dcterms:created xsi:type="dcterms:W3CDTF">2022-04-15T15:02:01Z</dcterms:created>
  <dcterms:modified xsi:type="dcterms:W3CDTF">2022-04-16T08:10:59Z</dcterms:modified>
</cp:coreProperties>
</file>