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uments\Kingisepp\"/>
    </mc:Choice>
  </mc:AlternateContent>
  <bookViews>
    <workbookView xWindow="27975" yWindow="30" windowWidth="19305" windowHeight="12330"/>
  </bookViews>
  <sheets>
    <sheet name="КАРКАС " sheetId="2" r:id="rId1"/>
  </sheets>
  <calcPr calcId="152511"/>
</workbook>
</file>

<file path=xl/calcChain.xml><?xml version="1.0" encoding="utf-8"?>
<calcChain xmlns="http://schemas.openxmlformats.org/spreadsheetml/2006/main">
  <c r="G17" i="2" l="1"/>
  <c r="I17" i="2" s="1"/>
  <c r="J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J7" i="2" l="1"/>
  <c r="J11" i="2"/>
  <c r="J9" i="2"/>
  <c r="J14" i="2"/>
  <c r="K7" i="2" l="1"/>
</calcChain>
</file>

<file path=xl/sharedStrings.xml><?xml version="1.0" encoding="utf-8"?>
<sst xmlns="http://schemas.openxmlformats.org/spreadsheetml/2006/main" count="101" uniqueCount="63">
  <si>
    <t>Б1</t>
  </si>
  <si>
    <t>Б2</t>
  </si>
  <si>
    <t>Б3</t>
  </si>
  <si>
    <t>Б4</t>
  </si>
  <si>
    <t>Б5</t>
  </si>
  <si>
    <t>К2</t>
  </si>
  <si>
    <t>К3</t>
  </si>
  <si>
    <t>K1</t>
  </si>
  <si>
    <t xml:space="preserve">Данные показатели являются предварительными и требуют корректировки в ходе разработки проекта. </t>
  </si>
  <si>
    <t>Каркас здания (КМ + КЖ перекрытий и покрытия)</t>
  </si>
  <si>
    <t>Колонны</t>
  </si>
  <si>
    <t>Сталь</t>
  </si>
  <si>
    <t>S355</t>
  </si>
  <si>
    <t>Количество</t>
  </si>
  <si>
    <t>Стойки</t>
  </si>
  <si>
    <t>СК1</t>
  </si>
  <si>
    <t>S235</t>
  </si>
  <si>
    <t>СК2</t>
  </si>
  <si>
    <t>Вес 1 пог.м</t>
  </si>
  <si>
    <t>Всего по стали</t>
  </si>
  <si>
    <t>Балки</t>
  </si>
  <si>
    <t>тр 300х12</t>
  </si>
  <si>
    <t>тр 300х8</t>
  </si>
  <si>
    <t>тр 300х6</t>
  </si>
  <si>
    <t>тр 140х5</t>
  </si>
  <si>
    <t>тр 80х5</t>
  </si>
  <si>
    <t>Двутавр IPE400</t>
  </si>
  <si>
    <t>S 275</t>
  </si>
  <si>
    <t>Кол-во</t>
  </si>
  <si>
    <t>Общая длина, пог.м</t>
  </si>
  <si>
    <t>Всего по профилю, кг</t>
  </si>
  <si>
    <t>Вес всего по элем, кг</t>
  </si>
  <si>
    <t>Вес 1 пог.м, кг</t>
  </si>
  <si>
    <t>Высота элем., м</t>
  </si>
  <si>
    <t>Сечение,мм</t>
  </si>
  <si>
    <t>Балки, горизонтальные связи и распорки</t>
  </si>
  <si>
    <t>Б6</t>
  </si>
  <si>
    <t>Марка элемента</t>
  </si>
  <si>
    <t>Двутавр IPE500</t>
  </si>
  <si>
    <t>Двутавр IPE330</t>
  </si>
  <si>
    <t>Двутавр HEA300</t>
  </si>
  <si>
    <t>Двутавр HEA360</t>
  </si>
  <si>
    <t>Б7</t>
  </si>
  <si>
    <t>Б8</t>
  </si>
  <si>
    <t>Б8.1</t>
  </si>
  <si>
    <t>Б8.2</t>
  </si>
  <si>
    <t>Б9</t>
  </si>
  <si>
    <t>Б10</t>
  </si>
  <si>
    <t>Б12</t>
  </si>
  <si>
    <t>-35х290</t>
  </si>
  <si>
    <t>-20х290</t>
  </si>
  <si>
    <t>-5х320</t>
  </si>
  <si>
    <t>-12х550</t>
  </si>
  <si>
    <t>-8х500</t>
  </si>
  <si>
    <t>-20х560</t>
  </si>
  <si>
    <t>-35х288</t>
  </si>
  <si>
    <t>-6х500</t>
  </si>
  <si>
    <t>-20х440</t>
  </si>
  <si>
    <t>Швеллер UPN350</t>
  </si>
  <si>
    <t>S275</t>
  </si>
  <si>
    <t>Двутавр HEA320</t>
  </si>
  <si>
    <t>Швеллер UPN220</t>
  </si>
  <si>
    <t>-10х? шаг 600мм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</si>
</sst>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 Cyr"/>
      <charset val="204"/>
    </font>
    <font>
      <b/>
      <sz val="10"/>
      <name val="Arial Cyr"/>
      <charset val="204"/>
    </font>
    <font>
      <sz val="20"/>
      <name val="Arial Cyr"/>
      <charset val="204"/>
    </font>
    <font>
      <sz val="16"/>
      <color rgb="FFFF0000"/>
      <name val="Arial Cyr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top"/>
    </xf>
    <xf numFmtId="0" fontId="1" fillId="0" borderId="15" xfId="0" applyFont="1" applyFill="1" applyBorder="1" applyAlignment="1">
      <alignment horizontal="left" vertical="top"/>
    </xf>
    <xf numFmtId="0" fontId="1" fillId="0" borderId="19" xfId="0" applyFont="1" applyFill="1" applyBorder="1" applyAlignment="1">
      <alignment horizontal="left" vertical="top"/>
    </xf>
    <xf numFmtId="0" fontId="0" fillId="0" borderId="5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left" vertical="top"/>
    </xf>
    <xf numFmtId="0" fontId="1" fillId="0" borderId="22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23" xfId="0" applyNumberFormat="1" applyFont="1" applyBorder="1" applyAlignment="1">
      <alignment horizontal="center" vertical="center" wrapText="1"/>
    </xf>
    <xf numFmtId="0" fontId="1" fillId="0" borderId="20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0" zoomScale="115" zoomScaleNormal="115" workbookViewId="0">
      <selection activeCell="I10" sqref="I10"/>
    </sheetView>
  </sheetViews>
  <sheetFormatPr defaultRowHeight="12.75" x14ac:dyDescent="0.2"/>
  <cols>
    <col min="1" max="1" width="13.85546875" customWidth="1"/>
    <col min="2" max="2" width="11" style="1" customWidth="1"/>
    <col min="3" max="3" width="16.85546875" style="1" customWidth="1"/>
    <col min="4" max="6" width="13" style="1" customWidth="1"/>
    <col min="7" max="7" width="13.140625" style="1" customWidth="1"/>
    <col min="8" max="8" width="19" style="1" customWidth="1"/>
    <col min="9" max="9" width="16.140625" style="2" customWidth="1"/>
    <col min="10" max="10" width="16.28515625" customWidth="1"/>
    <col min="11" max="11" width="20.140625" customWidth="1"/>
  </cols>
  <sheetData>
    <row r="1" spans="1:11" ht="25.5" x14ac:dyDescent="0.35">
      <c r="A1" s="7" t="s">
        <v>9</v>
      </c>
      <c r="B1" s="8"/>
      <c r="C1" s="8"/>
      <c r="D1" s="8"/>
      <c r="E1" s="8"/>
      <c r="F1" s="8"/>
      <c r="G1" s="8"/>
      <c r="H1" s="8"/>
      <c r="I1" s="8"/>
    </row>
    <row r="2" spans="1:11" x14ac:dyDescent="0.2">
      <c r="A2" s="9" t="s">
        <v>8</v>
      </c>
      <c r="B2" s="10"/>
      <c r="C2" s="10"/>
      <c r="D2" s="10"/>
      <c r="E2" s="10"/>
      <c r="F2" s="10"/>
      <c r="G2" s="10"/>
      <c r="H2" s="10"/>
      <c r="I2" s="11"/>
      <c r="J2" s="8"/>
    </row>
    <row r="3" spans="1:11" x14ac:dyDescent="0.2">
      <c r="A3" s="8"/>
      <c r="B3" s="10"/>
      <c r="C3" s="10"/>
      <c r="D3" s="10"/>
      <c r="E3" s="10"/>
      <c r="F3" s="10"/>
      <c r="G3" s="10"/>
      <c r="H3" s="10"/>
      <c r="I3" s="11"/>
      <c r="J3" s="8"/>
    </row>
    <row r="4" spans="1:11" x14ac:dyDescent="0.2">
      <c r="A4" s="3"/>
      <c r="B4" s="4"/>
      <c r="C4" s="4"/>
      <c r="D4" s="4"/>
      <c r="E4" s="4"/>
      <c r="F4" s="4"/>
      <c r="G4" s="4"/>
      <c r="H4" s="4"/>
      <c r="I4" s="5"/>
      <c r="J4" s="3"/>
    </row>
    <row r="5" spans="1:11" ht="13.5" thickBot="1" x14ac:dyDescent="0.25">
      <c r="A5" s="3"/>
      <c r="B5" s="4"/>
      <c r="C5" s="4"/>
      <c r="D5" s="4"/>
      <c r="E5" s="4"/>
      <c r="F5" s="4"/>
      <c r="G5" s="4"/>
      <c r="H5" s="4"/>
      <c r="I5" s="5"/>
      <c r="J5" s="3"/>
    </row>
    <row r="6" spans="1:11" ht="30" customHeight="1" thickBot="1" x14ac:dyDescent="0.25">
      <c r="A6" s="30"/>
      <c r="B6" s="44" t="s">
        <v>37</v>
      </c>
      <c r="C6" s="31" t="s">
        <v>34</v>
      </c>
      <c r="D6" s="29" t="s">
        <v>11</v>
      </c>
      <c r="E6" s="31" t="s">
        <v>33</v>
      </c>
      <c r="F6" s="29" t="s">
        <v>13</v>
      </c>
      <c r="G6" s="31" t="s">
        <v>29</v>
      </c>
      <c r="H6" s="31" t="s">
        <v>32</v>
      </c>
      <c r="I6" s="31" t="s">
        <v>31</v>
      </c>
      <c r="J6" s="31" t="s">
        <v>30</v>
      </c>
      <c r="K6" s="31" t="s">
        <v>19</v>
      </c>
    </row>
    <row r="7" spans="1:11" s="6" customFormat="1" x14ac:dyDescent="0.2">
      <c r="A7" s="38" t="s">
        <v>10</v>
      </c>
      <c r="B7" s="32" t="s">
        <v>7</v>
      </c>
      <c r="C7" s="33" t="s">
        <v>21</v>
      </c>
      <c r="D7" s="32" t="s">
        <v>12</v>
      </c>
      <c r="E7" s="33">
        <v>15.1</v>
      </c>
      <c r="F7" s="34">
        <v>11</v>
      </c>
      <c r="G7" s="33">
        <f t="shared" ref="G7:G17" si="0">E7*F7</f>
        <v>166.1</v>
      </c>
      <c r="H7" s="34">
        <v>106.6</v>
      </c>
      <c r="I7" s="35">
        <f t="shared" ref="I7:I17" si="1">G7*H7</f>
        <v>17706.259999999998</v>
      </c>
      <c r="J7" s="36">
        <f>SUM(I7:I8)</f>
        <v>34197.279999999999</v>
      </c>
      <c r="K7" s="36">
        <f>SUM(J7:J13)</f>
        <v>135057.69999999998</v>
      </c>
    </row>
    <row r="8" spans="1:11" s="6" customFormat="1" ht="13.5" thickBot="1" x14ac:dyDescent="0.25">
      <c r="A8" s="39"/>
      <c r="B8" s="22"/>
      <c r="C8" s="21"/>
      <c r="D8" s="22" t="s">
        <v>12</v>
      </c>
      <c r="E8" s="21">
        <v>11.9</v>
      </c>
      <c r="F8" s="22">
        <v>13</v>
      </c>
      <c r="G8" s="21">
        <f t="shared" si="0"/>
        <v>154.70000000000002</v>
      </c>
      <c r="H8" s="22">
        <v>106.6</v>
      </c>
      <c r="I8" s="24">
        <f t="shared" si="1"/>
        <v>16491.02</v>
      </c>
      <c r="J8" s="37"/>
      <c r="K8" s="26"/>
    </row>
    <row r="9" spans="1:11" s="6" customFormat="1" x14ac:dyDescent="0.2">
      <c r="A9" s="39"/>
      <c r="B9" s="32" t="s">
        <v>5</v>
      </c>
      <c r="C9" s="33" t="s">
        <v>22</v>
      </c>
      <c r="D9" s="34" t="s">
        <v>12</v>
      </c>
      <c r="E9" s="33">
        <v>15.1</v>
      </c>
      <c r="F9" s="34">
        <v>48</v>
      </c>
      <c r="G9" s="33">
        <f t="shared" si="0"/>
        <v>724.8</v>
      </c>
      <c r="H9" s="34">
        <v>72.489999999999995</v>
      </c>
      <c r="I9" s="35">
        <f t="shared" si="1"/>
        <v>52540.751999999993</v>
      </c>
      <c r="J9" s="36">
        <f>SUM(I9:I10)</f>
        <v>83595.467999999993</v>
      </c>
      <c r="K9" s="26"/>
    </row>
    <row r="10" spans="1:11" s="6" customFormat="1" ht="13.5" thickBot="1" x14ac:dyDescent="0.25">
      <c r="A10" s="39"/>
      <c r="B10" s="22"/>
      <c r="C10" s="21"/>
      <c r="D10" s="22" t="s">
        <v>12</v>
      </c>
      <c r="E10" s="21">
        <v>11.9</v>
      </c>
      <c r="F10" s="22">
        <v>36</v>
      </c>
      <c r="G10" s="21">
        <f t="shared" si="0"/>
        <v>428.40000000000003</v>
      </c>
      <c r="H10" s="22">
        <v>72.489999999999995</v>
      </c>
      <c r="I10" s="24">
        <f t="shared" si="1"/>
        <v>31054.716</v>
      </c>
      <c r="J10" s="37"/>
      <c r="K10" s="26"/>
    </row>
    <row r="11" spans="1:11" s="6" customFormat="1" x14ac:dyDescent="0.2">
      <c r="A11" s="39"/>
      <c r="B11" s="32" t="s">
        <v>6</v>
      </c>
      <c r="C11" s="33" t="s">
        <v>23</v>
      </c>
      <c r="D11" s="34" t="s">
        <v>12</v>
      </c>
      <c r="E11" s="33">
        <v>5.45</v>
      </c>
      <c r="F11" s="34">
        <v>53</v>
      </c>
      <c r="G11" s="33">
        <f t="shared" si="0"/>
        <v>288.85000000000002</v>
      </c>
      <c r="H11" s="34">
        <v>54.9</v>
      </c>
      <c r="I11" s="35">
        <f t="shared" si="1"/>
        <v>15857.865000000002</v>
      </c>
      <c r="J11" s="36">
        <f>SUM(I11:I13)</f>
        <v>17264.952000000001</v>
      </c>
      <c r="K11" s="26"/>
    </row>
    <row r="12" spans="1:11" s="6" customFormat="1" x14ac:dyDescent="0.2">
      <c r="A12" s="39"/>
      <c r="B12" s="17"/>
      <c r="C12" s="20"/>
      <c r="D12" s="17" t="s">
        <v>12</v>
      </c>
      <c r="E12" s="20">
        <v>10.55</v>
      </c>
      <c r="F12" s="17">
        <v>2</v>
      </c>
      <c r="G12" s="20">
        <f t="shared" si="0"/>
        <v>21.1</v>
      </c>
      <c r="H12" s="17">
        <v>54.9</v>
      </c>
      <c r="I12" s="23">
        <f t="shared" si="1"/>
        <v>1158.3900000000001</v>
      </c>
      <c r="J12" s="26"/>
      <c r="K12" s="26"/>
    </row>
    <row r="13" spans="1:11" s="6" customFormat="1" ht="13.5" thickBot="1" x14ac:dyDescent="0.25">
      <c r="A13" s="40"/>
      <c r="B13" s="22"/>
      <c r="C13" s="21"/>
      <c r="D13" s="22" t="s">
        <v>12</v>
      </c>
      <c r="E13" s="21">
        <v>4.53</v>
      </c>
      <c r="F13" s="22">
        <v>1</v>
      </c>
      <c r="G13" s="21">
        <f t="shared" si="0"/>
        <v>4.53</v>
      </c>
      <c r="H13" s="22">
        <v>54.9</v>
      </c>
      <c r="I13" s="24">
        <f t="shared" si="1"/>
        <v>248.697</v>
      </c>
      <c r="J13" s="37"/>
      <c r="K13" s="37"/>
    </row>
    <row r="14" spans="1:11" s="6" customFormat="1" x14ac:dyDescent="0.2">
      <c r="A14" s="38" t="s">
        <v>14</v>
      </c>
      <c r="B14" s="32" t="s">
        <v>15</v>
      </c>
      <c r="C14" s="33" t="s">
        <v>24</v>
      </c>
      <c r="D14" s="32" t="s">
        <v>16</v>
      </c>
      <c r="E14" s="33">
        <v>4.53</v>
      </c>
      <c r="F14" s="34">
        <v>16</v>
      </c>
      <c r="G14" s="33">
        <f t="shared" si="0"/>
        <v>72.48</v>
      </c>
      <c r="H14" s="34">
        <v>20.86</v>
      </c>
      <c r="I14" s="35">
        <f t="shared" si="1"/>
        <v>1511.9328</v>
      </c>
      <c r="J14" s="36">
        <f>SUM(I14:I16)</f>
        <v>4808.6472000000003</v>
      </c>
      <c r="K14" s="41"/>
    </row>
    <row r="15" spans="1:11" s="6" customFormat="1" x14ac:dyDescent="0.2">
      <c r="A15" s="39"/>
      <c r="B15" s="17"/>
      <c r="C15" s="20"/>
      <c r="D15" s="17" t="s">
        <v>16</v>
      </c>
      <c r="E15" s="20">
        <v>6.2</v>
      </c>
      <c r="F15" s="17">
        <v>13</v>
      </c>
      <c r="G15" s="20">
        <f t="shared" si="0"/>
        <v>80.600000000000009</v>
      </c>
      <c r="H15" s="17">
        <v>20.86</v>
      </c>
      <c r="I15" s="23">
        <f t="shared" si="1"/>
        <v>1681.316</v>
      </c>
      <c r="J15" s="26"/>
      <c r="K15" s="42"/>
    </row>
    <row r="16" spans="1:11" s="6" customFormat="1" x14ac:dyDescent="0.2">
      <c r="A16" s="39"/>
      <c r="B16" s="17"/>
      <c r="C16" s="20"/>
      <c r="D16" s="17" t="s">
        <v>16</v>
      </c>
      <c r="E16" s="20">
        <v>4.84</v>
      </c>
      <c r="F16" s="17">
        <v>16</v>
      </c>
      <c r="G16" s="20">
        <f t="shared" si="0"/>
        <v>77.44</v>
      </c>
      <c r="H16" s="17">
        <v>20.86</v>
      </c>
      <c r="I16" s="23">
        <f t="shared" si="1"/>
        <v>1615.3983999999998</v>
      </c>
      <c r="J16" s="25"/>
      <c r="K16" s="42"/>
    </row>
    <row r="17" spans="1:12" s="6" customFormat="1" ht="13.5" thickBot="1" x14ac:dyDescent="0.25">
      <c r="A17" s="40"/>
      <c r="B17" s="18" t="s">
        <v>17</v>
      </c>
      <c r="C17" s="21" t="s">
        <v>25</v>
      </c>
      <c r="D17" s="22" t="s">
        <v>16</v>
      </c>
      <c r="E17" s="21">
        <v>0.69</v>
      </c>
      <c r="F17" s="22">
        <v>6</v>
      </c>
      <c r="G17" s="21">
        <f t="shared" si="0"/>
        <v>4.1399999999999997</v>
      </c>
      <c r="H17" s="22">
        <v>6.73</v>
      </c>
      <c r="I17" s="24">
        <f t="shared" si="1"/>
        <v>27.862199999999998</v>
      </c>
      <c r="J17" s="27">
        <f>SUM(I17)</f>
        <v>27.862199999999998</v>
      </c>
      <c r="K17" s="43"/>
    </row>
    <row r="18" spans="1:12" s="6" customFormat="1" x14ac:dyDescent="0.2">
      <c r="A18" s="12"/>
      <c r="B18" s="13"/>
      <c r="C18" s="14"/>
      <c r="D18" s="14"/>
      <c r="E18" s="14"/>
      <c r="F18" s="14"/>
      <c r="G18" s="14"/>
      <c r="H18" s="14"/>
      <c r="I18" s="15"/>
      <c r="J18" s="16"/>
      <c r="K18" s="14"/>
      <c r="L18" s="12"/>
    </row>
    <row r="19" spans="1:12" s="6" customFormat="1" x14ac:dyDescent="0.2">
      <c r="A19" s="12"/>
      <c r="B19" s="13"/>
      <c r="C19" s="14"/>
      <c r="D19" s="14"/>
      <c r="E19" s="14"/>
      <c r="F19" s="14"/>
      <c r="G19" s="14"/>
      <c r="H19" s="14"/>
      <c r="I19" s="15"/>
      <c r="J19" s="16"/>
      <c r="K19" s="14"/>
      <c r="L19" s="12"/>
    </row>
    <row r="21" spans="1:12" ht="13.5" thickBot="1" x14ac:dyDescent="0.25">
      <c r="A21" s="28" t="s">
        <v>35</v>
      </c>
    </row>
    <row r="22" spans="1:12" ht="26.25" thickBot="1" x14ac:dyDescent="0.25">
      <c r="A22" s="38" t="s">
        <v>20</v>
      </c>
      <c r="B22" s="49" t="s">
        <v>37</v>
      </c>
      <c r="C22" s="47" t="s">
        <v>34</v>
      </c>
      <c r="D22" s="54" t="s">
        <v>11</v>
      </c>
      <c r="E22" s="48" t="s">
        <v>28</v>
      </c>
      <c r="F22" s="59" t="s">
        <v>29</v>
      </c>
      <c r="G22" s="48" t="s">
        <v>18</v>
      </c>
      <c r="H22" s="58" t="s">
        <v>30</v>
      </c>
    </row>
    <row r="23" spans="1:12" ht="13.5" thickBot="1" x14ac:dyDescent="0.25">
      <c r="A23" s="45"/>
      <c r="B23" s="71" t="s">
        <v>0</v>
      </c>
      <c r="C23" s="72" t="s">
        <v>26</v>
      </c>
      <c r="D23" s="73" t="s">
        <v>27</v>
      </c>
      <c r="E23" s="72"/>
      <c r="F23" s="74"/>
      <c r="G23" s="72"/>
      <c r="H23" s="75"/>
    </row>
    <row r="24" spans="1:12" ht="13.5" thickBot="1" x14ac:dyDescent="0.25">
      <c r="A24" s="45"/>
      <c r="B24" s="71" t="s">
        <v>1</v>
      </c>
      <c r="C24" s="72" t="s">
        <v>38</v>
      </c>
      <c r="D24" s="74" t="s">
        <v>27</v>
      </c>
      <c r="E24" s="72"/>
      <c r="F24" s="74"/>
      <c r="G24" s="72"/>
      <c r="H24" s="75"/>
    </row>
    <row r="25" spans="1:12" ht="13.5" thickBot="1" x14ac:dyDescent="0.25">
      <c r="A25" s="45"/>
      <c r="B25" s="71" t="s">
        <v>2</v>
      </c>
      <c r="C25" s="72" t="s">
        <v>39</v>
      </c>
      <c r="D25" s="74" t="s">
        <v>27</v>
      </c>
      <c r="E25" s="72"/>
      <c r="F25" s="74"/>
      <c r="G25" s="72"/>
      <c r="H25" s="75"/>
    </row>
    <row r="26" spans="1:12" ht="13.5" thickBot="1" x14ac:dyDescent="0.25">
      <c r="A26" s="45"/>
      <c r="B26" s="71" t="s">
        <v>3</v>
      </c>
      <c r="C26" s="72" t="s">
        <v>40</v>
      </c>
      <c r="D26" s="74" t="s">
        <v>27</v>
      </c>
      <c r="E26" s="72"/>
      <c r="F26" s="74"/>
      <c r="G26" s="72"/>
      <c r="H26" s="75"/>
    </row>
    <row r="27" spans="1:12" ht="13.5" thickBot="1" x14ac:dyDescent="0.25">
      <c r="A27" s="45"/>
      <c r="B27" s="71" t="s">
        <v>4</v>
      </c>
      <c r="C27" s="72" t="s">
        <v>41</v>
      </c>
      <c r="D27" s="74" t="s">
        <v>27</v>
      </c>
      <c r="E27" s="72"/>
      <c r="F27" s="74"/>
      <c r="G27" s="72"/>
      <c r="H27" s="75"/>
    </row>
    <row r="28" spans="1:12" ht="13.5" thickBot="1" x14ac:dyDescent="0.25">
      <c r="A28" s="45"/>
      <c r="B28" s="71" t="s">
        <v>36</v>
      </c>
      <c r="C28" s="72" t="s">
        <v>58</v>
      </c>
      <c r="D28" s="74" t="s">
        <v>27</v>
      </c>
      <c r="E28" s="72"/>
      <c r="F28" s="74"/>
      <c r="G28" s="72"/>
      <c r="H28" s="75"/>
    </row>
    <row r="29" spans="1:12" x14ac:dyDescent="0.2">
      <c r="A29" s="45"/>
      <c r="B29" s="65" t="s">
        <v>42</v>
      </c>
      <c r="C29" s="68" t="s">
        <v>50</v>
      </c>
      <c r="D29" s="19" t="s">
        <v>12</v>
      </c>
      <c r="E29" s="50"/>
      <c r="F29" s="60"/>
      <c r="G29" s="50"/>
      <c r="H29" s="62"/>
    </row>
    <row r="30" spans="1:12" x14ac:dyDescent="0.2">
      <c r="A30" s="45"/>
      <c r="B30" s="66"/>
      <c r="C30" s="52" t="s">
        <v>51</v>
      </c>
      <c r="D30" s="56" t="s">
        <v>12</v>
      </c>
      <c r="E30" s="51"/>
      <c r="F30" s="55"/>
      <c r="G30" s="51"/>
      <c r="H30" s="63"/>
      <c r="I30" s="5"/>
    </row>
    <row r="31" spans="1:12" ht="13.5" thickBot="1" x14ac:dyDescent="0.25">
      <c r="A31" s="45"/>
      <c r="B31" s="67"/>
      <c r="C31" s="69" t="s">
        <v>52</v>
      </c>
      <c r="D31" s="57" t="s">
        <v>12</v>
      </c>
      <c r="E31" s="53"/>
      <c r="F31" s="61"/>
      <c r="G31" s="53"/>
      <c r="H31" s="64"/>
      <c r="I31" s="5"/>
    </row>
    <row r="32" spans="1:12" x14ac:dyDescent="0.2">
      <c r="A32" s="45"/>
      <c r="B32" s="65" t="s">
        <v>43</v>
      </c>
      <c r="C32" s="68" t="s">
        <v>49</v>
      </c>
      <c r="D32" s="70" t="s">
        <v>12</v>
      </c>
      <c r="E32" s="50"/>
      <c r="F32" s="60"/>
      <c r="G32" s="50"/>
      <c r="H32" s="62"/>
    </row>
    <row r="33" spans="1:9" x14ac:dyDescent="0.2">
      <c r="A33" s="45"/>
      <c r="B33" s="66"/>
      <c r="C33" s="52" t="s">
        <v>53</v>
      </c>
      <c r="D33" s="56" t="s">
        <v>12</v>
      </c>
      <c r="E33" s="51"/>
      <c r="F33" s="55"/>
      <c r="G33" s="51"/>
      <c r="H33" s="63"/>
      <c r="I33" s="5"/>
    </row>
    <row r="34" spans="1:9" ht="13.5" thickBot="1" x14ac:dyDescent="0.25">
      <c r="A34" s="45"/>
      <c r="B34" s="67"/>
      <c r="C34" s="69" t="s">
        <v>54</v>
      </c>
      <c r="D34" s="57" t="s">
        <v>12</v>
      </c>
      <c r="E34" s="53"/>
      <c r="F34" s="61"/>
      <c r="G34" s="53"/>
      <c r="H34" s="64"/>
      <c r="I34" s="5"/>
    </row>
    <row r="35" spans="1:9" x14ac:dyDescent="0.2">
      <c r="A35" s="45"/>
      <c r="B35" s="65" t="s">
        <v>44</v>
      </c>
      <c r="C35" s="68" t="s">
        <v>55</v>
      </c>
      <c r="D35" s="70" t="s">
        <v>12</v>
      </c>
      <c r="E35" s="50"/>
      <c r="F35" s="60"/>
      <c r="G35" s="50"/>
      <c r="H35" s="62"/>
    </row>
    <row r="36" spans="1:9" x14ac:dyDescent="0.2">
      <c r="A36" s="45"/>
      <c r="B36" s="66"/>
      <c r="C36" s="52" t="s">
        <v>56</v>
      </c>
      <c r="D36" s="56" t="s">
        <v>12</v>
      </c>
      <c r="E36" s="51"/>
      <c r="F36" s="55"/>
      <c r="G36" s="51"/>
      <c r="H36" s="63"/>
      <c r="I36" s="5"/>
    </row>
    <row r="37" spans="1:9" ht="13.5" thickBot="1" x14ac:dyDescent="0.25">
      <c r="A37" s="45"/>
      <c r="B37" s="67"/>
      <c r="C37" s="69" t="s">
        <v>57</v>
      </c>
      <c r="D37" s="57" t="s">
        <v>12</v>
      </c>
      <c r="E37" s="53"/>
      <c r="F37" s="61"/>
      <c r="G37" s="53"/>
      <c r="H37" s="64"/>
      <c r="I37" s="5"/>
    </row>
    <row r="38" spans="1:9" x14ac:dyDescent="0.2">
      <c r="A38" s="45"/>
      <c r="B38" s="65" t="s">
        <v>45</v>
      </c>
      <c r="C38" s="68" t="s">
        <v>55</v>
      </c>
      <c r="D38" s="70" t="s">
        <v>12</v>
      </c>
      <c r="E38" s="50"/>
      <c r="F38" s="60"/>
      <c r="G38" s="50"/>
      <c r="H38" s="62"/>
    </row>
    <row r="39" spans="1:9" x14ac:dyDescent="0.2">
      <c r="A39" s="45"/>
      <c r="B39" s="66"/>
      <c r="C39" s="52" t="s">
        <v>56</v>
      </c>
      <c r="D39" s="56" t="s">
        <v>12</v>
      </c>
      <c r="E39" s="51"/>
      <c r="F39" s="55"/>
      <c r="G39" s="51"/>
      <c r="H39" s="63"/>
      <c r="I39" s="5"/>
    </row>
    <row r="40" spans="1:9" ht="13.5" thickBot="1" x14ac:dyDescent="0.25">
      <c r="A40" s="45"/>
      <c r="B40" s="67"/>
      <c r="C40" s="69" t="s">
        <v>57</v>
      </c>
      <c r="D40" s="57" t="s">
        <v>12</v>
      </c>
      <c r="E40" s="53"/>
      <c r="F40" s="61"/>
      <c r="G40" s="53"/>
      <c r="H40" s="64"/>
      <c r="I40" s="5"/>
    </row>
    <row r="41" spans="1:9" ht="13.5" thickBot="1" x14ac:dyDescent="0.25">
      <c r="A41" s="45"/>
      <c r="B41" s="71" t="s">
        <v>46</v>
      </c>
      <c r="C41" s="72" t="s">
        <v>26</v>
      </c>
      <c r="D41" s="73" t="s">
        <v>59</v>
      </c>
      <c r="E41" s="72"/>
      <c r="F41" s="74"/>
      <c r="G41" s="72"/>
      <c r="H41" s="75"/>
    </row>
    <row r="42" spans="1:9" x14ac:dyDescent="0.2">
      <c r="A42" s="45"/>
      <c r="B42" s="65" t="s">
        <v>47</v>
      </c>
      <c r="C42" s="68" t="s">
        <v>62</v>
      </c>
      <c r="D42" s="70" t="s">
        <v>59</v>
      </c>
      <c r="E42" s="50"/>
      <c r="F42" s="60"/>
      <c r="G42" s="50"/>
      <c r="H42" s="62"/>
    </row>
    <row r="43" spans="1:9" ht="13.5" thickBot="1" x14ac:dyDescent="0.25">
      <c r="A43" s="45"/>
      <c r="B43" s="67"/>
      <c r="C43" s="53" t="s">
        <v>60</v>
      </c>
      <c r="D43" s="57" t="s">
        <v>59</v>
      </c>
      <c r="E43" s="53"/>
      <c r="F43" s="61"/>
      <c r="G43" s="53"/>
      <c r="H43" s="64"/>
      <c r="I43" s="5"/>
    </row>
    <row r="44" spans="1:9" ht="13.5" thickBot="1" x14ac:dyDescent="0.25">
      <c r="A44" s="46"/>
      <c r="B44" s="76" t="s">
        <v>48</v>
      </c>
      <c r="C44" s="77" t="s">
        <v>61</v>
      </c>
      <c r="D44" s="78" t="s">
        <v>59</v>
      </c>
      <c r="E44" s="77"/>
      <c r="F44" s="79"/>
      <c r="G44" s="77"/>
      <c r="H44" s="80"/>
    </row>
  </sheetData>
  <mergeCells count="11">
    <mergeCell ref="A1:I1"/>
    <mergeCell ref="A2:J3"/>
    <mergeCell ref="A7:A13"/>
    <mergeCell ref="A14:A17"/>
    <mergeCell ref="A22:A44"/>
    <mergeCell ref="J7:J8"/>
    <mergeCell ref="J9:J10"/>
    <mergeCell ref="J11:J13"/>
    <mergeCell ref="J14:J16"/>
    <mergeCell ref="K7:K13"/>
    <mergeCell ref="K14:K1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КАРКАС </vt:lpstr>
    </vt:vector>
  </TitlesOfParts>
  <Company>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Людмила</dc:creator>
  <cp:lastModifiedBy>Дашин Андрей</cp:lastModifiedBy>
  <cp:lastPrinted>2016-12-23T14:29:30Z</cp:lastPrinted>
  <dcterms:created xsi:type="dcterms:W3CDTF">2004-09-10T09:38:42Z</dcterms:created>
  <dcterms:modified xsi:type="dcterms:W3CDTF">2016-12-26T19:06:48Z</dcterms:modified>
</cp:coreProperties>
</file>