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s\Kingisepp\"/>
    </mc:Choice>
  </mc:AlternateContent>
  <bookViews>
    <workbookView xWindow="27975" yWindow="30" windowWidth="19305" windowHeight="12330"/>
  </bookViews>
  <sheets>
    <sheet name="КАРКАС " sheetId="2" r:id="rId1"/>
  </sheets>
  <calcPr calcId="152511"/>
</workbook>
</file>

<file path=xl/calcChain.xml><?xml version="1.0" encoding="utf-8"?>
<calcChain xmlns="http://schemas.openxmlformats.org/spreadsheetml/2006/main">
  <c r="F14" i="2" l="1"/>
  <c r="H14" i="2" s="1"/>
  <c r="H11" i="2"/>
  <c r="F12" i="2"/>
  <c r="H12" i="2" s="1"/>
  <c r="H13" i="2"/>
  <c r="F10" i="2"/>
  <c r="H10" i="2" s="1"/>
  <c r="H9" i="2"/>
  <c r="F8" i="2"/>
  <c r="H8" i="2" s="1"/>
  <c r="E8" i="2"/>
  <c r="H15" i="2"/>
</calcChain>
</file>

<file path=xl/comments1.xml><?xml version="1.0" encoding="utf-8"?>
<comments xmlns="http://schemas.openxmlformats.org/spreadsheetml/2006/main">
  <authors>
    <author>Дашин Андрей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h=15,1 -11шт; 11,9-13шт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h=15,1 -48шт; 11,9-36шт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h=5,45 -53шт; 10,55-2шт; 4,53-1шт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h=4,53 -16шт; 6,2-13шт; 4,84-16шт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h=0,69 -6шт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<sst xmlns="http://schemas.openxmlformats.org/spreadsheetml/2006/main" count="174" uniqueCount="105">
  <si>
    <t>Б1</t>
  </si>
  <si>
    <t>Б2</t>
  </si>
  <si>
    <t>Б3</t>
  </si>
  <si>
    <t>Б4</t>
  </si>
  <si>
    <t>Б5</t>
  </si>
  <si>
    <t>К2</t>
  </si>
  <si>
    <t>К3</t>
  </si>
  <si>
    <t>K1</t>
  </si>
  <si>
    <t>Каркас здания (КМ + КЖ перекрытий и покрытия)</t>
  </si>
  <si>
    <t>Колонны</t>
  </si>
  <si>
    <t>Сталь</t>
  </si>
  <si>
    <t>S355</t>
  </si>
  <si>
    <t>Стойки</t>
  </si>
  <si>
    <t>СК1</t>
  </si>
  <si>
    <t>S235</t>
  </si>
  <si>
    <t>СК2</t>
  </si>
  <si>
    <t>Балки</t>
  </si>
  <si>
    <t>тр 300х12</t>
  </si>
  <si>
    <t>тр 300х8</t>
  </si>
  <si>
    <t>тр 300х6</t>
  </si>
  <si>
    <t>тр 140х5</t>
  </si>
  <si>
    <t>тр 80х5</t>
  </si>
  <si>
    <t>Двутавр IPE400</t>
  </si>
  <si>
    <t>Кол-во</t>
  </si>
  <si>
    <t>Всего по профилю, кг</t>
  </si>
  <si>
    <t>Сечение,мм</t>
  </si>
  <si>
    <t>Балки, горизонтальные связи и распорки</t>
  </si>
  <si>
    <t>Б6</t>
  </si>
  <si>
    <t>Марка элемента</t>
  </si>
  <si>
    <t>Двутавр IPE500</t>
  </si>
  <si>
    <t>Двутавр IPE330</t>
  </si>
  <si>
    <t>Двутавр HEA300</t>
  </si>
  <si>
    <t>Двутавр HEA360</t>
  </si>
  <si>
    <t>Б7</t>
  </si>
  <si>
    <t>Б8</t>
  </si>
  <si>
    <t>Б8.1</t>
  </si>
  <si>
    <t>Б8.2</t>
  </si>
  <si>
    <t>Б9</t>
  </si>
  <si>
    <t>Б10</t>
  </si>
  <si>
    <t>Б12</t>
  </si>
  <si>
    <t>-35х290</t>
  </si>
  <si>
    <t>-20х290</t>
  </si>
  <si>
    <t>-12х550</t>
  </si>
  <si>
    <t>-20х560</t>
  </si>
  <si>
    <t>-35х288</t>
  </si>
  <si>
    <t>-20х440</t>
  </si>
  <si>
    <t>Швеллер UPN350</t>
  </si>
  <si>
    <t>S275</t>
  </si>
  <si>
    <t>Двутавр HEA320</t>
  </si>
  <si>
    <t>Швеллер UPN220</t>
  </si>
  <si>
    <t>-36х550х550</t>
  </si>
  <si>
    <t>-</t>
  </si>
  <si>
    <t>Вес всего по профилю, кг</t>
  </si>
  <si>
    <t>Вес 1 п.м / шт, кг</t>
  </si>
  <si>
    <t>Общая длина, п.м</t>
  </si>
  <si>
    <t>-30х550х550</t>
  </si>
  <si>
    <t>Колонны, стойки</t>
  </si>
  <si>
    <t>-6х380</t>
  </si>
  <si>
    <t>-5х320х2шт</t>
  </si>
  <si>
    <t>-6х200х2шт</t>
  </si>
  <si>
    <t>-8х500х2шт</t>
  </si>
  <si>
    <t>-6х380х2шт</t>
  </si>
  <si>
    <t>-6х500х2шт</t>
  </si>
  <si>
    <t>РР1</t>
  </si>
  <si>
    <t>Двутавр HEA220</t>
  </si>
  <si>
    <t>РР2</t>
  </si>
  <si>
    <t>РР3</t>
  </si>
  <si>
    <t>Двутавр HEA200</t>
  </si>
  <si>
    <t>-10х280х100х2шт шаг 600мм</t>
  </si>
  <si>
    <t>Двутавр HEA500</t>
  </si>
  <si>
    <t>Двутавр HEA550</t>
  </si>
  <si>
    <t>РР4</t>
  </si>
  <si>
    <t>РР5</t>
  </si>
  <si>
    <t>РР6</t>
  </si>
  <si>
    <t>-10х335х150х2шт шаг 600мм</t>
  </si>
  <si>
    <t>-14х445х150х2шт шаг 600мм</t>
  </si>
  <si>
    <t>-10х280х150х2шт шаг 600мм</t>
  </si>
  <si>
    <t>-14х490х150х2шт шаг 600мм</t>
  </si>
  <si>
    <t>РР</t>
  </si>
  <si>
    <t>БП1</t>
  </si>
  <si>
    <t>Р1</t>
  </si>
  <si>
    <t>Р2</t>
  </si>
  <si>
    <t>КЛ1</t>
  </si>
  <si>
    <t>Двутавр HEA400</t>
  </si>
  <si>
    <t>Двутавр HEA280</t>
  </si>
  <si>
    <t>тр.250х150х6</t>
  </si>
  <si>
    <t>РС1</t>
  </si>
  <si>
    <t>РС2</t>
  </si>
  <si>
    <t>СГ1</t>
  </si>
  <si>
    <t>СГ2</t>
  </si>
  <si>
    <t>СГ3</t>
  </si>
  <si>
    <t>СГ4</t>
  </si>
  <si>
    <t>а</t>
  </si>
  <si>
    <t>б</t>
  </si>
  <si>
    <t>Фермы</t>
  </si>
  <si>
    <t>Ф1</t>
  </si>
  <si>
    <t>ФП1</t>
  </si>
  <si>
    <t>ФП2</t>
  </si>
  <si>
    <t>ФС1</t>
  </si>
  <si>
    <t>ФС1.1</t>
  </si>
  <si>
    <t>ФС2</t>
  </si>
  <si>
    <t>ФС2.1</t>
  </si>
  <si>
    <t>ФС3</t>
  </si>
  <si>
    <t>ФС3.1</t>
  </si>
  <si>
    <t>косоуры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</si>
</sst>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 Cyr"/>
      <charset val="204"/>
    </font>
    <font>
      <b/>
      <sz val="10"/>
      <name val="Arial Cyr"/>
      <charset val="204"/>
    </font>
    <font>
      <sz val="20"/>
      <name val="Arial Cyr"/>
      <charset val="204"/>
    </font>
    <font>
      <sz val="16"/>
      <color rgb="FFFF000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20" xfId="0" applyNumberFormat="1" applyFont="1" applyBorder="1" applyAlignment="1">
      <alignment horizontal="center" vertical="center" wrapText="1"/>
    </xf>
    <xf numFmtId="0" fontId="1" fillId="0" borderId="17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1" fillId="0" borderId="16" xfId="0" applyFont="1" applyFill="1" applyBorder="1" applyAlignment="1">
      <alignment horizontal="left" vertical="top"/>
    </xf>
    <xf numFmtId="0" fontId="1" fillId="0" borderId="18" xfId="0" applyFont="1" applyFill="1" applyBorder="1" applyAlignment="1">
      <alignment horizontal="left" vertical="top"/>
    </xf>
    <xf numFmtId="0" fontId="1" fillId="0" borderId="19" xfId="0" applyFont="1" applyFill="1" applyBorder="1" applyAlignment="1">
      <alignment horizontal="left" vertical="top"/>
    </xf>
    <xf numFmtId="0" fontId="0" fillId="0" borderId="0" xfId="0" quotePrefix="1" applyFill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4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2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6" xfId="0" quotePrefix="1" applyBorder="1" applyAlignment="1">
      <alignment horizontal="center" wrapText="1"/>
    </xf>
    <xf numFmtId="0" fontId="0" fillId="0" borderId="16" xfId="0" quotePrefix="1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6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"/>
  <sheetViews>
    <sheetView tabSelected="1" topLeftCell="A43" zoomScale="115" zoomScaleNormal="115" workbookViewId="0">
      <selection activeCell="C82" sqref="C82"/>
    </sheetView>
  </sheetViews>
  <sheetFormatPr defaultRowHeight="12.75" x14ac:dyDescent="0.2"/>
  <cols>
    <col min="1" max="1" width="13.85546875" customWidth="1"/>
    <col min="2" max="2" width="11" style="1" customWidth="1"/>
    <col min="3" max="3" width="16.85546875" style="1" customWidth="1"/>
    <col min="4" max="6" width="13" style="1" customWidth="1"/>
    <col min="7" max="7" width="13.140625" style="1" customWidth="1"/>
    <col min="8" max="8" width="17.140625" style="1" customWidth="1"/>
    <col min="9" max="9" width="16.140625" style="2" customWidth="1"/>
    <col min="10" max="10" width="16.28515625" customWidth="1"/>
    <col min="11" max="11" width="20.140625" customWidth="1"/>
  </cols>
  <sheetData>
    <row r="1" spans="1:12" ht="25.5" x14ac:dyDescent="0.35">
      <c r="A1" s="56" t="s">
        <v>8</v>
      </c>
      <c r="B1" s="57"/>
      <c r="C1" s="57"/>
      <c r="D1" s="57"/>
      <c r="E1" s="57"/>
      <c r="F1" s="57"/>
      <c r="G1" s="57"/>
      <c r="H1" s="57"/>
      <c r="I1" s="57"/>
    </row>
    <row r="2" spans="1:12" x14ac:dyDescent="0.2">
      <c r="A2" s="58"/>
      <c r="B2" s="59"/>
      <c r="C2" s="59"/>
      <c r="D2" s="59"/>
      <c r="E2" s="59"/>
      <c r="F2" s="59"/>
      <c r="G2" s="59"/>
      <c r="H2" s="59"/>
      <c r="I2" s="60"/>
      <c r="J2" s="57"/>
    </row>
    <row r="3" spans="1:12" x14ac:dyDescent="0.2">
      <c r="A3" s="57"/>
      <c r="B3" s="59"/>
      <c r="C3" s="59"/>
      <c r="D3" s="59"/>
      <c r="E3" s="59"/>
      <c r="F3" s="59"/>
      <c r="G3" s="59"/>
      <c r="H3" s="59"/>
      <c r="I3" s="60"/>
      <c r="J3" s="57"/>
    </row>
    <row r="4" spans="1:12" x14ac:dyDescent="0.2">
      <c r="A4" s="3"/>
      <c r="B4" s="4"/>
      <c r="C4" s="4"/>
      <c r="D4" s="4"/>
      <c r="E4" s="4"/>
      <c r="F4" s="4"/>
      <c r="G4" s="4"/>
      <c r="H4" s="4"/>
      <c r="I4" s="5"/>
      <c r="J4" s="3"/>
    </row>
    <row r="5" spans="1:12" ht="12.75" customHeight="1" x14ac:dyDescent="0.2">
      <c r="A5" s="73" t="s">
        <v>56</v>
      </c>
      <c r="B5" s="73"/>
      <c r="C5" s="73"/>
      <c r="D5" s="73"/>
      <c r="E5" s="4"/>
      <c r="F5" s="4"/>
      <c r="G5" s="4"/>
      <c r="H5" s="4"/>
      <c r="I5" s="5"/>
      <c r="J5" s="3"/>
    </row>
    <row r="6" spans="1:12" s="6" customFormat="1" ht="13.5" thickBot="1" x14ac:dyDescent="0.25">
      <c r="A6" s="8"/>
      <c r="B6" s="9"/>
      <c r="C6" s="10"/>
      <c r="D6" s="10"/>
      <c r="E6" s="10"/>
      <c r="F6" s="10"/>
      <c r="G6" s="10"/>
      <c r="H6" s="10"/>
      <c r="I6" s="11"/>
      <c r="J6" s="12"/>
      <c r="K6" s="10"/>
      <c r="L6" s="8"/>
    </row>
    <row r="7" spans="1:12" ht="30" customHeight="1" thickBot="1" x14ac:dyDescent="0.25">
      <c r="A7" s="19"/>
      <c r="B7" s="25" t="s">
        <v>28</v>
      </c>
      <c r="C7" s="20" t="s">
        <v>25</v>
      </c>
      <c r="D7" s="18" t="s">
        <v>10</v>
      </c>
      <c r="E7" s="18" t="s">
        <v>23</v>
      </c>
      <c r="F7" s="20" t="s">
        <v>54</v>
      </c>
      <c r="G7" s="20" t="s">
        <v>53</v>
      </c>
      <c r="H7" s="20" t="s">
        <v>52</v>
      </c>
      <c r="I7" s="67"/>
      <c r="J7" s="67"/>
    </row>
    <row r="8" spans="1:12" s="6" customFormat="1" x14ac:dyDescent="0.2">
      <c r="A8" s="61" t="s">
        <v>9</v>
      </c>
      <c r="B8" s="21" t="s">
        <v>7</v>
      </c>
      <c r="C8" s="22" t="s">
        <v>17</v>
      </c>
      <c r="D8" s="21" t="s">
        <v>11</v>
      </c>
      <c r="E8" s="23">
        <f xml:space="preserve"> 11 + 13</f>
        <v>24</v>
      </c>
      <c r="F8" s="22">
        <f>166.1+ 154.7</f>
        <v>320.79999999999995</v>
      </c>
      <c r="G8" s="23">
        <v>106.6</v>
      </c>
      <c r="H8" s="70">
        <f t="shared" ref="H8" si="0">F8*G8</f>
        <v>34197.279999999992</v>
      </c>
      <c r="I8" s="12"/>
      <c r="J8" s="68"/>
    </row>
    <row r="9" spans="1:12" s="6" customFormat="1" ht="13.5" thickBot="1" x14ac:dyDescent="0.25">
      <c r="A9" s="62"/>
      <c r="B9" s="24"/>
      <c r="C9" s="66" t="s">
        <v>50</v>
      </c>
      <c r="D9" s="24" t="s">
        <v>11</v>
      </c>
      <c r="E9" s="24">
        <v>24</v>
      </c>
      <c r="F9" s="10" t="s">
        <v>51</v>
      </c>
      <c r="G9" s="24">
        <v>84.94</v>
      </c>
      <c r="H9" s="71">
        <f>G9*E9</f>
        <v>2038.56</v>
      </c>
      <c r="I9" s="12"/>
      <c r="J9" s="68"/>
    </row>
    <row r="10" spans="1:12" s="6" customFormat="1" x14ac:dyDescent="0.2">
      <c r="A10" s="62"/>
      <c r="B10" s="21" t="s">
        <v>5</v>
      </c>
      <c r="C10" s="22" t="s">
        <v>18</v>
      </c>
      <c r="D10" s="23" t="s">
        <v>11</v>
      </c>
      <c r="E10" s="23">
        <v>48</v>
      </c>
      <c r="F10" s="22">
        <f>724.8+428.4</f>
        <v>1153.1999999999998</v>
      </c>
      <c r="G10" s="23">
        <v>72.489999999999995</v>
      </c>
      <c r="H10" s="70">
        <f t="shared" ref="H10:H15" si="1">F10*G10</f>
        <v>83595.467999999979</v>
      </c>
      <c r="I10" s="68"/>
      <c r="J10" s="68"/>
    </row>
    <row r="11" spans="1:12" s="6" customFormat="1" ht="13.5" thickBot="1" x14ac:dyDescent="0.25">
      <c r="A11" s="62"/>
      <c r="B11" s="24"/>
      <c r="C11" s="66" t="s">
        <v>55</v>
      </c>
      <c r="D11" s="24" t="s">
        <v>11</v>
      </c>
      <c r="E11" s="24">
        <v>48</v>
      </c>
      <c r="F11" s="10" t="s">
        <v>51</v>
      </c>
      <c r="G11" s="24">
        <v>70.790000000000006</v>
      </c>
      <c r="H11" s="71">
        <f>G11*E11</f>
        <v>3397.92</v>
      </c>
      <c r="I11" s="12"/>
      <c r="J11" s="68"/>
    </row>
    <row r="12" spans="1:12" s="6" customFormat="1" x14ac:dyDescent="0.2">
      <c r="A12" s="62"/>
      <c r="B12" s="21" t="s">
        <v>6</v>
      </c>
      <c r="C12" s="22" t="s">
        <v>19</v>
      </c>
      <c r="D12" s="23" t="s">
        <v>11</v>
      </c>
      <c r="E12" s="23">
        <v>56</v>
      </c>
      <c r="F12" s="22">
        <f>288.85+21.1+4.53</f>
        <v>314.48</v>
      </c>
      <c r="G12" s="23">
        <v>54.9</v>
      </c>
      <c r="H12" s="70">
        <f t="shared" si="1"/>
        <v>17264.952000000001</v>
      </c>
      <c r="I12" s="68"/>
      <c r="J12" s="68"/>
    </row>
    <row r="13" spans="1:12" s="6" customFormat="1" ht="13.5" thickBot="1" x14ac:dyDescent="0.25">
      <c r="A13" s="62"/>
      <c r="B13" s="24"/>
      <c r="C13" s="66" t="s">
        <v>55</v>
      </c>
      <c r="D13" s="24" t="s">
        <v>11</v>
      </c>
      <c r="E13" s="24">
        <v>56</v>
      </c>
      <c r="F13" s="10" t="s">
        <v>51</v>
      </c>
      <c r="G13" s="24">
        <v>70.790000000000006</v>
      </c>
      <c r="H13" s="71">
        <f>G13*E13</f>
        <v>3964.2400000000002</v>
      </c>
      <c r="I13" s="12"/>
      <c r="J13" s="68"/>
    </row>
    <row r="14" spans="1:12" s="6" customFormat="1" x14ac:dyDescent="0.2">
      <c r="A14" s="61" t="s">
        <v>12</v>
      </c>
      <c r="B14" s="21" t="s">
        <v>13</v>
      </c>
      <c r="C14" s="22" t="s">
        <v>20</v>
      </c>
      <c r="D14" s="21" t="s">
        <v>14</v>
      </c>
      <c r="E14" s="23">
        <v>45</v>
      </c>
      <c r="F14" s="22">
        <f>72.48+80.6+77.44</f>
        <v>230.51999999999998</v>
      </c>
      <c r="G14" s="23">
        <v>20.86</v>
      </c>
      <c r="H14" s="70">
        <f t="shared" si="1"/>
        <v>4808.6471999999994</v>
      </c>
      <c r="I14" s="68"/>
      <c r="J14" s="69"/>
    </row>
    <row r="15" spans="1:12" s="6" customFormat="1" ht="13.5" thickBot="1" x14ac:dyDescent="0.25">
      <c r="A15" s="63"/>
      <c r="B15" s="13" t="s">
        <v>15</v>
      </c>
      <c r="C15" s="15" t="s">
        <v>21</v>
      </c>
      <c r="D15" s="16" t="s">
        <v>14</v>
      </c>
      <c r="E15" s="16">
        <v>6</v>
      </c>
      <c r="F15" s="15">
        <v>4.1399999999999997</v>
      </c>
      <c r="G15" s="16">
        <v>6.73</v>
      </c>
      <c r="H15" s="72">
        <f t="shared" si="1"/>
        <v>27.862199999999998</v>
      </c>
      <c r="I15" s="12"/>
      <c r="J15" s="69"/>
    </row>
    <row r="16" spans="1:12" s="6" customFormat="1" x14ac:dyDescent="0.2">
      <c r="A16" s="8"/>
      <c r="B16" s="9"/>
      <c r="C16" s="10"/>
      <c r="D16" s="10"/>
      <c r="E16" s="10"/>
      <c r="F16" s="10"/>
      <c r="G16" s="10"/>
      <c r="H16" s="10"/>
      <c r="I16" s="11"/>
      <c r="J16" s="12"/>
      <c r="K16" s="10"/>
      <c r="L16" s="8"/>
    </row>
    <row r="18" spans="1:9" ht="13.5" thickBot="1" x14ac:dyDescent="0.25">
      <c r="A18" s="17" t="s">
        <v>26</v>
      </c>
    </row>
    <row r="19" spans="1:9" ht="26.25" thickBot="1" x14ac:dyDescent="0.25">
      <c r="A19" s="61" t="s">
        <v>16</v>
      </c>
      <c r="B19" s="28" t="s">
        <v>28</v>
      </c>
      <c r="C19" s="26" t="s">
        <v>25</v>
      </c>
      <c r="D19" s="33" t="s">
        <v>10</v>
      </c>
      <c r="E19" s="27" t="s">
        <v>23</v>
      </c>
      <c r="F19" s="38" t="s">
        <v>54</v>
      </c>
      <c r="G19" s="20" t="s">
        <v>53</v>
      </c>
      <c r="H19" s="37" t="s">
        <v>24</v>
      </c>
    </row>
    <row r="20" spans="1:9" ht="13.5" thickBot="1" x14ac:dyDescent="0.25">
      <c r="A20" s="64"/>
      <c r="B20" s="46" t="s">
        <v>0</v>
      </c>
      <c r="C20" s="47" t="s">
        <v>22</v>
      </c>
      <c r="D20" s="48" t="s">
        <v>47</v>
      </c>
      <c r="E20" s="47"/>
      <c r="F20" s="49"/>
      <c r="G20" s="47"/>
      <c r="H20" s="50"/>
    </row>
    <row r="21" spans="1:9" ht="13.5" thickBot="1" x14ac:dyDescent="0.25">
      <c r="A21" s="64"/>
      <c r="B21" s="46" t="s">
        <v>1</v>
      </c>
      <c r="C21" s="47" t="s">
        <v>29</v>
      </c>
      <c r="D21" s="49" t="s">
        <v>47</v>
      </c>
      <c r="E21" s="47"/>
      <c r="F21" s="49"/>
      <c r="G21" s="47"/>
      <c r="H21" s="50"/>
    </row>
    <row r="22" spans="1:9" ht="13.5" thickBot="1" x14ac:dyDescent="0.25">
      <c r="A22" s="64"/>
      <c r="B22" s="46" t="s">
        <v>2</v>
      </c>
      <c r="C22" s="47" t="s">
        <v>30</v>
      </c>
      <c r="D22" s="49" t="s">
        <v>47</v>
      </c>
      <c r="E22" s="47"/>
      <c r="F22" s="49"/>
      <c r="G22" s="47"/>
      <c r="H22" s="50"/>
    </row>
    <row r="23" spans="1:9" ht="13.5" thickBot="1" x14ac:dyDescent="0.25">
      <c r="A23" s="64"/>
      <c r="B23" s="46" t="s">
        <v>3</v>
      </c>
      <c r="C23" s="47" t="s">
        <v>31</v>
      </c>
      <c r="D23" s="49" t="s">
        <v>47</v>
      </c>
      <c r="E23" s="47"/>
      <c r="F23" s="49"/>
      <c r="G23" s="47"/>
      <c r="H23" s="50"/>
    </row>
    <row r="24" spans="1:9" ht="13.5" thickBot="1" x14ac:dyDescent="0.25">
      <c r="A24" s="64"/>
      <c r="B24" s="46" t="s">
        <v>4</v>
      </c>
      <c r="C24" s="47" t="s">
        <v>32</v>
      </c>
      <c r="D24" s="49" t="s">
        <v>47</v>
      </c>
      <c r="E24" s="47"/>
      <c r="F24" s="49"/>
      <c r="G24" s="47"/>
      <c r="H24" s="50"/>
    </row>
    <row r="25" spans="1:9" ht="13.5" thickBot="1" x14ac:dyDescent="0.25">
      <c r="A25" s="64"/>
      <c r="B25" s="46" t="s">
        <v>27</v>
      </c>
      <c r="C25" s="47" t="s">
        <v>46</v>
      </c>
      <c r="D25" s="49" t="s">
        <v>47</v>
      </c>
      <c r="E25" s="47"/>
      <c r="F25" s="49"/>
      <c r="G25" s="47"/>
      <c r="H25" s="50"/>
    </row>
    <row r="26" spans="1:9" x14ac:dyDescent="0.2">
      <c r="A26" s="64"/>
      <c r="B26" s="80" t="s">
        <v>33</v>
      </c>
      <c r="C26" s="44" t="s">
        <v>41</v>
      </c>
      <c r="D26" s="14" t="s">
        <v>11</v>
      </c>
      <c r="E26" s="29"/>
      <c r="F26" s="39"/>
      <c r="G26" s="29"/>
      <c r="H26" s="41"/>
    </row>
    <row r="27" spans="1:9" x14ac:dyDescent="0.2">
      <c r="A27" s="64"/>
      <c r="B27" s="81"/>
      <c r="C27" s="31" t="s">
        <v>58</v>
      </c>
      <c r="D27" s="35" t="s">
        <v>11</v>
      </c>
      <c r="E27" s="30"/>
      <c r="F27" s="34"/>
      <c r="G27" s="30"/>
      <c r="H27" s="42"/>
      <c r="I27" s="5"/>
    </row>
    <row r="28" spans="1:9" x14ac:dyDescent="0.2">
      <c r="A28" s="64"/>
      <c r="B28" s="81"/>
      <c r="C28" s="31" t="s">
        <v>42</v>
      </c>
      <c r="D28" s="35" t="s">
        <v>11</v>
      </c>
      <c r="E28" s="30"/>
      <c r="F28" s="34"/>
      <c r="G28" s="30"/>
      <c r="H28" s="42"/>
      <c r="I28" s="5"/>
    </row>
    <row r="29" spans="1:9" ht="13.5" thickBot="1" x14ac:dyDescent="0.25">
      <c r="A29" s="64"/>
      <c r="B29" s="82"/>
      <c r="C29" s="74" t="s">
        <v>59</v>
      </c>
      <c r="D29" s="79" t="s">
        <v>14</v>
      </c>
      <c r="E29" s="75"/>
      <c r="F29" s="76"/>
      <c r="G29" s="75"/>
      <c r="H29" s="77"/>
      <c r="I29" s="7"/>
    </row>
    <row r="30" spans="1:9" x14ac:dyDescent="0.2">
      <c r="A30" s="64"/>
      <c r="B30" s="80" t="s">
        <v>34</v>
      </c>
      <c r="C30" s="44" t="s">
        <v>40</v>
      </c>
      <c r="D30" s="14" t="s">
        <v>11</v>
      </c>
      <c r="E30" s="29"/>
      <c r="F30" s="39"/>
      <c r="G30" s="29"/>
      <c r="H30" s="41"/>
    </row>
    <row r="31" spans="1:9" x14ac:dyDescent="0.2">
      <c r="A31" s="64"/>
      <c r="B31" s="81"/>
      <c r="C31" s="31" t="s">
        <v>60</v>
      </c>
      <c r="D31" s="35" t="s">
        <v>11</v>
      </c>
      <c r="E31" s="30"/>
      <c r="F31" s="34"/>
      <c r="G31" s="30"/>
      <c r="H31" s="42"/>
      <c r="I31" s="5"/>
    </row>
    <row r="32" spans="1:9" x14ac:dyDescent="0.2">
      <c r="A32" s="64"/>
      <c r="B32" s="81"/>
      <c r="C32" s="31" t="s">
        <v>43</v>
      </c>
      <c r="D32" s="35" t="s">
        <v>11</v>
      </c>
      <c r="E32" s="30"/>
      <c r="F32" s="34"/>
      <c r="G32" s="30"/>
      <c r="H32" s="42"/>
      <c r="I32" s="5"/>
    </row>
    <row r="33" spans="1:9" ht="13.5" thickBot="1" x14ac:dyDescent="0.25">
      <c r="A33" s="64"/>
      <c r="B33" s="82"/>
      <c r="C33" s="74" t="s">
        <v>61</v>
      </c>
      <c r="D33" s="79" t="s">
        <v>14</v>
      </c>
      <c r="E33" s="75"/>
      <c r="F33" s="76"/>
      <c r="G33" s="75"/>
      <c r="H33" s="77"/>
      <c r="I33" s="7"/>
    </row>
    <row r="34" spans="1:9" x14ac:dyDescent="0.2">
      <c r="A34" s="64"/>
      <c r="B34" s="80" t="s">
        <v>35</v>
      </c>
      <c r="C34" s="44" t="s">
        <v>44</v>
      </c>
      <c r="D34" s="14" t="s">
        <v>11</v>
      </c>
      <c r="E34" s="29"/>
      <c r="F34" s="39"/>
      <c r="G34" s="29"/>
      <c r="H34" s="41"/>
    </row>
    <row r="35" spans="1:9" x14ac:dyDescent="0.2">
      <c r="A35" s="64"/>
      <c r="B35" s="81"/>
      <c r="C35" s="31" t="s">
        <v>62</v>
      </c>
      <c r="D35" s="35" t="s">
        <v>11</v>
      </c>
      <c r="E35" s="30"/>
      <c r="F35" s="34"/>
      <c r="G35" s="30"/>
      <c r="H35" s="42"/>
      <c r="I35" s="5"/>
    </row>
    <row r="36" spans="1:9" x14ac:dyDescent="0.2">
      <c r="A36" s="64"/>
      <c r="B36" s="81"/>
      <c r="C36" s="31" t="s">
        <v>45</v>
      </c>
      <c r="D36" s="35" t="s">
        <v>11</v>
      </c>
      <c r="E36" s="30"/>
      <c r="F36" s="34"/>
      <c r="G36" s="30"/>
      <c r="H36" s="42"/>
      <c r="I36" s="5"/>
    </row>
    <row r="37" spans="1:9" ht="13.5" thickBot="1" x14ac:dyDescent="0.25">
      <c r="A37" s="64"/>
      <c r="B37" s="82"/>
      <c r="C37" s="74" t="s">
        <v>57</v>
      </c>
      <c r="D37" s="79" t="s">
        <v>14</v>
      </c>
      <c r="E37" s="75"/>
      <c r="F37" s="76"/>
      <c r="G37" s="75"/>
      <c r="H37" s="77"/>
      <c r="I37" s="7"/>
    </row>
    <row r="38" spans="1:9" x14ac:dyDescent="0.2">
      <c r="A38" s="64"/>
      <c r="B38" s="80" t="s">
        <v>36</v>
      </c>
      <c r="C38" s="44" t="s">
        <v>44</v>
      </c>
      <c r="D38" s="14" t="s">
        <v>11</v>
      </c>
      <c r="E38" s="29"/>
      <c r="F38" s="39"/>
      <c r="G38" s="29"/>
      <c r="H38" s="41"/>
    </row>
    <row r="39" spans="1:9" x14ac:dyDescent="0.2">
      <c r="A39" s="64"/>
      <c r="B39" s="81"/>
      <c r="C39" s="31" t="s">
        <v>62</v>
      </c>
      <c r="D39" s="35" t="s">
        <v>11</v>
      </c>
      <c r="E39" s="30"/>
      <c r="F39" s="34"/>
      <c r="G39" s="30"/>
      <c r="H39" s="42"/>
      <c r="I39" s="5"/>
    </row>
    <row r="40" spans="1:9" x14ac:dyDescent="0.2">
      <c r="A40" s="64"/>
      <c r="B40" s="81"/>
      <c r="C40" s="31" t="s">
        <v>45</v>
      </c>
      <c r="D40" s="35" t="s">
        <v>11</v>
      </c>
      <c r="E40" s="30"/>
      <c r="F40" s="34"/>
      <c r="G40" s="30"/>
      <c r="H40" s="42"/>
      <c r="I40" s="5"/>
    </row>
    <row r="41" spans="1:9" ht="13.5" thickBot="1" x14ac:dyDescent="0.25">
      <c r="A41" s="64"/>
      <c r="B41" s="82"/>
      <c r="C41" s="74" t="s">
        <v>57</v>
      </c>
      <c r="D41" s="79" t="s">
        <v>14</v>
      </c>
      <c r="E41" s="75"/>
      <c r="F41" s="76"/>
      <c r="G41" s="75"/>
      <c r="H41" s="77"/>
      <c r="I41" s="7"/>
    </row>
    <row r="42" spans="1:9" ht="13.5" thickBot="1" x14ac:dyDescent="0.25">
      <c r="A42" s="64"/>
      <c r="B42" s="46" t="s">
        <v>37</v>
      </c>
      <c r="C42" s="47" t="s">
        <v>22</v>
      </c>
      <c r="D42" s="48" t="s">
        <v>47</v>
      </c>
      <c r="E42" s="47"/>
      <c r="F42" s="49"/>
      <c r="G42" s="47"/>
      <c r="H42" s="50"/>
    </row>
    <row r="43" spans="1:9" x14ac:dyDescent="0.2">
      <c r="A43" s="64"/>
      <c r="B43" s="80" t="s">
        <v>38</v>
      </c>
      <c r="C43" s="29" t="s">
        <v>48</v>
      </c>
      <c r="D43" s="45" t="s">
        <v>47</v>
      </c>
      <c r="E43" s="29"/>
      <c r="F43" s="39"/>
      <c r="G43" s="29"/>
      <c r="H43" s="41"/>
    </row>
    <row r="44" spans="1:9" ht="26.25" thickBot="1" x14ac:dyDescent="0.25">
      <c r="A44" s="64"/>
      <c r="B44" s="82"/>
      <c r="C44" s="83" t="s">
        <v>68</v>
      </c>
      <c r="D44" s="36" t="s">
        <v>47</v>
      </c>
      <c r="E44" s="32"/>
      <c r="F44" s="40"/>
      <c r="G44" s="32"/>
      <c r="H44" s="43"/>
      <c r="I44" s="5"/>
    </row>
    <row r="45" spans="1:9" ht="13.5" thickBot="1" x14ac:dyDescent="0.25">
      <c r="A45" s="65"/>
      <c r="B45" s="51" t="s">
        <v>39</v>
      </c>
      <c r="C45" s="52" t="s">
        <v>49</v>
      </c>
      <c r="D45" s="53" t="s">
        <v>47</v>
      </c>
      <c r="E45" s="52"/>
      <c r="F45" s="54"/>
      <c r="G45" s="52"/>
      <c r="H45" s="55"/>
    </row>
    <row r="46" spans="1:9" ht="13.5" thickBot="1" x14ac:dyDescent="0.25">
      <c r="A46" s="61" t="s">
        <v>78</v>
      </c>
      <c r="B46" s="46" t="s">
        <v>63</v>
      </c>
      <c r="C46" s="47" t="s">
        <v>67</v>
      </c>
      <c r="D46" s="48" t="s">
        <v>11</v>
      </c>
      <c r="E46" s="47"/>
      <c r="F46" s="49"/>
      <c r="G46" s="47">
        <v>42.3</v>
      </c>
      <c r="H46" s="50"/>
    </row>
    <row r="47" spans="1:9" ht="13.5" thickBot="1" x14ac:dyDescent="0.25">
      <c r="A47" s="62"/>
      <c r="B47" s="46" t="s">
        <v>65</v>
      </c>
      <c r="C47" s="47" t="s">
        <v>64</v>
      </c>
      <c r="D47" s="85" t="s">
        <v>11</v>
      </c>
      <c r="E47" s="47"/>
      <c r="F47" s="49"/>
      <c r="G47" s="47">
        <v>50.5</v>
      </c>
      <c r="H47" s="50"/>
    </row>
    <row r="48" spans="1:9" x14ac:dyDescent="0.2">
      <c r="A48" s="62"/>
      <c r="B48" s="80" t="s">
        <v>66</v>
      </c>
      <c r="C48" s="29" t="s">
        <v>48</v>
      </c>
      <c r="D48" s="86" t="s">
        <v>11</v>
      </c>
      <c r="E48" s="29"/>
      <c r="F48" s="39"/>
      <c r="G48" s="29">
        <v>97.6</v>
      </c>
      <c r="H48" s="41"/>
    </row>
    <row r="49" spans="1:9" ht="26.25" thickBot="1" x14ac:dyDescent="0.25">
      <c r="A49" s="62"/>
      <c r="B49" s="82"/>
      <c r="C49" s="84" t="s">
        <v>76</v>
      </c>
      <c r="D49" s="53" t="s">
        <v>11</v>
      </c>
      <c r="E49" s="52"/>
      <c r="F49" s="54"/>
      <c r="G49" s="52"/>
      <c r="H49" s="55"/>
    </row>
    <row r="50" spans="1:9" x14ac:dyDescent="0.2">
      <c r="A50" s="62"/>
      <c r="B50" s="80" t="s">
        <v>71</v>
      </c>
      <c r="C50" s="29" t="s">
        <v>32</v>
      </c>
      <c r="D50" s="86" t="s">
        <v>11</v>
      </c>
      <c r="E50" s="29"/>
      <c r="F50" s="39"/>
      <c r="G50" s="29">
        <v>112</v>
      </c>
      <c r="H50" s="41"/>
      <c r="I50" s="7"/>
    </row>
    <row r="51" spans="1:9" ht="26.25" thickBot="1" x14ac:dyDescent="0.25">
      <c r="A51" s="62"/>
      <c r="B51" s="82"/>
      <c r="C51" s="84" t="s">
        <v>74</v>
      </c>
      <c r="D51" s="53" t="s">
        <v>11</v>
      </c>
      <c r="E51" s="52"/>
      <c r="F51" s="54"/>
      <c r="G51" s="52"/>
      <c r="H51" s="55"/>
      <c r="I51" s="7"/>
    </row>
    <row r="52" spans="1:9" x14ac:dyDescent="0.2">
      <c r="A52" s="62"/>
      <c r="B52" s="80" t="s">
        <v>72</v>
      </c>
      <c r="C52" s="29" t="s">
        <v>69</v>
      </c>
      <c r="D52" s="86" t="s">
        <v>11</v>
      </c>
      <c r="E52" s="29"/>
      <c r="F52" s="39"/>
      <c r="G52" s="29">
        <v>155</v>
      </c>
      <c r="H52" s="41"/>
      <c r="I52" s="7"/>
    </row>
    <row r="53" spans="1:9" ht="26.25" thickBot="1" x14ac:dyDescent="0.25">
      <c r="A53" s="62"/>
      <c r="B53" s="82"/>
      <c r="C53" s="84" t="s">
        <v>75</v>
      </c>
      <c r="D53" s="53" t="s">
        <v>11</v>
      </c>
      <c r="E53" s="52"/>
      <c r="F53" s="54"/>
      <c r="G53" s="52"/>
      <c r="H53" s="55"/>
      <c r="I53" s="7"/>
    </row>
    <row r="54" spans="1:9" x14ac:dyDescent="0.2">
      <c r="A54" s="62"/>
      <c r="B54" s="80" t="s">
        <v>73</v>
      </c>
      <c r="C54" s="29" t="s">
        <v>70</v>
      </c>
      <c r="D54" s="86" t="s">
        <v>11</v>
      </c>
      <c r="E54" s="29"/>
      <c r="F54" s="39"/>
      <c r="G54" s="29">
        <v>166</v>
      </c>
      <c r="H54" s="41"/>
      <c r="I54" s="7"/>
    </row>
    <row r="55" spans="1:9" ht="26.25" thickBot="1" x14ac:dyDescent="0.25">
      <c r="A55" s="63"/>
      <c r="B55" s="82"/>
      <c r="C55" s="84" t="s">
        <v>77</v>
      </c>
      <c r="D55" s="53" t="s">
        <v>11</v>
      </c>
      <c r="E55" s="52"/>
      <c r="F55" s="54"/>
      <c r="G55" s="52"/>
      <c r="H55" s="55"/>
      <c r="I55" s="7"/>
    </row>
    <row r="56" spans="1:9" ht="13.5" thickBot="1" x14ac:dyDescent="0.25">
      <c r="A56" s="88"/>
      <c r="B56" s="47" t="s">
        <v>79</v>
      </c>
      <c r="C56" s="47" t="s">
        <v>83</v>
      </c>
      <c r="D56" s="87" t="s">
        <v>47</v>
      </c>
      <c r="E56" s="47"/>
      <c r="F56" s="47"/>
      <c r="G56" s="47"/>
      <c r="H56" s="47"/>
    </row>
    <row r="57" spans="1:9" ht="13.5" thickBot="1" x14ac:dyDescent="0.25">
      <c r="A57" s="91"/>
      <c r="B57" s="47" t="s">
        <v>80</v>
      </c>
      <c r="C57" s="47" t="s">
        <v>48</v>
      </c>
      <c r="D57" s="87" t="s">
        <v>11</v>
      </c>
      <c r="E57" s="47"/>
      <c r="F57" s="47"/>
      <c r="G57" s="47"/>
      <c r="H57" s="47"/>
    </row>
    <row r="58" spans="1:9" ht="13.5" thickBot="1" x14ac:dyDescent="0.25">
      <c r="A58" s="93"/>
      <c r="B58" s="47" t="s">
        <v>81</v>
      </c>
      <c r="C58" s="47" t="s">
        <v>84</v>
      </c>
      <c r="D58" s="47" t="s">
        <v>11</v>
      </c>
      <c r="E58" s="47"/>
      <c r="F58" s="47"/>
      <c r="G58" s="47"/>
      <c r="H58" s="47"/>
    </row>
    <row r="59" spans="1:9" ht="13.5" thickBot="1" x14ac:dyDescent="0.25">
      <c r="A59" s="91"/>
      <c r="B59" s="47" t="s">
        <v>86</v>
      </c>
      <c r="C59" s="47"/>
      <c r="D59" s="47"/>
      <c r="E59" s="47"/>
      <c r="F59" s="47"/>
      <c r="G59" s="47"/>
      <c r="H59" s="47"/>
    </row>
    <row r="60" spans="1:9" ht="13.5" thickBot="1" x14ac:dyDescent="0.25">
      <c r="A60" s="93"/>
      <c r="B60" s="47" t="s">
        <v>87</v>
      </c>
      <c r="C60" s="47"/>
      <c r="D60" s="47"/>
      <c r="E60" s="47"/>
      <c r="F60" s="47"/>
      <c r="G60" s="47"/>
      <c r="H60" s="47"/>
    </row>
    <row r="61" spans="1:9" ht="13.5" thickBot="1" x14ac:dyDescent="0.25">
      <c r="A61" s="91"/>
      <c r="B61" s="47" t="s">
        <v>88</v>
      </c>
      <c r="C61" s="47"/>
      <c r="D61" s="47"/>
      <c r="E61" s="47"/>
      <c r="F61" s="47"/>
      <c r="G61" s="47"/>
      <c r="H61" s="47"/>
    </row>
    <row r="62" spans="1:9" ht="13.5" thickBot="1" x14ac:dyDescent="0.25">
      <c r="A62" s="92"/>
      <c r="B62" s="47" t="s">
        <v>89</v>
      </c>
      <c r="C62" s="47"/>
      <c r="D62" s="47"/>
      <c r="E62" s="47"/>
      <c r="F62" s="47"/>
      <c r="G62" s="47"/>
      <c r="H62" s="47"/>
    </row>
    <row r="63" spans="1:9" ht="13.5" thickBot="1" x14ac:dyDescent="0.25">
      <c r="A63" s="92"/>
      <c r="B63" s="47" t="s">
        <v>90</v>
      </c>
      <c r="C63" s="47"/>
      <c r="D63" s="47"/>
      <c r="E63" s="47"/>
      <c r="F63" s="47"/>
      <c r="G63" s="47"/>
      <c r="H63" s="47"/>
    </row>
    <row r="64" spans="1:9" ht="13.5" thickBot="1" x14ac:dyDescent="0.25">
      <c r="A64" s="93"/>
      <c r="B64" s="47" t="s">
        <v>91</v>
      </c>
      <c r="C64" s="47"/>
      <c r="D64" s="47"/>
      <c r="E64" s="47"/>
      <c r="F64" s="47"/>
      <c r="G64" s="47"/>
      <c r="H64" s="47"/>
    </row>
    <row r="65" spans="1:9" ht="13.5" thickBot="1" x14ac:dyDescent="0.25">
      <c r="A65" s="91"/>
      <c r="B65" s="47" t="s">
        <v>92</v>
      </c>
      <c r="C65" s="47"/>
      <c r="D65" s="47"/>
      <c r="E65" s="47"/>
      <c r="F65" s="47"/>
      <c r="G65" s="47"/>
      <c r="H65" s="47"/>
    </row>
    <row r="66" spans="1:9" x14ac:dyDescent="0.2">
      <c r="A66" s="92"/>
      <c r="B66" s="90" t="s">
        <v>93</v>
      </c>
      <c r="C66" s="90"/>
      <c r="D66" s="90"/>
      <c r="E66" s="90"/>
      <c r="F66" s="90"/>
      <c r="G66" s="90"/>
      <c r="H66" s="90"/>
    </row>
    <row r="67" spans="1:9" x14ac:dyDescent="0.2">
      <c r="A67" s="76"/>
      <c r="B67" s="76"/>
      <c r="C67" s="76"/>
      <c r="D67" s="76"/>
      <c r="E67" s="76"/>
      <c r="F67" s="76"/>
      <c r="G67" s="76"/>
      <c r="H67" s="76"/>
      <c r="I67" s="7"/>
    </row>
    <row r="68" spans="1:9" x14ac:dyDescent="0.2">
      <c r="A68" s="94" t="s">
        <v>104</v>
      </c>
      <c r="B68" s="78"/>
      <c r="C68" s="78"/>
      <c r="D68" s="78"/>
      <c r="E68" s="78"/>
      <c r="F68" s="78"/>
      <c r="G68" s="78"/>
      <c r="H68" s="78"/>
      <c r="I68" s="7"/>
    </row>
    <row r="69" spans="1:9" ht="13.5" thickBot="1" x14ac:dyDescent="0.25">
      <c r="A69" s="89"/>
      <c r="B69" s="52" t="s">
        <v>82</v>
      </c>
      <c r="C69" s="52" t="s">
        <v>85</v>
      </c>
      <c r="D69" s="52" t="s">
        <v>14</v>
      </c>
      <c r="E69" s="52"/>
      <c r="F69" s="52"/>
      <c r="G69" s="52"/>
      <c r="H69" s="52"/>
    </row>
    <row r="71" spans="1:9" x14ac:dyDescent="0.2">
      <c r="A71" s="17" t="s">
        <v>94</v>
      </c>
    </row>
    <row r="72" spans="1:9" ht="13.5" thickBot="1" x14ac:dyDescent="0.25"/>
    <row r="73" spans="1:9" ht="26.25" thickBot="1" x14ac:dyDescent="0.25">
      <c r="B73" s="28" t="s">
        <v>28</v>
      </c>
      <c r="C73" s="26" t="s">
        <v>25</v>
      </c>
      <c r="D73" s="33" t="s">
        <v>10</v>
      </c>
      <c r="E73" s="27" t="s">
        <v>23</v>
      </c>
      <c r="F73" s="38" t="s">
        <v>54</v>
      </c>
      <c r="G73" s="20" t="s">
        <v>53</v>
      </c>
      <c r="H73" s="37" t="s">
        <v>24</v>
      </c>
      <c r="I73" s="7"/>
    </row>
    <row r="74" spans="1:9" x14ac:dyDescent="0.2">
      <c r="B74" s="1" t="s">
        <v>95</v>
      </c>
    </row>
    <row r="75" spans="1:9" x14ac:dyDescent="0.2">
      <c r="B75" s="1" t="s">
        <v>96</v>
      </c>
    </row>
    <row r="76" spans="1:9" x14ac:dyDescent="0.2">
      <c r="B76" s="1" t="s">
        <v>97</v>
      </c>
    </row>
    <row r="77" spans="1:9" x14ac:dyDescent="0.2">
      <c r="B77" s="1" t="s">
        <v>98</v>
      </c>
    </row>
    <row r="78" spans="1:9" x14ac:dyDescent="0.2">
      <c r="B78" s="1" t="s">
        <v>99</v>
      </c>
    </row>
    <row r="79" spans="1:9" x14ac:dyDescent="0.2">
      <c r="B79" s="1" t="s">
        <v>100</v>
      </c>
    </row>
    <row r="80" spans="1:9" x14ac:dyDescent="0.2">
      <c r="B80" s="1" t="s">
        <v>101</v>
      </c>
    </row>
    <row r="81" spans="2:2" x14ac:dyDescent="0.2">
      <c r="B81" s="1" t="s">
        <v>102</v>
      </c>
    </row>
    <row r="82" spans="2:2" x14ac:dyDescent="0.2">
      <c r="B82" s="1" t="s">
        <v>103</v>
      </c>
    </row>
  </sheetData>
  <mergeCells count="20">
    <mergeCell ref="A46:A55"/>
    <mergeCell ref="A61:A64"/>
    <mergeCell ref="A59:A60"/>
    <mergeCell ref="A57:A58"/>
    <mergeCell ref="A65:A66"/>
    <mergeCell ref="B48:B49"/>
    <mergeCell ref="B43:B44"/>
    <mergeCell ref="B50:B51"/>
    <mergeCell ref="B52:B53"/>
    <mergeCell ref="B54:B55"/>
    <mergeCell ref="A5:D5"/>
    <mergeCell ref="B38:B41"/>
    <mergeCell ref="B34:B37"/>
    <mergeCell ref="B30:B33"/>
    <mergeCell ref="B26:B29"/>
    <mergeCell ref="A8:A13"/>
    <mergeCell ref="A1:I1"/>
    <mergeCell ref="A2:J3"/>
    <mergeCell ref="A19:A45"/>
    <mergeCell ref="A14:A15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КАРКАС </vt:lpstr>
    </vt:vector>
  </TitlesOfParts>
  <Company>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</dc:creator>
  <cp:lastModifiedBy>Дашин Андрей</cp:lastModifiedBy>
  <cp:lastPrinted>2016-12-23T14:29:30Z</cp:lastPrinted>
  <dcterms:created xsi:type="dcterms:W3CDTF">2004-09-10T09:38:42Z</dcterms:created>
  <dcterms:modified xsi:type="dcterms:W3CDTF">2016-12-27T18:34:56Z</dcterms:modified>
</cp:coreProperties>
</file>