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6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7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8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9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0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1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2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3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4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5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6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7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8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19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0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1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2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3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4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5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6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7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28.xml" ContentType="application/vnd.openxmlformats-officedocument.themeOverrid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Redaction\Article 1\Data\meYFP\Figure 2\Round 1\"/>
    </mc:Choice>
  </mc:AlternateContent>
  <xr:revisionPtr revIDLastSave="0" documentId="13_ncr:1_{8D1F62CB-EE69-469F-A2D8-00CF566D9FC9}" xr6:coauthVersionLast="47" xr6:coauthVersionMax="47" xr10:uidLastSave="{00000000-0000-0000-0000-000000000000}"/>
  <bookViews>
    <workbookView xWindow="19080" yWindow="-120" windowWidth="19440" windowHeight="15000" activeTab="1" xr2:uid="{00000000-000D-0000-FFFF-FFFF00000000}"/>
  </bookViews>
  <sheets>
    <sheet name="Fluo (YFP)" sheetId="1" r:id="rId1"/>
    <sheet name="graphs (Fluo)" sheetId="2" r:id="rId2"/>
    <sheet name="Conditions" sheetId="6" r:id="rId3"/>
  </sheets>
  <definedNames>
    <definedName name="DonnéesExternes_1" localSheetId="2" hidden="1">Conditions!$A$1:$W$28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N305" i="1" l="1"/>
  <c r="X30" i="6"/>
  <c r="A2" i="6" l="1"/>
  <c r="A3" i="6"/>
  <c r="A4" i="6"/>
  <c r="A5" i="6"/>
  <c r="A6" i="6"/>
  <c r="A7" i="6"/>
  <c r="A8" i="6"/>
  <c r="A9" i="6"/>
  <c r="A10" i="6"/>
  <c r="A11" i="6"/>
  <c r="A12" i="6"/>
  <c r="A13" i="6"/>
  <c r="A15" i="6"/>
  <c r="A16" i="6"/>
  <c r="A17" i="6"/>
  <c r="A18" i="6"/>
  <c r="A19" i="6"/>
  <c r="A20" i="6"/>
  <c r="A21" i="6"/>
  <c r="A22" i="6"/>
  <c r="A28" i="6"/>
  <c r="A27" i="6"/>
  <c r="A26" i="6"/>
  <c r="A25" i="6"/>
  <c r="A24" i="6"/>
  <c r="A23" i="6"/>
  <c r="DK279" i="1"/>
  <c r="DK280" i="1"/>
  <c r="DK281" i="1"/>
  <c r="DK282" i="1"/>
  <c r="DK283" i="1"/>
  <c r="DK284" i="1"/>
  <c r="DK285" i="1"/>
  <c r="DK286" i="1"/>
  <c r="DK287" i="1"/>
  <c r="DK288" i="1"/>
  <c r="DK289" i="1"/>
  <c r="DK290" i="1"/>
  <c r="DK291" i="1"/>
  <c r="DK292" i="1"/>
  <c r="DK293" i="1"/>
  <c r="DK294" i="1"/>
  <c r="DK295" i="1"/>
  <c r="DK296" i="1"/>
  <c r="DK297" i="1"/>
  <c r="DK298" i="1"/>
  <c r="DK299" i="1"/>
  <c r="DK300" i="1"/>
  <c r="DK301" i="1"/>
  <c r="DK302" i="1"/>
  <c r="DK303" i="1"/>
  <c r="DK304" i="1"/>
  <c r="DK278" i="1"/>
  <c r="DI279" i="1"/>
  <c r="DI280" i="1"/>
  <c r="DI281" i="1"/>
  <c r="DI282" i="1"/>
  <c r="DI283" i="1"/>
  <c r="DI284" i="1"/>
  <c r="DI285" i="1"/>
  <c r="DI286" i="1"/>
  <c r="DI287" i="1"/>
  <c r="DI288" i="1"/>
  <c r="DI289" i="1"/>
  <c r="DI290" i="1"/>
  <c r="DI291" i="1"/>
  <c r="DI292" i="1"/>
  <c r="DI293" i="1"/>
  <c r="DI294" i="1"/>
  <c r="DI295" i="1"/>
  <c r="DI296" i="1"/>
  <c r="DI297" i="1"/>
  <c r="DI298" i="1"/>
  <c r="DI299" i="1"/>
  <c r="DI300" i="1"/>
  <c r="DI301" i="1"/>
  <c r="DI302" i="1"/>
  <c r="DI303" i="1"/>
  <c r="DI304" i="1"/>
  <c r="DI278" i="1"/>
  <c r="DG303" i="1"/>
  <c r="D278" i="1" l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U278" i="1"/>
  <c r="BV278" i="1"/>
  <c r="BW278" i="1"/>
  <c r="BX278" i="1"/>
  <c r="BY278" i="1"/>
  <c r="BZ278" i="1"/>
  <c r="CA278" i="1"/>
  <c r="CB278" i="1"/>
  <c r="CC278" i="1"/>
  <c r="CD278" i="1"/>
  <c r="CE278" i="1"/>
  <c r="CF278" i="1"/>
  <c r="CG278" i="1"/>
  <c r="CH278" i="1"/>
  <c r="CI278" i="1"/>
  <c r="CJ278" i="1"/>
  <c r="CK278" i="1"/>
  <c r="CL278" i="1"/>
  <c r="CM278" i="1"/>
  <c r="CN278" i="1"/>
  <c r="CO278" i="1"/>
  <c r="CP278" i="1"/>
  <c r="CQ278" i="1"/>
  <c r="CR278" i="1"/>
  <c r="CS278" i="1"/>
  <c r="CT278" i="1"/>
  <c r="CU278" i="1"/>
  <c r="CV278" i="1"/>
  <c r="CW278" i="1"/>
  <c r="CX278" i="1"/>
  <c r="CY278" i="1"/>
  <c r="CZ278" i="1"/>
  <c r="DA278" i="1"/>
  <c r="DB278" i="1"/>
  <c r="DC278" i="1"/>
  <c r="DD278" i="1"/>
  <c r="DE278" i="1"/>
  <c r="DF278" i="1"/>
  <c r="DG278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U279" i="1"/>
  <c r="BV279" i="1"/>
  <c r="BW279" i="1"/>
  <c r="BX279" i="1"/>
  <c r="BY279" i="1"/>
  <c r="BZ279" i="1"/>
  <c r="CA279" i="1"/>
  <c r="CB279" i="1"/>
  <c r="CC279" i="1"/>
  <c r="CD279" i="1"/>
  <c r="CE279" i="1"/>
  <c r="CF279" i="1"/>
  <c r="CG279" i="1"/>
  <c r="CH279" i="1"/>
  <c r="CI279" i="1"/>
  <c r="CJ279" i="1"/>
  <c r="CK279" i="1"/>
  <c r="CL279" i="1"/>
  <c r="CM279" i="1"/>
  <c r="CN279" i="1"/>
  <c r="CO279" i="1"/>
  <c r="CP279" i="1"/>
  <c r="CQ279" i="1"/>
  <c r="CR279" i="1"/>
  <c r="CS279" i="1"/>
  <c r="CT279" i="1"/>
  <c r="CU279" i="1"/>
  <c r="CV279" i="1"/>
  <c r="CW279" i="1"/>
  <c r="CX279" i="1"/>
  <c r="CY279" i="1"/>
  <c r="CZ279" i="1"/>
  <c r="DA279" i="1"/>
  <c r="DB279" i="1"/>
  <c r="DC279" i="1"/>
  <c r="DD279" i="1"/>
  <c r="DE279" i="1"/>
  <c r="DF279" i="1"/>
  <c r="DG279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V280" i="1"/>
  <c r="BW280" i="1"/>
  <c r="BX280" i="1"/>
  <c r="BY280" i="1"/>
  <c r="BZ280" i="1"/>
  <c r="CA280" i="1"/>
  <c r="CB280" i="1"/>
  <c r="CC280" i="1"/>
  <c r="CD280" i="1"/>
  <c r="CE280" i="1"/>
  <c r="CF280" i="1"/>
  <c r="CG280" i="1"/>
  <c r="CH280" i="1"/>
  <c r="CI280" i="1"/>
  <c r="CJ280" i="1"/>
  <c r="CK280" i="1"/>
  <c r="CL280" i="1"/>
  <c r="CM280" i="1"/>
  <c r="CN280" i="1"/>
  <c r="CO280" i="1"/>
  <c r="CP280" i="1"/>
  <c r="CQ280" i="1"/>
  <c r="CR280" i="1"/>
  <c r="CS280" i="1"/>
  <c r="CT280" i="1"/>
  <c r="CU280" i="1"/>
  <c r="CV280" i="1"/>
  <c r="CW280" i="1"/>
  <c r="CX280" i="1"/>
  <c r="CY280" i="1"/>
  <c r="CZ280" i="1"/>
  <c r="DA280" i="1"/>
  <c r="DB280" i="1"/>
  <c r="DC280" i="1"/>
  <c r="DD280" i="1"/>
  <c r="DE280" i="1"/>
  <c r="DF280" i="1"/>
  <c r="DG280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U281" i="1"/>
  <c r="BV281" i="1"/>
  <c r="BW281" i="1"/>
  <c r="BX281" i="1"/>
  <c r="BY281" i="1"/>
  <c r="BZ281" i="1"/>
  <c r="CA281" i="1"/>
  <c r="CB281" i="1"/>
  <c r="CC281" i="1"/>
  <c r="CD281" i="1"/>
  <c r="CE281" i="1"/>
  <c r="CF281" i="1"/>
  <c r="CG281" i="1"/>
  <c r="CH281" i="1"/>
  <c r="CI281" i="1"/>
  <c r="CJ281" i="1"/>
  <c r="CK281" i="1"/>
  <c r="CL281" i="1"/>
  <c r="CM281" i="1"/>
  <c r="CN281" i="1"/>
  <c r="CO281" i="1"/>
  <c r="CP281" i="1"/>
  <c r="CQ281" i="1"/>
  <c r="CR281" i="1"/>
  <c r="CS281" i="1"/>
  <c r="CT281" i="1"/>
  <c r="CU281" i="1"/>
  <c r="CV281" i="1"/>
  <c r="CW281" i="1"/>
  <c r="CX281" i="1"/>
  <c r="CY281" i="1"/>
  <c r="CZ281" i="1"/>
  <c r="DA281" i="1"/>
  <c r="DB281" i="1"/>
  <c r="DC281" i="1"/>
  <c r="DD281" i="1"/>
  <c r="DE281" i="1"/>
  <c r="DF281" i="1"/>
  <c r="DG281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BX282" i="1"/>
  <c r="BY282" i="1"/>
  <c r="BZ282" i="1"/>
  <c r="CA282" i="1"/>
  <c r="CB282" i="1"/>
  <c r="CC282" i="1"/>
  <c r="CD282" i="1"/>
  <c r="CE282" i="1"/>
  <c r="CF282" i="1"/>
  <c r="CG282" i="1"/>
  <c r="CH282" i="1"/>
  <c r="CI282" i="1"/>
  <c r="CJ282" i="1"/>
  <c r="CK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CZ282" i="1"/>
  <c r="DA282" i="1"/>
  <c r="DB282" i="1"/>
  <c r="DC282" i="1"/>
  <c r="DD282" i="1"/>
  <c r="DE282" i="1"/>
  <c r="DF282" i="1"/>
  <c r="DG282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U283" i="1"/>
  <c r="BV283" i="1"/>
  <c r="BW283" i="1"/>
  <c r="BX283" i="1"/>
  <c r="BY283" i="1"/>
  <c r="BZ283" i="1"/>
  <c r="CA283" i="1"/>
  <c r="CB283" i="1"/>
  <c r="CC283" i="1"/>
  <c r="CD283" i="1"/>
  <c r="CE283" i="1"/>
  <c r="CF283" i="1"/>
  <c r="CG283" i="1"/>
  <c r="CH283" i="1"/>
  <c r="CI283" i="1"/>
  <c r="CJ283" i="1"/>
  <c r="CK283" i="1"/>
  <c r="CL283" i="1"/>
  <c r="CM283" i="1"/>
  <c r="CN283" i="1"/>
  <c r="CO283" i="1"/>
  <c r="CP283" i="1"/>
  <c r="CQ283" i="1"/>
  <c r="CR283" i="1"/>
  <c r="CS283" i="1"/>
  <c r="CT283" i="1"/>
  <c r="CU283" i="1"/>
  <c r="CV283" i="1"/>
  <c r="CW283" i="1"/>
  <c r="CX283" i="1"/>
  <c r="CY283" i="1"/>
  <c r="CZ283" i="1"/>
  <c r="DA283" i="1"/>
  <c r="DB283" i="1"/>
  <c r="DC283" i="1"/>
  <c r="DD283" i="1"/>
  <c r="DE283" i="1"/>
  <c r="DF283" i="1"/>
  <c r="DG283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BT284" i="1"/>
  <c r="BU284" i="1"/>
  <c r="BV284" i="1"/>
  <c r="BW284" i="1"/>
  <c r="BX284" i="1"/>
  <c r="BY284" i="1"/>
  <c r="BZ284" i="1"/>
  <c r="CA284" i="1"/>
  <c r="CB284" i="1"/>
  <c r="CC284" i="1"/>
  <c r="CD284" i="1"/>
  <c r="CE284" i="1"/>
  <c r="CF284" i="1"/>
  <c r="CG284" i="1"/>
  <c r="CH284" i="1"/>
  <c r="CI284" i="1"/>
  <c r="CJ284" i="1"/>
  <c r="CK284" i="1"/>
  <c r="CL284" i="1"/>
  <c r="CM284" i="1"/>
  <c r="CN284" i="1"/>
  <c r="CO284" i="1"/>
  <c r="CP284" i="1"/>
  <c r="CQ284" i="1"/>
  <c r="CR284" i="1"/>
  <c r="CS284" i="1"/>
  <c r="CT284" i="1"/>
  <c r="CU284" i="1"/>
  <c r="CV284" i="1"/>
  <c r="CW284" i="1"/>
  <c r="CX284" i="1"/>
  <c r="CY284" i="1"/>
  <c r="CZ284" i="1"/>
  <c r="DA284" i="1"/>
  <c r="DB284" i="1"/>
  <c r="DC284" i="1"/>
  <c r="DD284" i="1"/>
  <c r="DE284" i="1"/>
  <c r="DF284" i="1"/>
  <c r="DG284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V285" i="1"/>
  <c r="BW285" i="1"/>
  <c r="BX285" i="1"/>
  <c r="BY285" i="1"/>
  <c r="BZ285" i="1"/>
  <c r="CA285" i="1"/>
  <c r="CB285" i="1"/>
  <c r="CC285" i="1"/>
  <c r="CD285" i="1"/>
  <c r="CE285" i="1"/>
  <c r="CF285" i="1"/>
  <c r="CG285" i="1"/>
  <c r="CH285" i="1"/>
  <c r="CI285" i="1"/>
  <c r="CJ285" i="1"/>
  <c r="CK285" i="1"/>
  <c r="CL285" i="1"/>
  <c r="CM285" i="1"/>
  <c r="CN285" i="1"/>
  <c r="CO285" i="1"/>
  <c r="CP285" i="1"/>
  <c r="CQ285" i="1"/>
  <c r="CR285" i="1"/>
  <c r="CS285" i="1"/>
  <c r="CT285" i="1"/>
  <c r="CU285" i="1"/>
  <c r="CV285" i="1"/>
  <c r="CW285" i="1"/>
  <c r="CX285" i="1"/>
  <c r="CY285" i="1"/>
  <c r="CZ285" i="1"/>
  <c r="DA285" i="1"/>
  <c r="DB285" i="1"/>
  <c r="DC285" i="1"/>
  <c r="DD285" i="1"/>
  <c r="DE285" i="1"/>
  <c r="DF285" i="1"/>
  <c r="DG285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U286" i="1"/>
  <c r="BV286" i="1"/>
  <c r="BW286" i="1"/>
  <c r="BX286" i="1"/>
  <c r="BY286" i="1"/>
  <c r="BZ286" i="1"/>
  <c r="CA286" i="1"/>
  <c r="CB286" i="1"/>
  <c r="CC286" i="1"/>
  <c r="CD286" i="1"/>
  <c r="CE286" i="1"/>
  <c r="CF286" i="1"/>
  <c r="CG286" i="1"/>
  <c r="CH286" i="1"/>
  <c r="CI286" i="1"/>
  <c r="CJ286" i="1"/>
  <c r="CK286" i="1"/>
  <c r="CL286" i="1"/>
  <c r="CM286" i="1"/>
  <c r="CN286" i="1"/>
  <c r="CO286" i="1"/>
  <c r="CP286" i="1"/>
  <c r="CQ286" i="1"/>
  <c r="CR286" i="1"/>
  <c r="CS286" i="1"/>
  <c r="CT286" i="1"/>
  <c r="CU286" i="1"/>
  <c r="CV286" i="1"/>
  <c r="CW286" i="1"/>
  <c r="CX286" i="1"/>
  <c r="CY286" i="1"/>
  <c r="CZ286" i="1"/>
  <c r="DA286" i="1"/>
  <c r="DB286" i="1"/>
  <c r="DC286" i="1"/>
  <c r="DD286" i="1"/>
  <c r="DE286" i="1"/>
  <c r="DF286" i="1"/>
  <c r="DG286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U287" i="1"/>
  <c r="BV287" i="1"/>
  <c r="BW287" i="1"/>
  <c r="BX287" i="1"/>
  <c r="BY287" i="1"/>
  <c r="BZ287" i="1"/>
  <c r="CA287" i="1"/>
  <c r="CB287" i="1"/>
  <c r="CC287" i="1"/>
  <c r="CD287" i="1"/>
  <c r="CE287" i="1"/>
  <c r="CF287" i="1"/>
  <c r="CG287" i="1"/>
  <c r="CH287" i="1"/>
  <c r="CI287" i="1"/>
  <c r="CJ287" i="1"/>
  <c r="CK287" i="1"/>
  <c r="CL287" i="1"/>
  <c r="CM287" i="1"/>
  <c r="CN287" i="1"/>
  <c r="CO287" i="1"/>
  <c r="CP287" i="1"/>
  <c r="CQ287" i="1"/>
  <c r="CR287" i="1"/>
  <c r="CS287" i="1"/>
  <c r="CT287" i="1"/>
  <c r="CU287" i="1"/>
  <c r="CV287" i="1"/>
  <c r="CW287" i="1"/>
  <c r="CX287" i="1"/>
  <c r="CY287" i="1"/>
  <c r="CZ287" i="1"/>
  <c r="DA287" i="1"/>
  <c r="DB287" i="1"/>
  <c r="DC287" i="1"/>
  <c r="DD287" i="1"/>
  <c r="DE287" i="1"/>
  <c r="DF287" i="1"/>
  <c r="DG287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U288" i="1"/>
  <c r="BV288" i="1"/>
  <c r="BW288" i="1"/>
  <c r="BX288" i="1"/>
  <c r="BY288" i="1"/>
  <c r="BZ288" i="1"/>
  <c r="CA288" i="1"/>
  <c r="CB288" i="1"/>
  <c r="CC288" i="1"/>
  <c r="CD288" i="1"/>
  <c r="CE288" i="1"/>
  <c r="CF288" i="1"/>
  <c r="CG288" i="1"/>
  <c r="CH288" i="1"/>
  <c r="CI288" i="1"/>
  <c r="CJ288" i="1"/>
  <c r="CK288" i="1"/>
  <c r="CL288" i="1"/>
  <c r="CM288" i="1"/>
  <c r="CN288" i="1"/>
  <c r="CO288" i="1"/>
  <c r="CP288" i="1"/>
  <c r="CQ288" i="1"/>
  <c r="CR288" i="1"/>
  <c r="CS288" i="1"/>
  <c r="CT288" i="1"/>
  <c r="CU288" i="1"/>
  <c r="CV288" i="1"/>
  <c r="CW288" i="1"/>
  <c r="CX288" i="1"/>
  <c r="CY288" i="1"/>
  <c r="CZ288" i="1"/>
  <c r="DA288" i="1"/>
  <c r="DB288" i="1"/>
  <c r="DC288" i="1"/>
  <c r="DD288" i="1"/>
  <c r="DE288" i="1"/>
  <c r="DF288" i="1"/>
  <c r="DG288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U289" i="1"/>
  <c r="BV289" i="1"/>
  <c r="BW289" i="1"/>
  <c r="BX289" i="1"/>
  <c r="BY289" i="1"/>
  <c r="BZ289" i="1"/>
  <c r="CA289" i="1"/>
  <c r="CB289" i="1"/>
  <c r="CC289" i="1"/>
  <c r="CD289" i="1"/>
  <c r="CE289" i="1"/>
  <c r="CF289" i="1"/>
  <c r="CG289" i="1"/>
  <c r="CH289" i="1"/>
  <c r="CI289" i="1"/>
  <c r="CJ289" i="1"/>
  <c r="CK289" i="1"/>
  <c r="CL289" i="1"/>
  <c r="CM289" i="1"/>
  <c r="CN289" i="1"/>
  <c r="CO289" i="1"/>
  <c r="CP289" i="1"/>
  <c r="CQ289" i="1"/>
  <c r="CR289" i="1"/>
  <c r="CS289" i="1"/>
  <c r="CT289" i="1"/>
  <c r="CU289" i="1"/>
  <c r="CV289" i="1"/>
  <c r="CW289" i="1"/>
  <c r="CX289" i="1"/>
  <c r="CY289" i="1"/>
  <c r="CZ289" i="1"/>
  <c r="DA289" i="1"/>
  <c r="DB289" i="1"/>
  <c r="DC289" i="1"/>
  <c r="DD289" i="1"/>
  <c r="DE289" i="1"/>
  <c r="DF289" i="1"/>
  <c r="DG289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V290" i="1"/>
  <c r="BW290" i="1"/>
  <c r="BX290" i="1"/>
  <c r="BY290" i="1"/>
  <c r="BZ290" i="1"/>
  <c r="CA290" i="1"/>
  <c r="CB290" i="1"/>
  <c r="CC290" i="1"/>
  <c r="CD290" i="1"/>
  <c r="CE290" i="1"/>
  <c r="CF290" i="1"/>
  <c r="CG290" i="1"/>
  <c r="CH290" i="1"/>
  <c r="CI290" i="1"/>
  <c r="CJ290" i="1"/>
  <c r="CK290" i="1"/>
  <c r="CL290" i="1"/>
  <c r="CM290" i="1"/>
  <c r="CN290" i="1"/>
  <c r="CO290" i="1"/>
  <c r="CP290" i="1"/>
  <c r="CQ290" i="1"/>
  <c r="CR290" i="1"/>
  <c r="CS290" i="1"/>
  <c r="CT290" i="1"/>
  <c r="CU290" i="1"/>
  <c r="CV290" i="1"/>
  <c r="CW290" i="1"/>
  <c r="CX290" i="1"/>
  <c r="CY290" i="1"/>
  <c r="CZ290" i="1"/>
  <c r="DA290" i="1"/>
  <c r="DB290" i="1"/>
  <c r="DC290" i="1"/>
  <c r="DD290" i="1"/>
  <c r="DE290" i="1"/>
  <c r="DF290" i="1"/>
  <c r="DG290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U291" i="1"/>
  <c r="BV291" i="1"/>
  <c r="BW291" i="1"/>
  <c r="BX291" i="1"/>
  <c r="BY291" i="1"/>
  <c r="BZ291" i="1"/>
  <c r="CA291" i="1"/>
  <c r="CB291" i="1"/>
  <c r="CC291" i="1"/>
  <c r="CD291" i="1"/>
  <c r="CE291" i="1"/>
  <c r="CF291" i="1"/>
  <c r="CG291" i="1"/>
  <c r="CH291" i="1"/>
  <c r="CI291" i="1"/>
  <c r="CJ291" i="1"/>
  <c r="CK291" i="1"/>
  <c r="CL291" i="1"/>
  <c r="CM291" i="1"/>
  <c r="CN291" i="1"/>
  <c r="CO291" i="1"/>
  <c r="CP291" i="1"/>
  <c r="CQ291" i="1"/>
  <c r="CR291" i="1"/>
  <c r="CS291" i="1"/>
  <c r="CT291" i="1"/>
  <c r="CU291" i="1"/>
  <c r="CV291" i="1"/>
  <c r="CW291" i="1"/>
  <c r="CX291" i="1"/>
  <c r="CY291" i="1"/>
  <c r="CZ291" i="1"/>
  <c r="DA291" i="1"/>
  <c r="DB291" i="1"/>
  <c r="DC291" i="1"/>
  <c r="DD291" i="1"/>
  <c r="DE291" i="1"/>
  <c r="DF291" i="1"/>
  <c r="DG291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BT292" i="1"/>
  <c r="BU292" i="1"/>
  <c r="BV292" i="1"/>
  <c r="BW292" i="1"/>
  <c r="BX292" i="1"/>
  <c r="BY292" i="1"/>
  <c r="BZ292" i="1"/>
  <c r="CA292" i="1"/>
  <c r="CB292" i="1"/>
  <c r="CC292" i="1"/>
  <c r="CD292" i="1"/>
  <c r="CE292" i="1"/>
  <c r="CF292" i="1"/>
  <c r="CG292" i="1"/>
  <c r="CH292" i="1"/>
  <c r="CI292" i="1"/>
  <c r="CJ292" i="1"/>
  <c r="CK292" i="1"/>
  <c r="CL292" i="1"/>
  <c r="CM292" i="1"/>
  <c r="CN292" i="1"/>
  <c r="CO292" i="1"/>
  <c r="CP292" i="1"/>
  <c r="CQ292" i="1"/>
  <c r="CR292" i="1"/>
  <c r="CS292" i="1"/>
  <c r="CT292" i="1"/>
  <c r="CU292" i="1"/>
  <c r="CV292" i="1"/>
  <c r="CW292" i="1"/>
  <c r="CX292" i="1"/>
  <c r="CY292" i="1"/>
  <c r="CZ292" i="1"/>
  <c r="DA292" i="1"/>
  <c r="DB292" i="1"/>
  <c r="DC292" i="1"/>
  <c r="DD292" i="1"/>
  <c r="DE292" i="1"/>
  <c r="DF292" i="1"/>
  <c r="DG292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U293" i="1"/>
  <c r="BV293" i="1"/>
  <c r="BW293" i="1"/>
  <c r="BX293" i="1"/>
  <c r="BY293" i="1"/>
  <c r="BZ293" i="1"/>
  <c r="CA293" i="1"/>
  <c r="CB293" i="1"/>
  <c r="CC293" i="1"/>
  <c r="CD293" i="1"/>
  <c r="CE293" i="1"/>
  <c r="CF293" i="1"/>
  <c r="CG293" i="1"/>
  <c r="CH293" i="1"/>
  <c r="CI293" i="1"/>
  <c r="CJ293" i="1"/>
  <c r="CK293" i="1"/>
  <c r="CL293" i="1"/>
  <c r="CM293" i="1"/>
  <c r="CN293" i="1"/>
  <c r="CO293" i="1"/>
  <c r="CP293" i="1"/>
  <c r="CQ293" i="1"/>
  <c r="CR293" i="1"/>
  <c r="CS293" i="1"/>
  <c r="CT293" i="1"/>
  <c r="CU293" i="1"/>
  <c r="CV293" i="1"/>
  <c r="CW293" i="1"/>
  <c r="CX293" i="1"/>
  <c r="CY293" i="1"/>
  <c r="CZ293" i="1"/>
  <c r="DA293" i="1"/>
  <c r="DB293" i="1"/>
  <c r="DC293" i="1"/>
  <c r="DD293" i="1"/>
  <c r="DE293" i="1"/>
  <c r="DF293" i="1"/>
  <c r="DG293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BT294" i="1"/>
  <c r="BU294" i="1"/>
  <c r="BV294" i="1"/>
  <c r="BW294" i="1"/>
  <c r="BX294" i="1"/>
  <c r="BY294" i="1"/>
  <c r="BZ294" i="1"/>
  <c r="CA294" i="1"/>
  <c r="CB294" i="1"/>
  <c r="CC294" i="1"/>
  <c r="CD294" i="1"/>
  <c r="CE294" i="1"/>
  <c r="CF294" i="1"/>
  <c r="CG294" i="1"/>
  <c r="CH294" i="1"/>
  <c r="CI294" i="1"/>
  <c r="CJ294" i="1"/>
  <c r="CK294" i="1"/>
  <c r="CL294" i="1"/>
  <c r="CM294" i="1"/>
  <c r="CN294" i="1"/>
  <c r="CO294" i="1"/>
  <c r="CP294" i="1"/>
  <c r="CQ294" i="1"/>
  <c r="CR294" i="1"/>
  <c r="CS294" i="1"/>
  <c r="CT294" i="1"/>
  <c r="CU294" i="1"/>
  <c r="CV294" i="1"/>
  <c r="CW294" i="1"/>
  <c r="CX294" i="1"/>
  <c r="CY294" i="1"/>
  <c r="CZ294" i="1"/>
  <c r="DA294" i="1"/>
  <c r="DB294" i="1"/>
  <c r="DC294" i="1"/>
  <c r="DD294" i="1"/>
  <c r="DE294" i="1"/>
  <c r="DF294" i="1"/>
  <c r="DG294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U295" i="1"/>
  <c r="BV295" i="1"/>
  <c r="BW295" i="1"/>
  <c r="BX295" i="1"/>
  <c r="BY295" i="1"/>
  <c r="BZ295" i="1"/>
  <c r="CA295" i="1"/>
  <c r="CB295" i="1"/>
  <c r="CC295" i="1"/>
  <c r="CD295" i="1"/>
  <c r="CE295" i="1"/>
  <c r="CF295" i="1"/>
  <c r="CG295" i="1"/>
  <c r="CH295" i="1"/>
  <c r="CI295" i="1"/>
  <c r="CJ295" i="1"/>
  <c r="CK295" i="1"/>
  <c r="CL295" i="1"/>
  <c r="CM295" i="1"/>
  <c r="CN295" i="1"/>
  <c r="CO295" i="1"/>
  <c r="CP295" i="1"/>
  <c r="CQ295" i="1"/>
  <c r="CR295" i="1"/>
  <c r="CS295" i="1"/>
  <c r="CT295" i="1"/>
  <c r="CU295" i="1"/>
  <c r="CV295" i="1"/>
  <c r="CW295" i="1"/>
  <c r="CX295" i="1"/>
  <c r="CY295" i="1"/>
  <c r="CZ295" i="1"/>
  <c r="DA295" i="1"/>
  <c r="DB295" i="1"/>
  <c r="DC295" i="1"/>
  <c r="DD295" i="1"/>
  <c r="DE295" i="1"/>
  <c r="DF295" i="1"/>
  <c r="DG295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BU296" i="1"/>
  <c r="BV296" i="1"/>
  <c r="BW296" i="1"/>
  <c r="BX296" i="1"/>
  <c r="BY296" i="1"/>
  <c r="BZ296" i="1"/>
  <c r="CA296" i="1"/>
  <c r="CB296" i="1"/>
  <c r="CC296" i="1"/>
  <c r="CD296" i="1"/>
  <c r="CE296" i="1"/>
  <c r="CF296" i="1"/>
  <c r="CG296" i="1"/>
  <c r="CH296" i="1"/>
  <c r="CI296" i="1"/>
  <c r="CJ296" i="1"/>
  <c r="CK296" i="1"/>
  <c r="CL296" i="1"/>
  <c r="CM296" i="1"/>
  <c r="CN296" i="1"/>
  <c r="CO296" i="1"/>
  <c r="CP296" i="1"/>
  <c r="CQ296" i="1"/>
  <c r="CR296" i="1"/>
  <c r="CS296" i="1"/>
  <c r="CT296" i="1"/>
  <c r="CU296" i="1"/>
  <c r="CV296" i="1"/>
  <c r="CW296" i="1"/>
  <c r="CX296" i="1"/>
  <c r="CY296" i="1"/>
  <c r="CZ296" i="1"/>
  <c r="DA296" i="1"/>
  <c r="DB296" i="1"/>
  <c r="DC296" i="1"/>
  <c r="DD296" i="1"/>
  <c r="DE296" i="1"/>
  <c r="DF296" i="1"/>
  <c r="DG296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U297" i="1"/>
  <c r="BV297" i="1"/>
  <c r="BW297" i="1"/>
  <c r="BX297" i="1"/>
  <c r="BY297" i="1"/>
  <c r="BZ297" i="1"/>
  <c r="CA297" i="1"/>
  <c r="CB297" i="1"/>
  <c r="CC297" i="1"/>
  <c r="CD297" i="1"/>
  <c r="CE297" i="1"/>
  <c r="CF297" i="1"/>
  <c r="CG297" i="1"/>
  <c r="CH297" i="1"/>
  <c r="CI297" i="1"/>
  <c r="CJ297" i="1"/>
  <c r="CK297" i="1"/>
  <c r="CL297" i="1"/>
  <c r="CM297" i="1"/>
  <c r="CN297" i="1"/>
  <c r="CO297" i="1"/>
  <c r="CP297" i="1"/>
  <c r="CQ297" i="1"/>
  <c r="CR297" i="1"/>
  <c r="CS297" i="1"/>
  <c r="CT297" i="1"/>
  <c r="CU297" i="1"/>
  <c r="CV297" i="1"/>
  <c r="CW297" i="1"/>
  <c r="CX297" i="1"/>
  <c r="CY297" i="1"/>
  <c r="CZ297" i="1"/>
  <c r="DA297" i="1"/>
  <c r="DB297" i="1"/>
  <c r="DC297" i="1"/>
  <c r="DD297" i="1"/>
  <c r="DE297" i="1"/>
  <c r="DF297" i="1"/>
  <c r="DG297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BU298" i="1"/>
  <c r="BV298" i="1"/>
  <c r="BW298" i="1"/>
  <c r="BX298" i="1"/>
  <c r="BY298" i="1"/>
  <c r="BZ298" i="1"/>
  <c r="CA298" i="1"/>
  <c r="CB298" i="1"/>
  <c r="CC298" i="1"/>
  <c r="CD298" i="1"/>
  <c r="CE298" i="1"/>
  <c r="CF298" i="1"/>
  <c r="CG298" i="1"/>
  <c r="CH298" i="1"/>
  <c r="CI298" i="1"/>
  <c r="CJ298" i="1"/>
  <c r="CK298" i="1"/>
  <c r="CL298" i="1"/>
  <c r="CM298" i="1"/>
  <c r="CN298" i="1"/>
  <c r="CO298" i="1"/>
  <c r="CP298" i="1"/>
  <c r="CQ298" i="1"/>
  <c r="CR298" i="1"/>
  <c r="CS298" i="1"/>
  <c r="CT298" i="1"/>
  <c r="CU298" i="1"/>
  <c r="CV298" i="1"/>
  <c r="CW298" i="1"/>
  <c r="CX298" i="1"/>
  <c r="CY298" i="1"/>
  <c r="CZ298" i="1"/>
  <c r="DA298" i="1"/>
  <c r="DB298" i="1"/>
  <c r="DC298" i="1"/>
  <c r="DD298" i="1"/>
  <c r="DE298" i="1"/>
  <c r="DF298" i="1"/>
  <c r="DG298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U299" i="1"/>
  <c r="BV299" i="1"/>
  <c r="BW299" i="1"/>
  <c r="BX299" i="1"/>
  <c r="BY299" i="1"/>
  <c r="BZ299" i="1"/>
  <c r="CA299" i="1"/>
  <c r="CB299" i="1"/>
  <c r="CC299" i="1"/>
  <c r="CD299" i="1"/>
  <c r="CE299" i="1"/>
  <c r="CF299" i="1"/>
  <c r="CG299" i="1"/>
  <c r="CH299" i="1"/>
  <c r="CI299" i="1"/>
  <c r="CJ299" i="1"/>
  <c r="CK299" i="1"/>
  <c r="CL299" i="1"/>
  <c r="CM299" i="1"/>
  <c r="CN299" i="1"/>
  <c r="CO299" i="1"/>
  <c r="CP299" i="1"/>
  <c r="CQ299" i="1"/>
  <c r="CR299" i="1"/>
  <c r="CS299" i="1"/>
  <c r="CT299" i="1"/>
  <c r="CU299" i="1"/>
  <c r="CV299" i="1"/>
  <c r="CW299" i="1"/>
  <c r="CX299" i="1"/>
  <c r="CY299" i="1"/>
  <c r="CZ299" i="1"/>
  <c r="DA299" i="1"/>
  <c r="DB299" i="1"/>
  <c r="DC299" i="1"/>
  <c r="DD299" i="1"/>
  <c r="DE299" i="1"/>
  <c r="DF299" i="1"/>
  <c r="DG299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Q300" i="1"/>
  <c r="BR300" i="1"/>
  <c r="BS300" i="1"/>
  <c r="BT300" i="1"/>
  <c r="BU300" i="1"/>
  <c r="BV300" i="1"/>
  <c r="BW300" i="1"/>
  <c r="BX300" i="1"/>
  <c r="BY300" i="1"/>
  <c r="BZ300" i="1"/>
  <c r="CA300" i="1"/>
  <c r="CB300" i="1"/>
  <c r="CC300" i="1"/>
  <c r="CD300" i="1"/>
  <c r="CE300" i="1"/>
  <c r="CF300" i="1"/>
  <c r="CG300" i="1"/>
  <c r="CH300" i="1"/>
  <c r="CI300" i="1"/>
  <c r="CJ300" i="1"/>
  <c r="CK300" i="1"/>
  <c r="CL300" i="1"/>
  <c r="CM300" i="1"/>
  <c r="CN300" i="1"/>
  <c r="CO300" i="1"/>
  <c r="CP300" i="1"/>
  <c r="CQ300" i="1"/>
  <c r="CR300" i="1"/>
  <c r="CS300" i="1"/>
  <c r="CT300" i="1"/>
  <c r="CU300" i="1"/>
  <c r="CV300" i="1"/>
  <c r="CW300" i="1"/>
  <c r="CX300" i="1"/>
  <c r="CY300" i="1"/>
  <c r="CZ300" i="1"/>
  <c r="DA300" i="1"/>
  <c r="DB300" i="1"/>
  <c r="DC300" i="1"/>
  <c r="DD300" i="1"/>
  <c r="DE300" i="1"/>
  <c r="DF300" i="1"/>
  <c r="DG300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U301" i="1"/>
  <c r="BV301" i="1"/>
  <c r="BW301" i="1"/>
  <c r="BX301" i="1"/>
  <c r="BY301" i="1"/>
  <c r="BZ301" i="1"/>
  <c r="CA301" i="1"/>
  <c r="CB301" i="1"/>
  <c r="CC301" i="1"/>
  <c r="CD301" i="1"/>
  <c r="CE301" i="1"/>
  <c r="CF301" i="1"/>
  <c r="CG301" i="1"/>
  <c r="CH301" i="1"/>
  <c r="CI301" i="1"/>
  <c r="CJ301" i="1"/>
  <c r="CK301" i="1"/>
  <c r="CL301" i="1"/>
  <c r="CM301" i="1"/>
  <c r="CN301" i="1"/>
  <c r="CO301" i="1"/>
  <c r="CP301" i="1"/>
  <c r="CQ301" i="1"/>
  <c r="CR301" i="1"/>
  <c r="CS301" i="1"/>
  <c r="CT301" i="1"/>
  <c r="CU301" i="1"/>
  <c r="CV301" i="1"/>
  <c r="CW301" i="1"/>
  <c r="CX301" i="1"/>
  <c r="CY301" i="1"/>
  <c r="CZ301" i="1"/>
  <c r="DA301" i="1"/>
  <c r="DB301" i="1"/>
  <c r="DC301" i="1"/>
  <c r="DD301" i="1"/>
  <c r="DE301" i="1"/>
  <c r="DF301" i="1"/>
  <c r="DG301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BM302" i="1"/>
  <c r="BN302" i="1"/>
  <c r="BO302" i="1"/>
  <c r="BP302" i="1"/>
  <c r="BQ302" i="1"/>
  <c r="BR302" i="1"/>
  <c r="BS302" i="1"/>
  <c r="BT302" i="1"/>
  <c r="BU302" i="1"/>
  <c r="BV302" i="1"/>
  <c r="BW302" i="1"/>
  <c r="BX302" i="1"/>
  <c r="BY302" i="1"/>
  <c r="BZ302" i="1"/>
  <c r="CA302" i="1"/>
  <c r="CB302" i="1"/>
  <c r="CC302" i="1"/>
  <c r="CD302" i="1"/>
  <c r="CE302" i="1"/>
  <c r="CF302" i="1"/>
  <c r="CG302" i="1"/>
  <c r="CH302" i="1"/>
  <c r="CI302" i="1"/>
  <c r="CJ302" i="1"/>
  <c r="CK302" i="1"/>
  <c r="CL302" i="1"/>
  <c r="CM302" i="1"/>
  <c r="CN302" i="1"/>
  <c r="CO302" i="1"/>
  <c r="CP302" i="1"/>
  <c r="CQ302" i="1"/>
  <c r="CR302" i="1"/>
  <c r="CS302" i="1"/>
  <c r="CT302" i="1"/>
  <c r="CU302" i="1"/>
  <c r="CV302" i="1"/>
  <c r="CW302" i="1"/>
  <c r="CX302" i="1"/>
  <c r="CY302" i="1"/>
  <c r="CZ302" i="1"/>
  <c r="DA302" i="1"/>
  <c r="DB302" i="1"/>
  <c r="DC302" i="1"/>
  <c r="DD302" i="1"/>
  <c r="DE302" i="1"/>
  <c r="DF302" i="1"/>
  <c r="DG302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Q303" i="1"/>
  <c r="BR303" i="1"/>
  <c r="BS303" i="1"/>
  <c r="BT303" i="1"/>
  <c r="BU303" i="1"/>
  <c r="BV303" i="1"/>
  <c r="BW303" i="1"/>
  <c r="BX303" i="1"/>
  <c r="BY303" i="1"/>
  <c r="BZ303" i="1"/>
  <c r="CA303" i="1"/>
  <c r="CB303" i="1"/>
  <c r="CC303" i="1"/>
  <c r="CD303" i="1"/>
  <c r="CE303" i="1"/>
  <c r="CF303" i="1"/>
  <c r="CG303" i="1"/>
  <c r="CH303" i="1"/>
  <c r="CI303" i="1"/>
  <c r="CJ303" i="1"/>
  <c r="CK303" i="1"/>
  <c r="CL303" i="1"/>
  <c r="CM303" i="1"/>
  <c r="CN303" i="1"/>
  <c r="CO303" i="1"/>
  <c r="CP303" i="1"/>
  <c r="CQ303" i="1"/>
  <c r="CR303" i="1"/>
  <c r="CS303" i="1"/>
  <c r="CT303" i="1"/>
  <c r="CU303" i="1"/>
  <c r="CV303" i="1"/>
  <c r="CW303" i="1"/>
  <c r="CX303" i="1"/>
  <c r="CY303" i="1"/>
  <c r="CZ303" i="1"/>
  <c r="DA303" i="1"/>
  <c r="DB303" i="1"/>
  <c r="DC303" i="1"/>
  <c r="DD303" i="1"/>
  <c r="DE303" i="1"/>
  <c r="DF303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P304" i="1"/>
  <c r="BQ304" i="1"/>
  <c r="BR304" i="1"/>
  <c r="BS304" i="1"/>
  <c r="BT304" i="1"/>
  <c r="BU304" i="1"/>
  <c r="BV304" i="1"/>
  <c r="BW304" i="1"/>
  <c r="BX304" i="1"/>
  <c r="BY304" i="1"/>
  <c r="BZ304" i="1"/>
  <c r="CA304" i="1"/>
  <c r="CB304" i="1"/>
  <c r="CC304" i="1"/>
  <c r="CD304" i="1"/>
  <c r="CE304" i="1"/>
  <c r="CF304" i="1"/>
  <c r="CG304" i="1"/>
  <c r="CH304" i="1"/>
  <c r="CI304" i="1"/>
  <c r="CJ304" i="1"/>
  <c r="CK304" i="1"/>
  <c r="CL304" i="1"/>
  <c r="CM304" i="1"/>
  <c r="CN304" i="1"/>
  <c r="CO304" i="1"/>
  <c r="CP304" i="1"/>
  <c r="CQ304" i="1"/>
  <c r="CR304" i="1"/>
  <c r="CS304" i="1"/>
  <c r="CT304" i="1"/>
  <c r="CU304" i="1"/>
  <c r="CV304" i="1"/>
  <c r="CW304" i="1"/>
  <c r="CX304" i="1"/>
  <c r="CY304" i="1"/>
  <c r="CZ304" i="1"/>
  <c r="DA304" i="1"/>
  <c r="DB304" i="1"/>
  <c r="DC304" i="1"/>
  <c r="DD304" i="1"/>
  <c r="DE304" i="1"/>
  <c r="DF304" i="1"/>
  <c r="DG304" i="1"/>
  <c r="C286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5" i="1"/>
  <c r="C284" i="1"/>
  <c r="C283" i="1"/>
  <c r="C282" i="1"/>
  <c r="C281" i="1"/>
  <c r="C280" i="1"/>
  <c r="C279" i="1"/>
  <c r="C278" i="1"/>
  <c r="C269" i="1"/>
  <c r="C268" i="1"/>
  <c r="DI268" i="1" s="1"/>
  <c r="DK268" i="1" s="1"/>
  <c r="C267" i="1"/>
  <c r="C266" i="1"/>
  <c r="DI266" i="1" s="1"/>
  <c r="DK266" i="1" s="1"/>
  <c r="C265" i="1"/>
  <c r="C264" i="1"/>
  <c r="C263" i="1"/>
  <c r="C262" i="1"/>
  <c r="DI262" i="1" s="1"/>
  <c r="DK262" i="1" s="1"/>
  <c r="C261" i="1"/>
  <c r="C260" i="1"/>
  <c r="C259" i="1"/>
  <c r="C258" i="1"/>
  <c r="DI258" i="1"/>
  <c r="DK258" i="1" s="1"/>
  <c r="C257" i="1"/>
  <c r="C256" i="1"/>
  <c r="C255" i="1"/>
  <c r="C254" i="1"/>
  <c r="DI254" i="1"/>
  <c r="DK254" i="1" s="1"/>
  <c r="C253" i="1"/>
  <c r="C252" i="1"/>
  <c r="DI252" i="1" s="1"/>
  <c r="DK252" i="1" s="1"/>
  <c r="C251" i="1"/>
  <c r="C250" i="1"/>
  <c r="C249" i="1"/>
  <c r="C248" i="1"/>
  <c r="DI248" i="1" s="1"/>
  <c r="DK248" i="1" s="1"/>
  <c r="C247" i="1"/>
  <c r="DI247" i="1" s="1"/>
  <c r="DK247" i="1" s="1"/>
  <c r="C246" i="1"/>
  <c r="DI246" i="1"/>
  <c r="DK246" i="1" s="1"/>
  <c r="C245" i="1"/>
  <c r="DI245" i="1" s="1"/>
  <c r="DK245" i="1" s="1"/>
  <c r="C244" i="1"/>
  <c r="C243" i="1"/>
  <c r="DK249" i="1"/>
  <c r="DK259" i="1"/>
  <c r="DK265" i="1"/>
  <c r="DK267" i="1"/>
  <c r="DI244" i="1"/>
  <c r="DK244" i="1" s="1"/>
  <c r="DI249" i="1"/>
  <c r="DI250" i="1"/>
  <c r="DK250" i="1" s="1"/>
  <c r="DI251" i="1"/>
  <c r="DK251" i="1" s="1"/>
  <c r="DI253" i="1"/>
  <c r="DK253" i="1" s="1"/>
  <c r="DI255" i="1"/>
  <c r="DK255" i="1" s="1"/>
  <c r="DI256" i="1"/>
  <c r="DK256" i="1" s="1"/>
  <c r="DI257" i="1"/>
  <c r="DK257" i="1" s="1"/>
  <c r="DI259" i="1"/>
  <c r="DI260" i="1"/>
  <c r="DK260" i="1" s="1"/>
  <c r="DI261" i="1"/>
  <c r="DK261" i="1" s="1"/>
  <c r="DI263" i="1"/>
  <c r="DK263" i="1" s="1"/>
  <c r="DI264" i="1"/>
  <c r="DK264" i="1" s="1"/>
  <c r="DI265" i="1"/>
  <c r="DI267" i="1"/>
  <c r="DI269" i="1"/>
  <c r="DK269" i="1" s="1"/>
  <c r="DI243" i="1"/>
  <c r="DK243" i="1" s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CW243" i="1"/>
  <c r="CX243" i="1"/>
  <c r="CY243" i="1"/>
  <c r="CZ243" i="1"/>
  <c r="DA243" i="1"/>
  <c r="DB243" i="1"/>
  <c r="DC243" i="1"/>
  <c r="DD243" i="1"/>
  <c r="DE243" i="1"/>
  <c r="DF243" i="1"/>
  <c r="DG243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CW244" i="1"/>
  <c r="CX244" i="1"/>
  <c r="CY244" i="1"/>
  <c r="CZ244" i="1"/>
  <c r="DA244" i="1"/>
  <c r="DB244" i="1"/>
  <c r="DC244" i="1"/>
  <c r="DD244" i="1"/>
  <c r="DE244" i="1"/>
  <c r="DF244" i="1"/>
  <c r="DG244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CW245" i="1"/>
  <c r="CX245" i="1"/>
  <c r="CY245" i="1"/>
  <c r="CZ245" i="1"/>
  <c r="DA245" i="1"/>
  <c r="DB245" i="1"/>
  <c r="DC245" i="1"/>
  <c r="DD245" i="1"/>
  <c r="DE245" i="1"/>
  <c r="DF245" i="1"/>
  <c r="DG245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CW246" i="1"/>
  <c r="CX246" i="1"/>
  <c r="CY246" i="1"/>
  <c r="CZ246" i="1"/>
  <c r="DA246" i="1"/>
  <c r="DB246" i="1"/>
  <c r="DC246" i="1"/>
  <c r="DD246" i="1"/>
  <c r="DE246" i="1"/>
  <c r="DF246" i="1"/>
  <c r="DG246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CW247" i="1"/>
  <c r="CX247" i="1"/>
  <c r="CY247" i="1"/>
  <c r="CZ247" i="1"/>
  <c r="DA247" i="1"/>
  <c r="DB247" i="1"/>
  <c r="DC247" i="1"/>
  <c r="DD247" i="1"/>
  <c r="DE247" i="1"/>
  <c r="DF247" i="1"/>
  <c r="DG247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CW248" i="1"/>
  <c r="CX248" i="1"/>
  <c r="CY248" i="1"/>
  <c r="CZ248" i="1"/>
  <c r="DA248" i="1"/>
  <c r="DB248" i="1"/>
  <c r="DC248" i="1"/>
  <c r="DD248" i="1"/>
  <c r="DE248" i="1"/>
  <c r="DF248" i="1"/>
  <c r="DG248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CW249" i="1"/>
  <c r="CX249" i="1"/>
  <c r="CY249" i="1"/>
  <c r="CZ249" i="1"/>
  <c r="DA249" i="1"/>
  <c r="DB249" i="1"/>
  <c r="DC249" i="1"/>
  <c r="DD249" i="1"/>
  <c r="DE249" i="1"/>
  <c r="DF249" i="1"/>
  <c r="DG249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G250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CW251" i="1"/>
  <c r="CX251" i="1"/>
  <c r="CY251" i="1"/>
  <c r="CZ251" i="1"/>
  <c r="DA251" i="1"/>
  <c r="DB251" i="1"/>
  <c r="DC251" i="1"/>
  <c r="DD251" i="1"/>
  <c r="DE251" i="1"/>
  <c r="DF251" i="1"/>
  <c r="DG251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CW252" i="1"/>
  <c r="CX252" i="1"/>
  <c r="CY252" i="1"/>
  <c r="CZ252" i="1"/>
  <c r="DA252" i="1"/>
  <c r="DB252" i="1"/>
  <c r="DC252" i="1"/>
  <c r="DD252" i="1"/>
  <c r="DE252" i="1"/>
  <c r="DF252" i="1"/>
  <c r="DG252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V253" i="1"/>
  <c r="BW253" i="1"/>
  <c r="BX253" i="1"/>
  <c r="BY253" i="1"/>
  <c r="BZ253" i="1"/>
  <c r="CA253" i="1"/>
  <c r="CB253" i="1"/>
  <c r="CC253" i="1"/>
  <c r="CD253" i="1"/>
  <c r="CE253" i="1"/>
  <c r="CF253" i="1"/>
  <c r="CG253" i="1"/>
  <c r="CH253" i="1"/>
  <c r="CI253" i="1"/>
  <c r="CJ253" i="1"/>
  <c r="CK253" i="1"/>
  <c r="CL253" i="1"/>
  <c r="CM253" i="1"/>
  <c r="CN253" i="1"/>
  <c r="CO253" i="1"/>
  <c r="CP253" i="1"/>
  <c r="CQ253" i="1"/>
  <c r="CR253" i="1"/>
  <c r="CS253" i="1"/>
  <c r="CT253" i="1"/>
  <c r="CU253" i="1"/>
  <c r="CV253" i="1"/>
  <c r="CW253" i="1"/>
  <c r="CX253" i="1"/>
  <c r="CY253" i="1"/>
  <c r="CZ253" i="1"/>
  <c r="DA253" i="1"/>
  <c r="DB253" i="1"/>
  <c r="DC253" i="1"/>
  <c r="DD253" i="1"/>
  <c r="DE253" i="1"/>
  <c r="DF253" i="1"/>
  <c r="DG253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U254" i="1"/>
  <c r="BV254" i="1"/>
  <c r="BW254" i="1"/>
  <c r="BX254" i="1"/>
  <c r="BY254" i="1"/>
  <c r="BZ254" i="1"/>
  <c r="CA254" i="1"/>
  <c r="CB254" i="1"/>
  <c r="CC254" i="1"/>
  <c r="CD254" i="1"/>
  <c r="CE254" i="1"/>
  <c r="CF254" i="1"/>
  <c r="CG254" i="1"/>
  <c r="CH254" i="1"/>
  <c r="CI254" i="1"/>
  <c r="CJ254" i="1"/>
  <c r="CK254" i="1"/>
  <c r="CL254" i="1"/>
  <c r="CM254" i="1"/>
  <c r="CN254" i="1"/>
  <c r="CO254" i="1"/>
  <c r="CP254" i="1"/>
  <c r="CQ254" i="1"/>
  <c r="CR254" i="1"/>
  <c r="CS254" i="1"/>
  <c r="CT254" i="1"/>
  <c r="CU254" i="1"/>
  <c r="CV254" i="1"/>
  <c r="CW254" i="1"/>
  <c r="CX254" i="1"/>
  <c r="CY254" i="1"/>
  <c r="CZ254" i="1"/>
  <c r="DA254" i="1"/>
  <c r="DB254" i="1"/>
  <c r="DC254" i="1"/>
  <c r="DD254" i="1"/>
  <c r="DE254" i="1"/>
  <c r="DF254" i="1"/>
  <c r="DG254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U255" i="1"/>
  <c r="BV255" i="1"/>
  <c r="BW255" i="1"/>
  <c r="BX255" i="1"/>
  <c r="BY255" i="1"/>
  <c r="BZ255" i="1"/>
  <c r="CA255" i="1"/>
  <c r="CB255" i="1"/>
  <c r="CC255" i="1"/>
  <c r="CD255" i="1"/>
  <c r="CE255" i="1"/>
  <c r="CF255" i="1"/>
  <c r="CG255" i="1"/>
  <c r="CH255" i="1"/>
  <c r="CI255" i="1"/>
  <c r="CJ255" i="1"/>
  <c r="CK255" i="1"/>
  <c r="CL255" i="1"/>
  <c r="CM255" i="1"/>
  <c r="CN255" i="1"/>
  <c r="CO255" i="1"/>
  <c r="CP255" i="1"/>
  <c r="CQ255" i="1"/>
  <c r="CR255" i="1"/>
  <c r="CS255" i="1"/>
  <c r="CT255" i="1"/>
  <c r="CU255" i="1"/>
  <c r="CV255" i="1"/>
  <c r="CW255" i="1"/>
  <c r="CX255" i="1"/>
  <c r="CY255" i="1"/>
  <c r="CZ255" i="1"/>
  <c r="DA255" i="1"/>
  <c r="DB255" i="1"/>
  <c r="DC255" i="1"/>
  <c r="DD255" i="1"/>
  <c r="DE255" i="1"/>
  <c r="DF255" i="1"/>
  <c r="DG255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U256" i="1"/>
  <c r="BV256" i="1"/>
  <c r="BW256" i="1"/>
  <c r="BX256" i="1"/>
  <c r="BY256" i="1"/>
  <c r="BZ256" i="1"/>
  <c r="CA256" i="1"/>
  <c r="CB256" i="1"/>
  <c r="CC256" i="1"/>
  <c r="CD256" i="1"/>
  <c r="CE256" i="1"/>
  <c r="CF256" i="1"/>
  <c r="CG256" i="1"/>
  <c r="CH256" i="1"/>
  <c r="CI256" i="1"/>
  <c r="CJ256" i="1"/>
  <c r="CK256" i="1"/>
  <c r="CL256" i="1"/>
  <c r="CM256" i="1"/>
  <c r="CN256" i="1"/>
  <c r="CO256" i="1"/>
  <c r="CP256" i="1"/>
  <c r="CQ256" i="1"/>
  <c r="CR256" i="1"/>
  <c r="CS256" i="1"/>
  <c r="CT256" i="1"/>
  <c r="CU256" i="1"/>
  <c r="CV256" i="1"/>
  <c r="CW256" i="1"/>
  <c r="CX256" i="1"/>
  <c r="CY256" i="1"/>
  <c r="CZ256" i="1"/>
  <c r="DA256" i="1"/>
  <c r="DB256" i="1"/>
  <c r="DC256" i="1"/>
  <c r="DD256" i="1"/>
  <c r="DE256" i="1"/>
  <c r="DF256" i="1"/>
  <c r="DG256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U257" i="1"/>
  <c r="BV257" i="1"/>
  <c r="BW257" i="1"/>
  <c r="BX257" i="1"/>
  <c r="BY257" i="1"/>
  <c r="BZ257" i="1"/>
  <c r="CA257" i="1"/>
  <c r="CB257" i="1"/>
  <c r="CC257" i="1"/>
  <c r="CD257" i="1"/>
  <c r="CE257" i="1"/>
  <c r="CF257" i="1"/>
  <c r="CG257" i="1"/>
  <c r="CH257" i="1"/>
  <c r="CI257" i="1"/>
  <c r="CJ257" i="1"/>
  <c r="CK257" i="1"/>
  <c r="CL257" i="1"/>
  <c r="CM257" i="1"/>
  <c r="CN257" i="1"/>
  <c r="CO257" i="1"/>
  <c r="CP257" i="1"/>
  <c r="CQ257" i="1"/>
  <c r="CR257" i="1"/>
  <c r="CS257" i="1"/>
  <c r="CT257" i="1"/>
  <c r="CU257" i="1"/>
  <c r="CV257" i="1"/>
  <c r="CW257" i="1"/>
  <c r="CX257" i="1"/>
  <c r="CY257" i="1"/>
  <c r="CZ257" i="1"/>
  <c r="DA257" i="1"/>
  <c r="DB257" i="1"/>
  <c r="DC257" i="1"/>
  <c r="DD257" i="1"/>
  <c r="DE257" i="1"/>
  <c r="DF257" i="1"/>
  <c r="DG257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U258" i="1"/>
  <c r="BV258" i="1"/>
  <c r="BW258" i="1"/>
  <c r="BX258" i="1"/>
  <c r="BY258" i="1"/>
  <c r="BZ258" i="1"/>
  <c r="CA258" i="1"/>
  <c r="CB258" i="1"/>
  <c r="CC258" i="1"/>
  <c r="CD258" i="1"/>
  <c r="CE258" i="1"/>
  <c r="CF258" i="1"/>
  <c r="CG258" i="1"/>
  <c r="CH258" i="1"/>
  <c r="CI258" i="1"/>
  <c r="CJ258" i="1"/>
  <c r="CK258" i="1"/>
  <c r="CL258" i="1"/>
  <c r="CM258" i="1"/>
  <c r="CN258" i="1"/>
  <c r="CO258" i="1"/>
  <c r="CP258" i="1"/>
  <c r="CQ258" i="1"/>
  <c r="CR258" i="1"/>
  <c r="CS258" i="1"/>
  <c r="CT258" i="1"/>
  <c r="CU258" i="1"/>
  <c r="CV258" i="1"/>
  <c r="CW258" i="1"/>
  <c r="CX258" i="1"/>
  <c r="CY258" i="1"/>
  <c r="CZ258" i="1"/>
  <c r="DA258" i="1"/>
  <c r="DB258" i="1"/>
  <c r="DC258" i="1"/>
  <c r="DD258" i="1"/>
  <c r="DE258" i="1"/>
  <c r="DF258" i="1"/>
  <c r="DG258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BX259" i="1"/>
  <c r="BY259" i="1"/>
  <c r="BZ259" i="1"/>
  <c r="CA259" i="1"/>
  <c r="CB259" i="1"/>
  <c r="CC259" i="1"/>
  <c r="CD259" i="1"/>
  <c r="CE259" i="1"/>
  <c r="CF259" i="1"/>
  <c r="CG259" i="1"/>
  <c r="CH259" i="1"/>
  <c r="CI259" i="1"/>
  <c r="CJ259" i="1"/>
  <c r="CK259" i="1"/>
  <c r="CL259" i="1"/>
  <c r="CM259" i="1"/>
  <c r="CN259" i="1"/>
  <c r="CO259" i="1"/>
  <c r="CP259" i="1"/>
  <c r="CQ259" i="1"/>
  <c r="CR259" i="1"/>
  <c r="CS259" i="1"/>
  <c r="CT259" i="1"/>
  <c r="CU259" i="1"/>
  <c r="CV259" i="1"/>
  <c r="CW259" i="1"/>
  <c r="CX259" i="1"/>
  <c r="CY259" i="1"/>
  <c r="CZ259" i="1"/>
  <c r="DA259" i="1"/>
  <c r="DB259" i="1"/>
  <c r="DC259" i="1"/>
  <c r="DD259" i="1"/>
  <c r="DE259" i="1"/>
  <c r="DF259" i="1"/>
  <c r="DG259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U260" i="1"/>
  <c r="BV260" i="1"/>
  <c r="BW260" i="1"/>
  <c r="BX260" i="1"/>
  <c r="BY260" i="1"/>
  <c r="BZ260" i="1"/>
  <c r="CA260" i="1"/>
  <c r="CB260" i="1"/>
  <c r="CC260" i="1"/>
  <c r="CD260" i="1"/>
  <c r="CE260" i="1"/>
  <c r="CF260" i="1"/>
  <c r="CG260" i="1"/>
  <c r="CH260" i="1"/>
  <c r="CI260" i="1"/>
  <c r="CJ260" i="1"/>
  <c r="CK260" i="1"/>
  <c r="CL260" i="1"/>
  <c r="CM260" i="1"/>
  <c r="CN260" i="1"/>
  <c r="CO260" i="1"/>
  <c r="CP260" i="1"/>
  <c r="CQ260" i="1"/>
  <c r="CR260" i="1"/>
  <c r="CS260" i="1"/>
  <c r="CT260" i="1"/>
  <c r="CU260" i="1"/>
  <c r="CV260" i="1"/>
  <c r="CW260" i="1"/>
  <c r="CX260" i="1"/>
  <c r="CY260" i="1"/>
  <c r="CZ260" i="1"/>
  <c r="DA260" i="1"/>
  <c r="DB260" i="1"/>
  <c r="DC260" i="1"/>
  <c r="DD260" i="1"/>
  <c r="DE260" i="1"/>
  <c r="DF260" i="1"/>
  <c r="DG260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B261" i="1"/>
  <c r="CC261" i="1"/>
  <c r="CD261" i="1"/>
  <c r="CE261" i="1"/>
  <c r="CF261" i="1"/>
  <c r="CG261" i="1"/>
  <c r="CH261" i="1"/>
  <c r="CI261" i="1"/>
  <c r="CJ261" i="1"/>
  <c r="CK261" i="1"/>
  <c r="CL261" i="1"/>
  <c r="CM261" i="1"/>
  <c r="CN261" i="1"/>
  <c r="CO261" i="1"/>
  <c r="CP261" i="1"/>
  <c r="CQ261" i="1"/>
  <c r="CR261" i="1"/>
  <c r="CS261" i="1"/>
  <c r="CT261" i="1"/>
  <c r="CU261" i="1"/>
  <c r="CV261" i="1"/>
  <c r="CW261" i="1"/>
  <c r="CX261" i="1"/>
  <c r="CY261" i="1"/>
  <c r="CZ261" i="1"/>
  <c r="DA261" i="1"/>
  <c r="DB261" i="1"/>
  <c r="DC261" i="1"/>
  <c r="DD261" i="1"/>
  <c r="DE261" i="1"/>
  <c r="DF261" i="1"/>
  <c r="DG261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U262" i="1"/>
  <c r="BV262" i="1"/>
  <c r="BW262" i="1"/>
  <c r="BX262" i="1"/>
  <c r="BY262" i="1"/>
  <c r="BZ262" i="1"/>
  <c r="CA262" i="1"/>
  <c r="CB262" i="1"/>
  <c r="CC262" i="1"/>
  <c r="CD262" i="1"/>
  <c r="CE262" i="1"/>
  <c r="CF262" i="1"/>
  <c r="CG262" i="1"/>
  <c r="CH262" i="1"/>
  <c r="CI262" i="1"/>
  <c r="CJ262" i="1"/>
  <c r="CK262" i="1"/>
  <c r="CL262" i="1"/>
  <c r="CM262" i="1"/>
  <c r="CN262" i="1"/>
  <c r="CO262" i="1"/>
  <c r="CP262" i="1"/>
  <c r="CQ262" i="1"/>
  <c r="CR262" i="1"/>
  <c r="CS262" i="1"/>
  <c r="CT262" i="1"/>
  <c r="CU262" i="1"/>
  <c r="CV262" i="1"/>
  <c r="CW262" i="1"/>
  <c r="CX262" i="1"/>
  <c r="CY262" i="1"/>
  <c r="CZ262" i="1"/>
  <c r="DA262" i="1"/>
  <c r="DB262" i="1"/>
  <c r="DC262" i="1"/>
  <c r="DD262" i="1"/>
  <c r="DE262" i="1"/>
  <c r="DF262" i="1"/>
  <c r="DG262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U263" i="1"/>
  <c r="BV263" i="1"/>
  <c r="BW263" i="1"/>
  <c r="BX263" i="1"/>
  <c r="BY263" i="1"/>
  <c r="BZ263" i="1"/>
  <c r="CA263" i="1"/>
  <c r="CB263" i="1"/>
  <c r="CC263" i="1"/>
  <c r="CD263" i="1"/>
  <c r="CE263" i="1"/>
  <c r="CF263" i="1"/>
  <c r="CG263" i="1"/>
  <c r="CH263" i="1"/>
  <c r="CI263" i="1"/>
  <c r="CJ263" i="1"/>
  <c r="CK263" i="1"/>
  <c r="CL263" i="1"/>
  <c r="CM263" i="1"/>
  <c r="CN263" i="1"/>
  <c r="CO263" i="1"/>
  <c r="CP263" i="1"/>
  <c r="CQ263" i="1"/>
  <c r="CR263" i="1"/>
  <c r="CS263" i="1"/>
  <c r="CT263" i="1"/>
  <c r="CU263" i="1"/>
  <c r="CV263" i="1"/>
  <c r="CW263" i="1"/>
  <c r="CX263" i="1"/>
  <c r="CY263" i="1"/>
  <c r="CZ263" i="1"/>
  <c r="DA263" i="1"/>
  <c r="DB263" i="1"/>
  <c r="DC263" i="1"/>
  <c r="DD263" i="1"/>
  <c r="DE263" i="1"/>
  <c r="DF263" i="1"/>
  <c r="DG263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U264" i="1"/>
  <c r="BV264" i="1"/>
  <c r="BW264" i="1"/>
  <c r="BX264" i="1"/>
  <c r="BY264" i="1"/>
  <c r="BZ264" i="1"/>
  <c r="CA264" i="1"/>
  <c r="CB264" i="1"/>
  <c r="CC264" i="1"/>
  <c r="CD264" i="1"/>
  <c r="CE264" i="1"/>
  <c r="CF264" i="1"/>
  <c r="CG264" i="1"/>
  <c r="CH264" i="1"/>
  <c r="CI264" i="1"/>
  <c r="CJ264" i="1"/>
  <c r="CK264" i="1"/>
  <c r="CL264" i="1"/>
  <c r="CM264" i="1"/>
  <c r="CN264" i="1"/>
  <c r="CO264" i="1"/>
  <c r="CP264" i="1"/>
  <c r="CQ264" i="1"/>
  <c r="CR264" i="1"/>
  <c r="CS264" i="1"/>
  <c r="CT264" i="1"/>
  <c r="CU264" i="1"/>
  <c r="CV264" i="1"/>
  <c r="CW264" i="1"/>
  <c r="CX264" i="1"/>
  <c r="CY264" i="1"/>
  <c r="CZ264" i="1"/>
  <c r="DA264" i="1"/>
  <c r="DB264" i="1"/>
  <c r="DC264" i="1"/>
  <c r="DD264" i="1"/>
  <c r="DE264" i="1"/>
  <c r="DF264" i="1"/>
  <c r="DG264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BX265" i="1"/>
  <c r="BY265" i="1"/>
  <c r="BZ265" i="1"/>
  <c r="CA265" i="1"/>
  <c r="CB265" i="1"/>
  <c r="CC265" i="1"/>
  <c r="CD265" i="1"/>
  <c r="CE265" i="1"/>
  <c r="CF265" i="1"/>
  <c r="CG265" i="1"/>
  <c r="CH265" i="1"/>
  <c r="CI265" i="1"/>
  <c r="CJ265" i="1"/>
  <c r="CK265" i="1"/>
  <c r="CL265" i="1"/>
  <c r="CM265" i="1"/>
  <c r="CN265" i="1"/>
  <c r="CO265" i="1"/>
  <c r="CP265" i="1"/>
  <c r="CQ265" i="1"/>
  <c r="CR265" i="1"/>
  <c r="CS265" i="1"/>
  <c r="CT265" i="1"/>
  <c r="CU265" i="1"/>
  <c r="CV265" i="1"/>
  <c r="CW265" i="1"/>
  <c r="CX265" i="1"/>
  <c r="CY265" i="1"/>
  <c r="CZ265" i="1"/>
  <c r="DA265" i="1"/>
  <c r="DB265" i="1"/>
  <c r="DC265" i="1"/>
  <c r="DD265" i="1"/>
  <c r="DE265" i="1"/>
  <c r="DF265" i="1"/>
  <c r="DG265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U266" i="1"/>
  <c r="BV266" i="1"/>
  <c r="BW266" i="1"/>
  <c r="BX266" i="1"/>
  <c r="BY266" i="1"/>
  <c r="BZ266" i="1"/>
  <c r="CA266" i="1"/>
  <c r="CB266" i="1"/>
  <c r="CC266" i="1"/>
  <c r="CD266" i="1"/>
  <c r="CE266" i="1"/>
  <c r="CF266" i="1"/>
  <c r="CG266" i="1"/>
  <c r="CH266" i="1"/>
  <c r="CI266" i="1"/>
  <c r="CJ266" i="1"/>
  <c r="CK266" i="1"/>
  <c r="CL266" i="1"/>
  <c r="CM266" i="1"/>
  <c r="CN266" i="1"/>
  <c r="CO266" i="1"/>
  <c r="CP266" i="1"/>
  <c r="CQ266" i="1"/>
  <c r="CR266" i="1"/>
  <c r="CS266" i="1"/>
  <c r="CT266" i="1"/>
  <c r="CU266" i="1"/>
  <c r="CV266" i="1"/>
  <c r="CW266" i="1"/>
  <c r="CX266" i="1"/>
  <c r="CY266" i="1"/>
  <c r="CZ266" i="1"/>
  <c r="DA266" i="1"/>
  <c r="DB266" i="1"/>
  <c r="DC266" i="1"/>
  <c r="DD266" i="1"/>
  <c r="DE266" i="1"/>
  <c r="DF266" i="1"/>
  <c r="DG266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U267" i="1"/>
  <c r="BV267" i="1"/>
  <c r="BW267" i="1"/>
  <c r="BX267" i="1"/>
  <c r="BY267" i="1"/>
  <c r="BZ267" i="1"/>
  <c r="CA267" i="1"/>
  <c r="CB267" i="1"/>
  <c r="CC267" i="1"/>
  <c r="CD267" i="1"/>
  <c r="CE267" i="1"/>
  <c r="CF267" i="1"/>
  <c r="CG267" i="1"/>
  <c r="CH267" i="1"/>
  <c r="CI267" i="1"/>
  <c r="CJ267" i="1"/>
  <c r="CK267" i="1"/>
  <c r="CL267" i="1"/>
  <c r="CM267" i="1"/>
  <c r="CN267" i="1"/>
  <c r="CO267" i="1"/>
  <c r="CP267" i="1"/>
  <c r="CQ267" i="1"/>
  <c r="CR267" i="1"/>
  <c r="CS267" i="1"/>
  <c r="CT267" i="1"/>
  <c r="CU267" i="1"/>
  <c r="CV267" i="1"/>
  <c r="CW267" i="1"/>
  <c r="CX267" i="1"/>
  <c r="CY267" i="1"/>
  <c r="CZ267" i="1"/>
  <c r="DA267" i="1"/>
  <c r="DB267" i="1"/>
  <c r="DC267" i="1"/>
  <c r="DD267" i="1"/>
  <c r="DE267" i="1"/>
  <c r="DF267" i="1"/>
  <c r="DG267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U268" i="1"/>
  <c r="BV268" i="1"/>
  <c r="BW268" i="1"/>
  <c r="BX268" i="1"/>
  <c r="BY268" i="1"/>
  <c r="BZ268" i="1"/>
  <c r="CA268" i="1"/>
  <c r="CB268" i="1"/>
  <c r="CC268" i="1"/>
  <c r="CD268" i="1"/>
  <c r="CE268" i="1"/>
  <c r="CF268" i="1"/>
  <c r="CG268" i="1"/>
  <c r="CH268" i="1"/>
  <c r="CI268" i="1"/>
  <c r="CJ268" i="1"/>
  <c r="CK268" i="1"/>
  <c r="CL268" i="1"/>
  <c r="CM268" i="1"/>
  <c r="CN268" i="1"/>
  <c r="CO268" i="1"/>
  <c r="CP268" i="1"/>
  <c r="CQ268" i="1"/>
  <c r="CR268" i="1"/>
  <c r="CS268" i="1"/>
  <c r="CT268" i="1"/>
  <c r="CU268" i="1"/>
  <c r="CV268" i="1"/>
  <c r="CW268" i="1"/>
  <c r="CX268" i="1"/>
  <c r="CY268" i="1"/>
  <c r="CZ268" i="1"/>
  <c r="DA268" i="1"/>
  <c r="DB268" i="1"/>
  <c r="DC268" i="1"/>
  <c r="DD268" i="1"/>
  <c r="DE268" i="1"/>
  <c r="DF268" i="1"/>
  <c r="DG268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U269" i="1"/>
  <c r="BV269" i="1"/>
  <c r="BW269" i="1"/>
  <c r="BX269" i="1"/>
  <c r="BY269" i="1"/>
  <c r="BZ269" i="1"/>
  <c r="CA269" i="1"/>
  <c r="CB269" i="1"/>
  <c r="CC269" i="1"/>
  <c r="CD269" i="1"/>
  <c r="CE269" i="1"/>
  <c r="CF269" i="1"/>
  <c r="CG269" i="1"/>
  <c r="CH269" i="1"/>
  <c r="CI269" i="1"/>
  <c r="CJ269" i="1"/>
  <c r="CK269" i="1"/>
  <c r="CL269" i="1"/>
  <c r="CM269" i="1"/>
  <c r="CN269" i="1"/>
  <c r="CO269" i="1"/>
  <c r="CP269" i="1"/>
  <c r="CQ269" i="1"/>
  <c r="CR269" i="1"/>
  <c r="CS269" i="1"/>
  <c r="CT269" i="1"/>
  <c r="CU269" i="1"/>
  <c r="CV269" i="1"/>
  <c r="CW269" i="1"/>
  <c r="CX269" i="1"/>
  <c r="CY269" i="1"/>
  <c r="CZ269" i="1"/>
  <c r="DA269" i="1"/>
  <c r="DB269" i="1"/>
  <c r="DC269" i="1"/>
  <c r="DD269" i="1"/>
  <c r="DE269" i="1"/>
  <c r="DF269" i="1"/>
  <c r="DG26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77F1D3-5344-44E4-AE24-D80E39A3E21C}" keepAlive="1" name="Requête - Results_1" description="Connexion à la requête « Results_1 » dans le classeur." type="5" refreshedVersion="7" background="1" saveData="1">
    <dbPr connection="Provider=Microsoft.Mashup.OleDb.1;Data Source=$Workbook$;Location=Results_1;Extended Properties=&quot;&quot;" command="SELECT * FROM [Results_1]"/>
  </connection>
</connections>
</file>

<file path=xl/sharedStrings.xml><?xml version="1.0" encoding="utf-8"?>
<sst xmlns="http://schemas.openxmlformats.org/spreadsheetml/2006/main" count="865" uniqueCount="288">
  <si>
    <t>User: USER</t>
  </si>
  <si>
    <t>Path: C:\Program Files\BMG\CLARIOstar\User\Data</t>
  </si>
  <si>
    <t>Test ID: 77</t>
  </si>
  <si>
    <t>Test Name: YFP kinetics</t>
  </si>
  <si>
    <t>Date: 3/20/2024</t>
  </si>
  <si>
    <t>Time: 3:43:28 PM</t>
  </si>
  <si>
    <t>Fluorescence (FI)</t>
  </si>
  <si>
    <t>Well</t>
  </si>
  <si>
    <t>Content</t>
  </si>
  <si>
    <t xml:space="preserve"> Raw Data (497-15/540-20)</t>
  </si>
  <si>
    <t>A01</t>
  </si>
  <si>
    <t>A02</t>
  </si>
  <si>
    <t>A09</t>
  </si>
  <si>
    <t>A10</t>
  </si>
  <si>
    <t>A11</t>
  </si>
  <si>
    <t>B01</t>
  </si>
  <si>
    <t>B02</t>
  </si>
  <si>
    <t>B09</t>
  </si>
  <si>
    <t>B10</t>
  </si>
  <si>
    <t>C01</t>
  </si>
  <si>
    <t>C02</t>
  </si>
  <si>
    <t>C09</t>
  </si>
  <si>
    <t>C10</t>
  </si>
  <si>
    <t>D01</t>
  </si>
  <si>
    <t>D02</t>
  </si>
  <si>
    <t>D09</t>
  </si>
  <si>
    <t>D10</t>
  </si>
  <si>
    <t>E01</t>
  </si>
  <si>
    <t>E02</t>
  </si>
  <si>
    <t>E09</t>
  </si>
  <si>
    <t>E10</t>
  </si>
  <si>
    <t>F01</t>
  </si>
  <si>
    <t>F02</t>
  </si>
  <si>
    <t>F09</t>
  </si>
  <si>
    <t>F10</t>
  </si>
  <si>
    <t>G01</t>
  </si>
  <si>
    <t>G02</t>
  </si>
  <si>
    <t>G09</t>
  </si>
  <si>
    <t>G10</t>
  </si>
  <si>
    <t>H01</t>
  </si>
  <si>
    <t>H02</t>
  </si>
  <si>
    <t>H09</t>
  </si>
  <si>
    <t>H10</t>
  </si>
  <si>
    <t>I01</t>
  </si>
  <si>
    <t>I02</t>
  </si>
  <si>
    <t>I09</t>
  </si>
  <si>
    <t>I10</t>
  </si>
  <si>
    <t>J01</t>
  </si>
  <si>
    <t>J02</t>
  </si>
  <si>
    <t>J09</t>
  </si>
  <si>
    <t>J10</t>
  </si>
  <si>
    <t>K01</t>
  </si>
  <si>
    <t>K02</t>
  </si>
  <si>
    <t>K09</t>
  </si>
  <si>
    <t>K10</t>
  </si>
  <si>
    <t>L01</t>
  </si>
  <si>
    <t>L09</t>
  </si>
  <si>
    <t>M01</t>
  </si>
  <si>
    <t>M09</t>
  </si>
  <si>
    <t>N01</t>
  </si>
  <si>
    <t>N09</t>
  </si>
  <si>
    <t>O01</t>
  </si>
  <si>
    <t>O09</t>
  </si>
  <si>
    <t>P01</t>
  </si>
  <si>
    <t>P09</t>
  </si>
  <si>
    <t>Time</t>
  </si>
  <si>
    <t>Sample X1</t>
  </si>
  <si>
    <t>Sample X17</t>
  </si>
  <si>
    <t>Sample X28</t>
  </si>
  <si>
    <t>Sample X44</t>
  </si>
  <si>
    <t>Sample X55</t>
  </si>
  <si>
    <t>Sample X2</t>
  </si>
  <si>
    <t>Sample X18</t>
  </si>
  <si>
    <t>Sample X29</t>
  </si>
  <si>
    <t>Sample X45</t>
  </si>
  <si>
    <t>Sample X3</t>
  </si>
  <si>
    <t>Sample X19</t>
  </si>
  <si>
    <t>Sample X30</t>
  </si>
  <si>
    <t>Sample X46</t>
  </si>
  <si>
    <t>Sample X4</t>
  </si>
  <si>
    <t>Sample X20</t>
  </si>
  <si>
    <t>Sample X31</t>
  </si>
  <si>
    <t>Sample X47</t>
  </si>
  <si>
    <t>Sample X5</t>
  </si>
  <si>
    <t>Sample X21</t>
  </si>
  <si>
    <t>Sample X32</t>
  </si>
  <si>
    <t>Sample X48</t>
  </si>
  <si>
    <t>Sample X6</t>
  </si>
  <si>
    <t>Sample X22</t>
  </si>
  <si>
    <t>Sample X33</t>
  </si>
  <si>
    <t>Sample X49</t>
  </si>
  <si>
    <t>Sample X7</t>
  </si>
  <si>
    <t>Sample X23</t>
  </si>
  <si>
    <t>Sample X34</t>
  </si>
  <si>
    <t>Sample X50</t>
  </si>
  <si>
    <t>Sample X8</t>
  </si>
  <si>
    <t>Sample X24</t>
  </si>
  <si>
    <t>Sample X35</t>
  </si>
  <si>
    <t>Sample X51</t>
  </si>
  <si>
    <t>Sample X9</t>
  </si>
  <si>
    <t>Sample X25</t>
  </si>
  <si>
    <t>Sample X36</t>
  </si>
  <si>
    <t>Sample X52</t>
  </si>
  <si>
    <t>Sample X10</t>
  </si>
  <si>
    <t>Sample X26</t>
  </si>
  <si>
    <t>Sample X37</t>
  </si>
  <si>
    <t>Sample X53</t>
  </si>
  <si>
    <t>Sample X11</t>
  </si>
  <si>
    <t>Sample X27</t>
  </si>
  <si>
    <t>Sample X38</t>
  </si>
  <si>
    <t>Sample X54</t>
  </si>
  <si>
    <t>Sample X12</t>
  </si>
  <si>
    <t>Sample X39</t>
  </si>
  <si>
    <t>Sample X13</t>
  </si>
  <si>
    <t>Sample X40</t>
  </si>
  <si>
    <t>Sample X14</t>
  </si>
  <si>
    <t>Sample X41</t>
  </si>
  <si>
    <t>Sample X15</t>
  </si>
  <si>
    <t>Sample X42</t>
  </si>
  <si>
    <t>Sample X16</t>
  </si>
  <si>
    <t>Sample X43</t>
  </si>
  <si>
    <t xml:space="preserve">0 h </t>
  </si>
  <si>
    <t>0 h 10 min</t>
  </si>
  <si>
    <t>0 h 20 min</t>
  </si>
  <si>
    <t>0 h 30 min</t>
  </si>
  <si>
    <t>0 h 40 min</t>
  </si>
  <si>
    <t>0 h 50 min</t>
  </si>
  <si>
    <t xml:space="preserve">1 h </t>
  </si>
  <si>
    <t>1 h 10 min</t>
  </si>
  <si>
    <t>1 h 20 min</t>
  </si>
  <si>
    <t>1 h 30 min</t>
  </si>
  <si>
    <t>1 h 40 min</t>
  </si>
  <si>
    <t>1 h 50 min</t>
  </si>
  <si>
    <t xml:space="preserve">2 h </t>
  </si>
  <si>
    <t>2 h 10 min</t>
  </si>
  <si>
    <t>2 h 20 min</t>
  </si>
  <si>
    <t>2 h 30 min</t>
  </si>
  <si>
    <t>2 h 40 min</t>
  </si>
  <si>
    <t>2 h 50 min</t>
  </si>
  <si>
    <t xml:space="preserve">3 h </t>
  </si>
  <si>
    <t>3 h 10 min</t>
  </si>
  <si>
    <t>3 h 20 min</t>
  </si>
  <si>
    <t>3 h 30 min</t>
  </si>
  <si>
    <t>3 h 40 min</t>
  </si>
  <si>
    <t>3 h 50 min</t>
  </si>
  <si>
    <t xml:space="preserve">4 h </t>
  </si>
  <si>
    <t>4 h 10 min</t>
  </si>
  <si>
    <t>4 h 20 min</t>
  </si>
  <si>
    <t>4 h 30 min</t>
  </si>
  <si>
    <t>4 h 40 min</t>
  </si>
  <si>
    <t>4 h 50 min</t>
  </si>
  <si>
    <t xml:space="preserve">5 h </t>
  </si>
  <si>
    <t>5 h 10 min</t>
  </si>
  <si>
    <t>5 h 20 min</t>
  </si>
  <si>
    <t>5 h 30 min</t>
  </si>
  <si>
    <t>5 h 40 min</t>
  </si>
  <si>
    <t>5 h 50 min</t>
  </si>
  <si>
    <t xml:space="preserve">6 h </t>
  </si>
  <si>
    <t>6 h 10 min</t>
  </si>
  <si>
    <t>6 h 20 min</t>
  </si>
  <si>
    <t>6 h 30 min</t>
  </si>
  <si>
    <t>6 h 40 min</t>
  </si>
  <si>
    <t>6 h 50 min</t>
  </si>
  <si>
    <t xml:space="preserve">7 h </t>
  </si>
  <si>
    <t>7 h 10 min</t>
  </si>
  <si>
    <t>7 h 20 min</t>
  </si>
  <si>
    <t>7 h 30 min</t>
  </si>
  <si>
    <t>7 h 40 min</t>
  </si>
  <si>
    <t>7 h 50 min</t>
  </si>
  <si>
    <t xml:space="preserve">8 h </t>
  </si>
  <si>
    <t>8 h 10 min</t>
  </si>
  <si>
    <t>8 h 20 min</t>
  </si>
  <si>
    <t>8 h 30 min</t>
  </si>
  <si>
    <t>8 h 40 min</t>
  </si>
  <si>
    <t>8 h 50 min</t>
  </si>
  <si>
    <t xml:space="preserve">9 h </t>
  </si>
  <si>
    <t>9 h 10 min</t>
  </si>
  <si>
    <t>9 h 20 min</t>
  </si>
  <si>
    <t>9 h 30 min</t>
  </si>
  <si>
    <t>9 h 40 min</t>
  </si>
  <si>
    <t>9 h 50 min</t>
  </si>
  <si>
    <t xml:space="preserve">10 h </t>
  </si>
  <si>
    <t>10 h 10 min</t>
  </si>
  <si>
    <t>10 h 20 min</t>
  </si>
  <si>
    <t>10 h 30 min</t>
  </si>
  <si>
    <t>10 h 40 min</t>
  </si>
  <si>
    <t>10 h 50 min</t>
  </si>
  <si>
    <t xml:space="preserve">11 h </t>
  </si>
  <si>
    <t>11 h 10 min</t>
  </si>
  <si>
    <t>11 h 20 min</t>
  </si>
  <si>
    <t>11 h 30 min</t>
  </si>
  <si>
    <t>11 h 40 min</t>
  </si>
  <si>
    <t>11 h 50 min</t>
  </si>
  <si>
    <t xml:space="preserve">12 h </t>
  </si>
  <si>
    <t>12 h 10 min</t>
  </si>
  <si>
    <t>12 h 20 min</t>
  </si>
  <si>
    <t>12 h 30 min</t>
  </si>
  <si>
    <t>12 h 40 min</t>
  </si>
  <si>
    <t>12 h 50 min</t>
  </si>
  <si>
    <t xml:space="preserve">13 h </t>
  </si>
  <si>
    <t>13 h 10 min</t>
  </si>
  <si>
    <t>13 h 20 min</t>
  </si>
  <si>
    <t>13 h 30 min</t>
  </si>
  <si>
    <t>13 h 40 min</t>
  </si>
  <si>
    <t>13 h 50 min</t>
  </si>
  <si>
    <t xml:space="preserve">14 h </t>
  </si>
  <si>
    <t>14 h 10 min</t>
  </si>
  <si>
    <t>14 h 20 min</t>
  </si>
  <si>
    <t>14 h 30 min</t>
  </si>
  <si>
    <t>14 h 40 min</t>
  </si>
  <si>
    <t>14 h 50 min</t>
  </si>
  <si>
    <t xml:space="preserve">15 h </t>
  </si>
  <si>
    <t>15 h 10 min</t>
  </si>
  <si>
    <t>15 h 20 min</t>
  </si>
  <si>
    <t>15 h 30 min</t>
  </si>
  <si>
    <t>15 h 40 min</t>
  </si>
  <si>
    <t>15 h 50 min</t>
  </si>
  <si>
    <t xml:space="preserve">16 h </t>
  </si>
  <si>
    <t>16 h 10 min</t>
  </si>
  <si>
    <t>16 h 20 min</t>
  </si>
  <si>
    <t>16 h 30 min</t>
  </si>
  <si>
    <t>16 h 40 min</t>
  </si>
  <si>
    <t>16 h 50 min</t>
  </si>
  <si>
    <t xml:space="preserve">17 h </t>
  </si>
  <si>
    <t>17 h 10 min</t>
  </si>
  <si>
    <t>17 h 20 min</t>
  </si>
  <si>
    <t>17 h 30 min</t>
  </si>
  <si>
    <t>17 h 40 min</t>
  </si>
  <si>
    <t>17 h 50 min</t>
  </si>
  <si>
    <t xml:space="preserve">18 h </t>
  </si>
  <si>
    <t>Condition 1</t>
  </si>
  <si>
    <t>Condition 2</t>
  </si>
  <si>
    <t>Condition 3</t>
  </si>
  <si>
    <t>Condition 4</t>
  </si>
  <si>
    <t>Condition 5</t>
  </si>
  <si>
    <t>Condition 6</t>
  </si>
  <si>
    <t>Condition 7</t>
  </si>
  <si>
    <t>Condition 8</t>
  </si>
  <si>
    <t>Condition 9</t>
  </si>
  <si>
    <t>Condition 10</t>
  </si>
  <si>
    <t>Condition 11</t>
  </si>
  <si>
    <t>Condition 12</t>
  </si>
  <si>
    <t>Condition 13</t>
  </si>
  <si>
    <t>Condition 14</t>
  </si>
  <si>
    <t>Condition 15</t>
  </si>
  <si>
    <t>Condition 16</t>
  </si>
  <si>
    <t>Condition 17</t>
  </si>
  <si>
    <t>Condition 18</t>
  </si>
  <si>
    <t>Condition 19</t>
  </si>
  <si>
    <t>Condition 20</t>
  </si>
  <si>
    <t>Condition 21</t>
  </si>
  <si>
    <t>Condition 22</t>
  </si>
  <si>
    <t>Condition 23</t>
  </si>
  <si>
    <t>Condition 24</t>
  </si>
  <si>
    <t>Condition 25</t>
  </si>
  <si>
    <t>Condition 26</t>
  </si>
  <si>
    <t>REF</t>
  </si>
  <si>
    <t>MAX</t>
  </si>
  <si>
    <t>yield</t>
  </si>
  <si>
    <t>Commercial</t>
  </si>
  <si>
    <t>Mean</t>
  </si>
  <si>
    <t>STDEV</t>
  </si>
  <si>
    <t>DNA</t>
  </si>
  <si>
    <t>ribosomes</t>
  </si>
  <si>
    <t>factors</t>
  </si>
  <si>
    <t>t7pol</t>
  </si>
  <si>
    <t>RFs</t>
  </si>
  <si>
    <t>EFs</t>
  </si>
  <si>
    <t>IFs</t>
  </si>
  <si>
    <t>tRNA</t>
  </si>
  <si>
    <t>ctp-utp</t>
  </si>
  <si>
    <t>atp-gtp</t>
  </si>
  <si>
    <t>aa3</t>
  </si>
  <si>
    <t>aa2</t>
  </si>
  <si>
    <t>aa1</t>
  </si>
  <si>
    <t>cp</t>
  </si>
  <si>
    <t>fthf</t>
  </si>
  <si>
    <t>gsh</t>
  </si>
  <si>
    <t>mg-acet</t>
  </si>
  <si>
    <t>k-glut</t>
  </si>
  <si>
    <t>hepes</t>
  </si>
  <si>
    <t>x</t>
  </si>
  <si>
    <t>v</t>
  </si>
  <si>
    <t>Max stdev</t>
  </si>
  <si>
    <t>Condit°</t>
  </si>
  <si>
    <t>aaRS</t>
  </si>
  <si>
    <t>ndk-mk…</t>
  </si>
  <si>
    <t>sperm.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</si>
</sst>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2" borderId="0" xfId="0" applyFill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3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'Fluo (YFP)'!$B$243</c:f>
              <c:strCache>
                <c:ptCount val="1"/>
                <c:pt idx="0">
                  <c:v>Condition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(YFP)'!$C$243:$DG$243</c:f>
              <c:numCache>
                <c:formatCode>General</c:formatCode>
                <c:ptCount val="109"/>
                <c:pt idx="0">
                  <c:v>983</c:v>
                </c:pt>
                <c:pt idx="1">
                  <c:v>1357.5</c:v>
                </c:pt>
                <c:pt idx="2">
                  <c:v>4851.5</c:v>
                </c:pt>
                <c:pt idx="3">
                  <c:v>12932</c:v>
                </c:pt>
                <c:pt idx="4">
                  <c:v>25734</c:v>
                </c:pt>
                <c:pt idx="5">
                  <c:v>42332.5</c:v>
                </c:pt>
                <c:pt idx="6">
                  <c:v>61977</c:v>
                </c:pt>
                <c:pt idx="7">
                  <c:v>84138.5</c:v>
                </c:pt>
                <c:pt idx="8">
                  <c:v>106543</c:v>
                </c:pt>
                <c:pt idx="9">
                  <c:v>128683</c:v>
                </c:pt>
                <c:pt idx="10">
                  <c:v>146678</c:v>
                </c:pt>
                <c:pt idx="11">
                  <c:v>160796</c:v>
                </c:pt>
                <c:pt idx="12">
                  <c:v>170287</c:v>
                </c:pt>
                <c:pt idx="13">
                  <c:v>177458.5</c:v>
                </c:pt>
                <c:pt idx="14">
                  <c:v>182418</c:v>
                </c:pt>
                <c:pt idx="15">
                  <c:v>186355</c:v>
                </c:pt>
                <c:pt idx="16">
                  <c:v>189973.5</c:v>
                </c:pt>
                <c:pt idx="17">
                  <c:v>193091.5</c:v>
                </c:pt>
                <c:pt idx="18">
                  <c:v>196081</c:v>
                </c:pt>
                <c:pt idx="19">
                  <c:v>199590</c:v>
                </c:pt>
                <c:pt idx="20">
                  <c:v>201999.5</c:v>
                </c:pt>
                <c:pt idx="21">
                  <c:v>204300</c:v>
                </c:pt>
                <c:pt idx="22">
                  <c:v>206403.5</c:v>
                </c:pt>
                <c:pt idx="23">
                  <c:v>208688.5</c:v>
                </c:pt>
                <c:pt idx="24">
                  <c:v>210831</c:v>
                </c:pt>
                <c:pt idx="25">
                  <c:v>212488</c:v>
                </c:pt>
                <c:pt idx="26">
                  <c:v>213531</c:v>
                </c:pt>
                <c:pt idx="27">
                  <c:v>214533</c:v>
                </c:pt>
                <c:pt idx="28">
                  <c:v>215429.5</c:v>
                </c:pt>
                <c:pt idx="29">
                  <c:v>216478.5</c:v>
                </c:pt>
                <c:pt idx="30">
                  <c:v>216764</c:v>
                </c:pt>
                <c:pt idx="31">
                  <c:v>217706.5</c:v>
                </c:pt>
                <c:pt idx="32">
                  <c:v>218467</c:v>
                </c:pt>
                <c:pt idx="33">
                  <c:v>219405.5</c:v>
                </c:pt>
                <c:pt idx="34">
                  <c:v>219639</c:v>
                </c:pt>
                <c:pt idx="35">
                  <c:v>220077.5</c:v>
                </c:pt>
                <c:pt idx="36">
                  <c:v>220317</c:v>
                </c:pt>
                <c:pt idx="37">
                  <c:v>220843</c:v>
                </c:pt>
                <c:pt idx="38">
                  <c:v>221801</c:v>
                </c:pt>
                <c:pt idx="39">
                  <c:v>221350</c:v>
                </c:pt>
                <c:pt idx="40">
                  <c:v>221337.5</c:v>
                </c:pt>
                <c:pt idx="41">
                  <c:v>221835.5</c:v>
                </c:pt>
                <c:pt idx="42">
                  <c:v>221804</c:v>
                </c:pt>
                <c:pt idx="43">
                  <c:v>221777</c:v>
                </c:pt>
                <c:pt idx="44">
                  <c:v>222160</c:v>
                </c:pt>
                <c:pt idx="45">
                  <c:v>221712.5</c:v>
                </c:pt>
                <c:pt idx="46">
                  <c:v>222359</c:v>
                </c:pt>
                <c:pt idx="47">
                  <c:v>222297.5</c:v>
                </c:pt>
                <c:pt idx="48">
                  <c:v>222012.5</c:v>
                </c:pt>
                <c:pt idx="49">
                  <c:v>222529</c:v>
                </c:pt>
                <c:pt idx="50">
                  <c:v>222129.5</c:v>
                </c:pt>
                <c:pt idx="51">
                  <c:v>222255</c:v>
                </c:pt>
                <c:pt idx="52">
                  <c:v>221750.5</c:v>
                </c:pt>
                <c:pt idx="53">
                  <c:v>222223.5</c:v>
                </c:pt>
                <c:pt idx="54">
                  <c:v>222104</c:v>
                </c:pt>
                <c:pt idx="55">
                  <c:v>221741.5</c:v>
                </c:pt>
                <c:pt idx="56">
                  <c:v>222397</c:v>
                </c:pt>
                <c:pt idx="57">
                  <c:v>221630.5</c:v>
                </c:pt>
                <c:pt idx="58">
                  <c:v>221236.5</c:v>
                </c:pt>
                <c:pt idx="59">
                  <c:v>221338.5</c:v>
                </c:pt>
                <c:pt idx="60">
                  <c:v>221267.5</c:v>
                </c:pt>
                <c:pt idx="61">
                  <c:v>221854.5</c:v>
                </c:pt>
                <c:pt idx="62">
                  <c:v>220945.5</c:v>
                </c:pt>
                <c:pt idx="63">
                  <c:v>220897</c:v>
                </c:pt>
                <c:pt idx="64">
                  <c:v>221516.5</c:v>
                </c:pt>
                <c:pt idx="65">
                  <c:v>220839</c:v>
                </c:pt>
                <c:pt idx="66">
                  <c:v>220221.5</c:v>
                </c:pt>
                <c:pt idx="67">
                  <c:v>220725</c:v>
                </c:pt>
                <c:pt idx="68">
                  <c:v>220665</c:v>
                </c:pt>
                <c:pt idx="69">
                  <c:v>220057</c:v>
                </c:pt>
                <c:pt idx="70">
                  <c:v>220707.5</c:v>
                </c:pt>
                <c:pt idx="71">
                  <c:v>219825.5</c:v>
                </c:pt>
                <c:pt idx="72">
                  <c:v>219653.5</c:v>
                </c:pt>
                <c:pt idx="73">
                  <c:v>219250.5</c:v>
                </c:pt>
                <c:pt idx="74">
                  <c:v>219833</c:v>
                </c:pt>
                <c:pt idx="75">
                  <c:v>218955</c:v>
                </c:pt>
                <c:pt idx="76">
                  <c:v>218993.5</c:v>
                </c:pt>
                <c:pt idx="77">
                  <c:v>218850.5</c:v>
                </c:pt>
                <c:pt idx="78">
                  <c:v>219044</c:v>
                </c:pt>
                <c:pt idx="79">
                  <c:v>218659</c:v>
                </c:pt>
                <c:pt idx="80">
                  <c:v>218650</c:v>
                </c:pt>
                <c:pt idx="81">
                  <c:v>218611</c:v>
                </c:pt>
                <c:pt idx="82">
                  <c:v>218439</c:v>
                </c:pt>
                <c:pt idx="83">
                  <c:v>218001</c:v>
                </c:pt>
                <c:pt idx="84">
                  <c:v>218255.5</c:v>
                </c:pt>
                <c:pt idx="85">
                  <c:v>217328.5</c:v>
                </c:pt>
                <c:pt idx="86">
                  <c:v>218168.5</c:v>
                </c:pt>
                <c:pt idx="87">
                  <c:v>217867.5</c:v>
                </c:pt>
                <c:pt idx="88">
                  <c:v>217859</c:v>
                </c:pt>
                <c:pt idx="89">
                  <c:v>217582.5</c:v>
                </c:pt>
                <c:pt idx="90">
                  <c:v>217424</c:v>
                </c:pt>
                <c:pt idx="91">
                  <c:v>216976</c:v>
                </c:pt>
                <c:pt idx="92">
                  <c:v>217611</c:v>
                </c:pt>
                <c:pt idx="93">
                  <c:v>217200</c:v>
                </c:pt>
                <c:pt idx="94">
                  <c:v>217343</c:v>
                </c:pt>
                <c:pt idx="95">
                  <c:v>217210.5</c:v>
                </c:pt>
                <c:pt idx="96">
                  <c:v>216672.5</c:v>
                </c:pt>
                <c:pt idx="97">
                  <c:v>217013</c:v>
                </c:pt>
                <c:pt idx="98">
                  <c:v>216935</c:v>
                </c:pt>
                <c:pt idx="99">
                  <c:v>216700.5</c:v>
                </c:pt>
                <c:pt idx="100">
                  <c:v>216645.5</c:v>
                </c:pt>
                <c:pt idx="101">
                  <c:v>216688</c:v>
                </c:pt>
                <c:pt idx="102">
                  <c:v>216462</c:v>
                </c:pt>
                <c:pt idx="103">
                  <c:v>216050.5</c:v>
                </c:pt>
                <c:pt idx="104">
                  <c:v>216385.5</c:v>
                </c:pt>
                <c:pt idx="105">
                  <c:v>216704</c:v>
                </c:pt>
                <c:pt idx="106">
                  <c:v>215801</c:v>
                </c:pt>
                <c:pt idx="107">
                  <c:v>215689.5</c:v>
                </c:pt>
                <c:pt idx="108">
                  <c:v>215196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06-4827-819A-FB718B9A76F8}"/>
            </c:ext>
          </c:extLst>
        </c:ser>
        <c:ser>
          <c:idx val="1"/>
          <c:order val="1"/>
          <c:tx>
            <c:strRef>
              <c:f>'Fluo (YFP)'!$B$244</c:f>
              <c:strCache>
                <c:ptCount val="1"/>
                <c:pt idx="0">
                  <c:v>Condition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(YFP)'!$C$244:$DG$244</c:f>
              <c:numCache>
                <c:formatCode>General</c:formatCode>
                <c:ptCount val="109"/>
                <c:pt idx="0">
                  <c:v>1044</c:v>
                </c:pt>
                <c:pt idx="1">
                  <c:v>1390.5</c:v>
                </c:pt>
                <c:pt idx="2">
                  <c:v>6458</c:v>
                </c:pt>
                <c:pt idx="3">
                  <c:v>21480</c:v>
                </c:pt>
                <c:pt idx="4">
                  <c:v>48460.5</c:v>
                </c:pt>
                <c:pt idx="5">
                  <c:v>87475.5</c:v>
                </c:pt>
                <c:pt idx="6">
                  <c:v>137814</c:v>
                </c:pt>
                <c:pt idx="7">
                  <c:v>197036.5</c:v>
                </c:pt>
                <c:pt idx="8">
                  <c:v>263286.5</c:v>
                </c:pt>
                <c:pt idx="9">
                  <c:v>331246</c:v>
                </c:pt>
                <c:pt idx="10">
                  <c:v>401068</c:v>
                </c:pt>
                <c:pt idx="11">
                  <c:v>470026.5</c:v>
                </c:pt>
                <c:pt idx="12">
                  <c:v>537335</c:v>
                </c:pt>
                <c:pt idx="13">
                  <c:v>602444.5</c:v>
                </c:pt>
                <c:pt idx="14">
                  <c:v>664862</c:v>
                </c:pt>
                <c:pt idx="15">
                  <c:v>727759.5</c:v>
                </c:pt>
                <c:pt idx="16">
                  <c:v>789985</c:v>
                </c:pt>
                <c:pt idx="17">
                  <c:v>850430</c:v>
                </c:pt>
                <c:pt idx="18">
                  <c:v>911115</c:v>
                </c:pt>
                <c:pt idx="19">
                  <c:v>969971.5</c:v>
                </c:pt>
                <c:pt idx="20">
                  <c:v>1027506</c:v>
                </c:pt>
                <c:pt idx="21">
                  <c:v>1083752</c:v>
                </c:pt>
                <c:pt idx="22">
                  <c:v>1138033</c:v>
                </c:pt>
                <c:pt idx="23">
                  <c:v>1190889</c:v>
                </c:pt>
                <c:pt idx="24">
                  <c:v>1239498.5</c:v>
                </c:pt>
                <c:pt idx="25">
                  <c:v>1289677</c:v>
                </c:pt>
                <c:pt idx="26">
                  <c:v>1336457.5</c:v>
                </c:pt>
                <c:pt idx="27">
                  <c:v>1381985</c:v>
                </c:pt>
                <c:pt idx="28">
                  <c:v>1426951</c:v>
                </c:pt>
                <c:pt idx="29">
                  <c:v>1469861.5</c:v>
                </c:pt>
                <c:pt idx="30">
                  <c:v>1509854.5</c:v>
                </c:pt>
                <c:pt idx="31">
                  <c:v>1549478</c:v>
                </c:pt>
                <c:pt idx="32">
                  <c:v>1589436.5</c:v>
                </c:pt>
                <c:pt idx="33">
                  <c:v>1624594.5</c:v>
                </c:pt>
                <c:pt idx="34">
                  <c:v>1660156</c:v>
                </c:pt>
                <c:pt idx="35">
                  <c:v>1691039.5</c:v>
                </c:pt>
                <c:pt idx="36">
                  <c:v>1721608</c:v>
                </c:pt>
                <c:pt idx="37">
                  <c:v>1753368</c:v>
                </c:pt>
                <c:pt idx="38">
                  <c:v>1782211</c:v>
                </c:pt>
                <c:pt idx="39">
                  <c:v>1810724.5</c:v>
                </c:pt>
                <c:pt idx="40">
                  <c:v>1834327.5</c:v>
                </c:pt>
                <c:pt idx="41">
                  <c:v>1857834</c:v>
                </c:pt>
                <c:pt idx="42">
                  <c:v>1880656</c:v>
                </c:pt>
                <c:pt idx="43">
                  <c:v>1900854.5</c:v>
                </c:pt>
                <c:pt idx="44">
                  <c:v>1918066.5</c:v>
                </c:pt>
                <c:pt idx="45">
                  <c:v>1936382</c:v>
                </c:pt>
                <c:pt idx="46">
                  <c:v>1950231.5</c:v>
                </c:pt>
                <c:pt idx="47">
                  <c:v>1965984.5</c:v>
                </c:pt>
                <c:pt idx="48">
                  <c:v>1976745</c:v>
                </c:pt>
                <c:pt idx="49">
                  <c:v>1989039.5</c:v>
                </c:pt>
                <c:pt idx="50">
                  <c:v>1999957.5</c:v>
                </c:pt>
                <c:pt idx="51">
                  <c:v>2009621.5</c:v>
                </c:pt>
                <c:pt idx="52">
                  <c:v>2016676.5</c:v>
                </c:pt>
                <c:pt idx="53">
                  <c:v>2024231</c:v>
                </c:pt>
                <c:pt idx="54">
                  <c:v>2028505</c:v>
                </c:pt>
                <c:pt idx="55">
                  <c:v>2034368</c:v>
                </c:pt>
                <c:pt idx="56">
                  <c:v>2040430</c:v>
                </c:pt>
                <c:pt idx="57">
                  <c:v>2043375</c:v>
                </c:pt>
                <c:pt idx="58">
                  <c:v>2047306</c:v>
                </c:pt>
                <c:pt idx="59">
                  <c:v>2049217.5</c:v>
                </c:pt>
                <c:pt idx="60">
                  <c:v>2054176</c:v>
                </c:pt>
                <c:pt idx="61">
                  <c:v>2056964</c:v>
                </c:pt>
                <c:pt idx="62">
                  <c:v>2058991.5</c:v>
                </c:pt>
                <c:pt idx="63">
                  <c:v>2059600.5</c:v>
                </c:pt>
                <c:pt idx="64">
                  <c:v>2060176.5</c:v>
                </c:pt>
                <c:pt idx="65">
                  <c:v>2060334</c:v>
                </c:pt>
                <c:pt idx="66">
                  <c:v>2059628</c:v>
                </c:pt>
                <c:pt idx="67">
                  <c:v>2059107.5</c:v>
                </c:pt>
                <c:pt idx="68">
                  <c:v>2057683.5</c:v>
                </c:pt>
                <c:pt idx="69">
                  <c:v>2055306.5</c:v>
                </c:pt>
                <c:pt idx="70">
                  <c:v>2053710.5</c:v>
                </c:pt>
                <c:pt idx="71">
                  <c:v>2053628.5</c:v>
                </c:pt>
                <c:pt idx="72">
                  <c:v>2047909</c:v>
                </c:pt>
                <c:pt idx="73">
                  <c:v>2046724.5</c:v>
                </c:pt>
                <c:pt idx="74">
                  <c:v>2045402.5</c:v>
                </c:pt>
                <c:pt idx="75">
                  <c:v>2049005</c:v>
                </c:pt>
                <c:pt idx="76">
                  <c:v>2046772.5</c:v>
                </c:pt>
                <c:pt idx="77">
                  <c:v>2049847.5</c:v>
                </c:pt>
                <c:pt idx="78">
                  <c:v>2045272</c:v>
                </c:pt>
                <c:pt idx="79">
                  <c:v>2043409</c:v>
                </c:pt>
                <c:pt idx="80">
                  <c:v>2046368</c:v>
                </c:pt>
                <c:pt idx="81">
                  <c:v>2043751.5</c:v>
                </c:pt>
                <c:pt idx="82">
                  <c:v>2044217.5</c:v>
                </c:pt>
                <c:pt idx="83">
                  <c:v>2043847.5</c:v>
                </c:pt>
                <c:pt idx="84">
                  <c:v>2042354.5</c:v>
                </c:pt>
                <c:pt idx="85">
                  <c:v>2042491.5</c:v>
                </c:pt>
                <c:pt idx="86">
                  <c:v>2042053</c:v>
                </c:pt>
                <c:pt idx="87">
                  <c:v>2042738</c:v>
                </c:pt>
                <c:pt idx="88">
                  <c:v>2042765.5</c:v>
                </c:pt>
                <c:pt idx="89">
                  <c:v>2043916</c:v>
                </c:pt>
                <c:pt idx="90">
                  <c:v>2042985</c:v>
                </c:pt>
                <c:pt idx="91">
                  <c:v>2041450.5</c:v>
                </c:pt>
                <c:pt idx="92">
                  <c:v>2040073.5</c:v>
                </c:pt>
                <c:pt idx="93">
                  <c:v>2040012</c:v>
                </c:pt>
                <c:pt idx="94">
                  <c:v>2041437</c:v>
                </c:pt>
                <c:pt idx="95">
                  <c:v>2041971</c:v>
                </c:pt>
                <c:pt idx="96">
                  <c:v>2039669.5</c:v>
                </c:pt>
                <c:pt idx="97">
                  <c:v>2042306.5</c:v>
                </c:pt>
                <c:pt idx="98">
                  <c:v>2039902</c:v>
                </c:pt>
                <c:pt idx="99">
                  <c:v>2043279.5</c:v>
                </c:pt>
                <c:pt idx="100">
                  <c:v>2040422.5</c:v>
                </c:pt>
                <c:pt idx="101">
                  <c:v>2038902</c:v>
                </c:pt>
                <c:pt idx="102">
                  <c:v>2039580.5</c:v>
                </c:pt>
                <c:pt idx="103">
                  <c:v>2037580.5</c:v>
                </c:pt>
                <c:pt idx="104">
                  <c:v>2040402.5</c:v>
                </c:pt>
                <c:pt idx="105">
                  <c:v>2039293</c:v>
                </c:pt>
                <c:pt idx="106">
                  <c:v>2038169.5</c:v>
                </c:pt>
                <c:pt idx="107">
                  <c:v>2036820</c:v>
                </c:pt>
                <c:pt idx="108">
                  <c:v>2037101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06-4827-819A-FB718B9A76F8}"/>
            </c:ext>
          </c:extLst>
        </c:ser>
        <c:ser>
          <c:idx val="2"/>
          <c:order val="2"/>
          <c:tx>
            <c:strRef>
              <c:f>'Fluo (YFP)'!$B$245</c:f>
              <c:strCache>
                <c:ptCount val="1"/>
                <c:pt idx="0">
                  <c:v>Condition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(YFP)'!$C$245:$DG$245</c:f>
              <c:numCache>
                <c:formatCode>General</c:formatCode>
                <c:ptCount val="109"/>
                <c:pt idx="0">
                  <c:v>990.5</c:v>
                </c:pt>
                <c:pt idx="1">
                  <c:v>945</c:v>
                </c:pt>
                <c:pt idx="2">
                  <c:v>964.5</c:v>
                </c:pt>
                <c:pt idx="3">
                  <c:v>934.5</c:v>
                </c:pt>
                <c:pt idx="4">
                  <c:v>959.5</c:v>
                </c:pt>
                <c:pt idx="5">
                  <c:v>1009.5</c:v>
                </c:pt>
                <c:pt idx="6">
                  <c:v>1027</c:v>
                </c:pt>
                <c:pt idx="7">
                  <c:v>1077.5</c:v>
                </c:pt>
                <c:pt idx="8">
                  <c:v>1139.5</c:v>
                </c:pt>
                <c:pt idx="9">
                  <c:v>1229.5</c:v>
                </c:pt>
                <c:pt idx="10">
                  <c:v>1428.5</c:v>
                </c:pt>
                <c:pt idx="11">
                  <c:v>1528.5</c:v>
                </c:pt>
                <c:pt idx="12">
                  <c:v>1823.5</c:v>
                </c:pt>
                <c:pt idx="13">
                  <c:v>1978.5</c:v>
                </c:pt>
                <c:pt idx="14">
                  <c:v>2335</c:v>
                </c:pt>
                <c:pt idx="15">
                  <c:v>2598.5</c:v>
                </c:pt>
                <c:pt idx="16">
                  <c:v>2885</c:v>
                </c:pt>
                <c:pt idx="17">
                  <c:v>3281</c:v>
                </c:pt>
                <c:pt idx="18">
                  <c:v>3689</c:v>
                </c:pt>
                <c:pt idx="19">
                  <c:v>3989.5</c:v>
                </c:pt>
                <c:pt idx="20">
                  <c:v>4501.5</c:v>
                </c:pt>
                <c:pt idx="21">
                  <c:v>4968</c:v>
                </c:pt>
                <c:pt idx="22">
                  <c:v>5440.5</c:v>
                </c:pt>
                <c:pt idx="23">
                  <c:v>5908.5</c:v>
                </c:pt>
                <c:pt idx="24">
                  <c:v>6453</c:v>
                </c:pt>
                <c:pt idx="25">
                  <c:v>7003.5</c:v>
                </c:pt>
                <c:pt idx="26">
                  <c:v>7671.5</c:v>
                </c:pt>
                <c:pt idx="27">
                  <c:v>8191</c:v>
                </c:pt>
                <c:pt idx="28">
                  <c:v>8923</c:v>
                </c:pt>
                <c:pt idx="29">
                  <c:v>9601</c:v>
                </c:pt>
                <c:pt idx="30">
                  <c:v>10109</c:v>
                </c:pt>
                <c:pt idx="31">
                  <c:v>11061</c:v>
                </c:pt>
                <c:pt idx="32">
                  <c:v>11741</c:v>
                </c:pt>
                <c:pt idx="33">
                  <c:v>12488.5</c:v>
                </c:pt>
                <c:pt idx="34">
                  <c:v>13276</c:v>
                </c:pt>
                <c:pt idx="35">
                  <c:v>14020</c:v>
                </c:pt>
                <c:pt idx="36">
                  <c:v>15030.5</c:v>
                </c:pt>
                <c:pt idx="37">
                  <c:v>15760.5</c:v>
                </c:pt>
                <c:pt idx="38">
                  <c:v>16602</c:v>
                </c:pt>
                <c:pt idx="39">
                  <c:v>17672</c:v>
                </c:pt>
                <c:pt idx="40">
                  <c:v>18553.5</c:v>
                </c:pt>
                <c:pt idx="41">
                  <c:v>19285.5</c:v>
                </c:pt>
                <c:pt idx="42">
                  <c:v>20353.5</c:v>
                </c:pt>
                <c:pt idx="43">
                  <c:v>21378.5</c:v>
                </c:pt>
                <c:pt idx="44">
                  <c:v>22332</c:v>
                </c:pt>
                <c:pt idx="45">
                  <c:v>23513</c:v>
                </c:pt>
                <c:pt idx="46">
                  <c:v>24296.5</c:v>
                </c:pt>
                <c:pt idx="47">
                  <c:v>25454.5</c:v>
                </c:pt>
                <c:pt idx="48">
                  <c:v>26267.5</c:v>
                </c:pt>
                <c:pt idx="49">
                  <c:v>27429</c:v>
                </c:pt>
                <c:pt idx="50">
                  <c:v>28433.5</c:v>
                </c:pt>
                <c:pt idx="51">
                  <c:v>29187.5</c:v>
                </c:pt>
                <c:pt idx="52">
                  <c:v>30300</c:v>
                </c:pt>
                <c:pt idx="53">
                  <c:v>31363.5</c:v>
                </c:pt>
                <c:pt idx="54">
                  <c:v>32601.5</c:v>
                </c:pt>
                <c:pt idx="55">
                  <c:v>33382</c:v>
                </c:pt>
                <c:pt idx="56">
                  <c:v>34525</c:v>
                </c:pt>
                <c:pt idx="57">
                  <c:v>35663</c:v>
                </c:pt>
                <c:pt idx="58">
                  <c:v>36927.5</c:v>
                </c:pt>
                <c:pt idx="59">
                  <c:v>37951</c:v>
                </c:pt>
                <c:pt idx="60">
                  <c:v>38703.5</c:v>
                </c:pt>
                <c:pt idx="61">
                  <c:v>39707</c:v>
                </c:pt>
                <c:pt idx="62">
                  <c:v>41067.5</c:v>
                </c:pt>
                <c:pt idx="63">
                  <c:v>42352</c:v>
                </c:pt>
                <c:pt idx="64">
                  <c:v>43007.5</c:v>
                </c:pt>
                <c:pt idx="65">
                  <c:v>44065.5</c:v>
                </c:pt>
                <c:pt idx="66">
                  <c:v>45068.5</c:v>
                </c:pt>
                <c:pt idx="67">
                  <c:v>46245</c:v>
                </c:pt>
                <c:pt idx="68">
                  <c:v>47223</c:v>
                </c:pt>
                <c:pt idx="69">
                  <c:v>47761</c:v>
                </c:pt>
                <c:pt idx="70">
                  <c:v>48790.5</c:v>
                </c:pt>
                <c:pt idx="71">
                  <c:v>49811</c:v>
                </c:pt>
                <c:pt idx="72">
                  <c:v>50420</c:v>
                </c:pt>
                <c:pt idx="73">
                  <c:v>51428</c:v>
                </c:pt>
                <c:pt idx="74">
                  <c:v>52121</c:v>
                </c:pt>
                <c:pt idx="75">
                  <c:v>52875.5</c:v>
                </c:pt>
                <c:pt idx="76">
                  <c:v>53426.5</c:v>
                </c:pt>
                <c:pt idx="77">
                  <c:v>54001</c:v>
                </c:pt>
                <c:pt idx="78">
                  <c:v>54627</c:v>
                </c:pt>
                <c:pt idx="79">
                  <c:v>55776</c:v>
                </c:pt>
                <c:pt idx="80">
                  <c:v>56558</c:v>
                </c:pt>
                <c:pt idx="81">
                  <c:v>57245.5</c:v>
                </c:pt>
                <c:pt idx="82">
                  <c:v>58421</c:v>
                </c:pt>
                <c:pt idx="83">
                  <c:v>58557.5</c:v>
                </c:pt>
                <c:pt idx="84">
                  <c:v>59690.5</c:v>
                </c:pt>
                <c:pt idx="85">
                  <c:v>60831.5</c:v>
                </c:pt>
                <c:pt idx="86">
                  <c:v>61335.5</c:v>
                </c:pt>
                <c:pt idx="87">
                  <c:v>62157.5</c:v>
                </c:pt>
                <c:pt idx="88">
                  <c:v>63014.5</c:v>
                </c:pt>
                <c:pt idx="89">
                  <c:v>63547</c:v>
                </c:pt>
                <c:pt idx="90">
                  <c:v>63907</c:v>
                </c:pt>
                <c:pt idx="91">
                  <c:v>64552</c:v>
                </c:pt>
                <c:pt idx="92">
                  <c:v>65250.5</c:v>
                </c:pt>
                <c:pt idx="93">
                  <c:v>65498.5</c:v>
                </c:pt>
                <c:pt idx="94">
                  <c:v>66033</c:v>
                </c:pt>
                <c:pt idx="95">
                  <c:v>66176.5</c:v>
                </c:pt>
                <c:pt idx="96">
                  <c:v>66802.5</c:v>
                </c:pt>
                <c:pt idx="97">
                  <c:v>67082.5</c:v>
                </c:pt>
                <c:pt idx="98">
                  <c:v>67127.5</c:v>
                </c:pt>
                <c:pt idx="99">
                  <c:v>67766.5</c:v>
                </c:pt>
                <c:pt idx="100">
                  <c:v>67528.5</c:v>
                </c:pt>
                <c:pt idx="101">
                  <c:v>68129</c:v>
                </c:pt>
                <c:pt idx="102">
                  <c:v>68086</c:v>
                </c:pt>
                <c:pt idx="103">
                  <c:v>68258</c:v>
                </c:pt>
                <c:pt idx="104">
                  <c:v>68224</c:v>
                </c:pt>
                <c:pt idx="105">
                  <c:v>67991.5</c:v>
                </c:pt>
                <c:pt idx="106">
                  <c:v>68710.5</c:v>
                </c:pt>
                <c:pt idx="107">
                  <c:v>68315.5</c:v>
                </c:pt>
                <c:pt idx="108">
                  <c:v>68630.5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06-4827-819A-FB718B9A76F8}"/>
            </c:ext>
          </c:extLst>
        </c:ser>
        <c:ser>
          <c:idx val="3"/>
          <c:order val="3"/>
          <c:tx>
            <c:strRef>
              <c:f>'Fluo (YFP)'!$B$246</c:f>
              <c:strCache>
                <c:ptCount val="1"/>
                <c:pt idx="0">
                  <c:v>Condition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(YFP)'!$C$246:$DG$246</c:f>
              <c:numCache>
                <c:formatCode>General</c:formatCode>
                <c:ptCount val="109"/>
                <c:pt idx="0">
                  <c:v>956</c:v>
                </c:pt>
                <c:pt idx="1">
                  <c:v>1089</c:v>
                </c:pt>
                <c:pt idx="2">
                  <c:v>2702</c:v>
                </c:pt>
                <c:pt idx="3">
                  <c:v>7094.5</c:v>
                </c:pt>
                <c:pt idx="4">
                  <c:v>14829</c:v>
                </c:pt>
                <c:pt idx="5">
                  <c:v>25919</c:v>
                </c:pt>
                <c:pt idx="6">
                  <c:v>39913</c:v>
                </c:pt>
                <c:pt idx="7">
                  <c:v>55705.5</c:v>
                </c:pt>
                <c:pt idx="8">
                  <c:v>73979</c:v>
                </c:pt>
                <c:pt idx="9">
                  <c:v>92843</c:v>
                </c:pt>
                <c:pt idx="10">
                  <c:v>113885.5</c:v>
                </c:pt>
                <c:pt idx="11">
                  <c:v>135140</c:v>
                </c:pt>
                <c:pt idx="12">
                  <c:v>157595.5</c:v>
                </c:pt>
                <c:pt idx="13">
                  <c:v>179806</c:v>
                </c:pt>
                <c:pt idx="14">
                  <c:v>201901</c:v>
                </c:pt>
                <c:pt idx="15">
                  <c:v>225528</c:v>
                </c:pt>
                <c:pt idx="16">
                  <c:v>247933.5</c:v>
                </c:pt>
                <c:pt idx="17">
                  <c:v>271616.5</c:v>
                </c:pt>
                <c:pt idx="18">
                  <c:v>294805.5</c:v>
                </c:pt>
                <c:pt idx="19">
                  <c:v>317121</c:v>
                </c:pt>
                <c:pt idx="20">
                  <c:v>337835</c:v>
                </c:pt>
                <c:pt idx="21">
                  <c:v>360095</c:v>
                </c:pt>
                <c:pt idx="22">
                  <c:v>381300.5</c:v>
                </c:pt>
                <c:pt idx="23">
                  <c:v>402745.5</c:v>
                </c:pt>
                <c:pt idx="24">
                  <c:v>422013</c:v>
                </c:pt>
                <c:pt idx="25">
                  <c:v>442123</c:v>
                </c:pt>
                <c:pt idx="26">
                  <c:v>460773</c:v>
                </c:pt>
                <c:pt idx="27">
                  <c:v>479184</c:v>
                </c:pt>
                <c:pt idx="28">
                  <c:v>497862</c:v>
                </c:pt>
                <c:pt idx="29">
                  <c:v>513438</c:v>
                </c:pt>
                <c:pt idx="30">
                  <c:v>528410.5</c:v>
                </c:pt>
                <c:pt idx="31">
                  <c:v>541006</c:v>
                </c:pt>
                <c:pt idx="32">
                  <c:v>553170.5</c:v>
                </c:pt>
                <c:pt idx="33">
                  <c:v>565574.5</c:v>
                </c:pt>
                <c:pt idx="34">
                  <c:v>576643</c:v>
                </c:pt>
                <c:pt idx="35">
                  <c:v>586540</c:v>
                </c:pt>
                <c:pt idx="36">
                  <c:v>596074.5</c:v>
                </c:pt>
                <c:pt idx="37">
                  <c:v>603622.5</c:v>
                </c:pt>
                <c:pt idx="38">
                  <c:v>610218.5</c:v>
                </c:pt>
                <c:pt idx="39">
                  <c:v>614642.5</c:v>
                </c:pt>
                <c:pt idx="40">
                  <c:v>619890</c:v>
                </c:pt>
                <c:pt idx="41">
                  <c:v>623444</c:v>
                </c:pt>
                <c:pt idx="42">
                  <c:v>626252.5</c:v>
                </c:pt>
                <c:pt idx="43">
                  <c:v>627362</c:v>
                </c:pt>
                <c:pt idx="44">
                  <c:v>630266.5</c:v>
                </c:pt>
                <c:pt idx="45">
                  <c:v>632547</c:v>
                </c:pt>
                <c:pt idx="46">
                  <c:v>635266</c:v>
                </c:pt>
                <c:pt idx="47">
                  <c:v>637321</c:v>
                </c:pt>
                <c:pt idx="48">
                  <c:v>637239</c:v>
                </c:pt>
                <c:pt idx="49">
                  <c:v>640471.5</c:v>
                </c:pt>
                <c:pt idx="50">
                  <c:v>639793.5</c:v>
                </c:pt>
                <c:pt idx="51">
                  <c:v>642841.5</c:v>
                </c:pt>
                <c:pt idx="52">
                  <c:v>645711.5</c:v>
                </c:pt>
                <c:pt idx="53">
                  <c:v>646725</c:v>
                </c:pt>
                <c:pt idx="54">
                  <c:v>646519.5</c:v>
                </c:pt>
                <c:pt idx="55">
                  <c:v>648389.5</c:v>
                </c:pt>
                <c:pt idx="56">
                  <c:v>649704.5</c:v>
                </c:pt>
                <c:pt idx="57">
                  <c:v>650725</c:v>
                </c:pt>
                <c:pt idx="58">
                  <c:v>651054</c:v>
                </c:pt>
                <c:pt idx="59">
                  <c:v>651684.5</c:v>
                </c:pt>
                <c:pt idx="60">
                  <c:v>651992</c:v>
                </c:pt>
                <c:pt idx="61">
                  <c:v>652314.5</c:v>
                </c:pt>
                <c:pt idx="62">
                  <c:v>653636.5</c:v>
                </c:pt>
                <c:pt idx="63">
                  <c:v>652430.5</c:v>
                </c:pt>
                <c:pt idx="64">
                  <c:v>653965</c:v>
                </c:pt>
                <c:pt idx="65">
                  <c:v>654752.5</c:v>
                </c:pt>
                <c:pt idx="66">
                  <c:v>655451</c:v>
                </c:pt>
                <c:pt idx="67">
                  <c:v>656629.5</c:v>
                </c:pt>
                <c:pt idx="68">
                  <c:v>655834.5</c:v>
                </c:pt>
                <c:pt idx="69">
                  <c:v>655478.5</c:v>
                </c:pt>
                <c:pt idx="70">
                  <c:v>657006</c:v>
                </c:pt>
                <c:pt idx="71">
                  <c:v>657156.5</c:v>
                </c:pt>
                <c:pt idx="72">
                  <c:v>658321</c:v>
                </c:pt>
                <c:pt idx="73">
                  <c:v>657143</c:v>
                </c:pt>
                <c:pt idx="74">
                  <c:v>657978.5</c:v>
                </c:pt>
                <c:pt idx="75">
                  <c:v>658704.5</c:v>
                </c:pt>
                <c:pt idx="76">
                  <c:v>657992.5</c:v>
                </c:pt>
                <c:pt idx="77">
                  <c:v>658588</c:v>
                </c:pt>
                <c:pt idx="78">
                  <c:v>658793.5</c:v>
                </c:pt>
                <c:pt idx="79">
                  <c:v>658252.5</c:v>
                </c:pt>
                <c:pt idx="80">
                  <c:v>658136</c:v>
                </c:pt>
                <c:pt idx="81">
                  <c:v>658205</c:v>
                </c:pt>
                <c:pt idx="82">
                  <c:v>658184</c:v>
                </c:pt>
                <c:pt idx="83">
                  <c:v>658697.5</c:v>
                </c:pt>
                <c:pt idx="84">
                  <c:v>658677</c:v>
                </c:pt>
                <c:pt idx="85">
                  <c:v>659150</c:v>
                </c:pt>
                <c:pt idx="86">
                  <c:v>659684</c:v>
                </c:pt>
                <c:pt idx="87">
                  <c:v>660608.5</c:v>
                </c:pt>
                <c:pt idx="88">
                  <c:v>660197.5</c:v>
                </c:pt>
                <c:pt idx="89">
                  <c:v>660458</c:v>
                </c:pt>
                <c:pt idx="90">
                  <c:v>661211</c:v>
                </c:pt>
                <c:pt idx="91">
                  <c:v>660882.5</c:v>
                </c:pt>
                <c:pt idx="92">
                  <c:v>661163.5</c:v>
                </c:pt>
                <c:pt idx="93">
                  <c:v>660594.5</c:v>
                </c:pt>
                <c:pt idx="94">
                  <c:v>661259</c:v>
                </c:pt>
                <c:pt idx="95">
                  <c:v>660684</c:v>
                </c:pt>
                <c:pt idx="96">
                  <c:v>661622</c:v>
                </c:pt>
                <c:pt idx="97">
                  <c:v>661410</c:v>
                </c:pt>
                <c:pt idx="98">
                  <c:v>661307</c:v>
                </c:pt>
                <c:pt idx="99">
                  <c:v>661608.5</c:v>
                </c:pt>
                <c:pt idx="100">
                  <c:v>662362.5</c:v>
                </c:pt>
                <c:pt idx="101">
                  <c:v>662505.5</c:v>
                </c:pt>
                <c:pt idx="102">
                  <c:v>661944.5</c:v>
                </c:pt>
                <c:pt idx="103">
                  <c:v>661355</c:v>
                </c:pt>
                <c:pt idx="104">
                  <c:v>662430.5</c:v>
                </c:pt>
                <c:pt idx="105">
                  <c:v>661855.5</c:v>
                </c:pt>
                <c:pt idx="106">
                  <c:v>661766</c:v>
                </c:pt>
                <c:pt idx="107">
                  <c:v>661218.5</c:v>
                </c:pt>
                <c:pt idx="108">
                  <c:v>661663.5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06-4827-819A-FB718B9A76F8}"/>
            </c:ext>
          </c:extLst>
        </c:ser>
        <c:ser>
          <c:idx val="4"/>
          <c:order val="4"/>
          <c:tx>
            <c:strRef>
              <c:f>'Fluo (YFP)'!$B$247</c:f>
              <c:strCache>
                <c:ptCount val="1"/>
                <c:pt idx="0">
                  <c:v>Condition 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(YFP)'!$C$247:$DG$247</c:f>
              <c:numCache>
                <c:formatCode>General</c:formatCode>
                <c:ptCount val="109"/>
                <c:pt idx="0">
                  <c:v>1133.5</c:v>
                </c:pt>
                <c:pt idx="1">
                  <c:v>2847</c:v>
                </c:pt>
                <c:pt idx="2">
                  <c:v>20026</c:v>
                </c:pt>
                <c:pt idx="3">
                  <c:v>66448.5</c:v>
                </c:pt>
                <c:pt idx="4">
                  <c:v>142306</c:v>
                </c:pt>
                <c:pt idx="5">
                  <c:v>239390</c:v>
                </c:pt>
                <c:pt idx="6">
                  <c:v>349095.5</c:v>
                </c:pt>
                <c:pt idx="7">
                  <c:v>464252.5</c:v>
                </c:pt>
                <c:pt idx="8">
                  <c:v>579430.5</c:v>
                </c:pt>
                <c:pt idx="9">
                  <c:v>693328</c:v>
                </c:pt>
                <c:pt idx="10">
                  <c:v>803307.5</c:v>
                </c:pt>
                <c:pt idx="11">
                  <c:v>904663.5</c:v>
                </c:pt>
                <c:pt idx="12">
                  <c:v>989697.5</c:v>
                </c:pt>
                <c:pt idx="13">
                  <c:v>1060910</c:v>
                </c:pt>
                <c:pt idx="14">
                  <c:v>1118608.5</c:v>
                </c:pt>
                <c:pt idx="15">
                  <c:v>1163396</c:v>
                </c:pt>
                <c:pt idx="16">
                  <c:v>1201396</c:v>
                </c:pt>
                <c:pt idx="17">
                  <c:v>1237861.5</c:v>
                </c:pt>
                <c:pt idx="18">
                  <c:v>1270053.5</c:v>
                </c:pt>
                <c:pt idx="19">
                  <c:v>1299245.5</c:v>
                </c:pt>
                <c:pt idx="20">
                  <c:v>1326143</c:v>
                </c:pt>
                <c:pt idx="21">
                  <c:v>1352718</c:v>
                </c:pt>
                <c:pt idx="22">
                  <c:v>1373375.5</c:v>
                </c:pt>
                <c:pt idx="23">
                  <c:v>1400217.5</c:v>
                </c:pt>
                <c:pt idx="24">
                  <c:v>1422649.5</c:v>
                </c:pt>
                <c:pt idx="25">
                  <c:v>1441259</c:v>
                </c:pt>
                <c:pt idx="26">
                  <c:v>1459923</c:v>
                </c:pt>
                <c:pt idx="27">
                  <c:v>1481875</c:v>
                </c:pt>
                <c:pt idx="28">
                  <c:v>1497334</c:v>
                </c:pt>
                <c:pt idx="29">
                  <c:v>1515649</c:v>
                </c:pt>
                <c:pt idx="30">
                  <c:v>1533533</c:v>
                </c:pt>
                <c:pt idx="31">
                  <c:v>1549074</c:v>
                </c:pt>
                <c:pt idx="32">
                  <c:v>1561546.5</c:v>
                </c:pt>
                <c:pt idx="33">
                  <c:v>1579306.5</c:v>
                </c:pt>
                <c:pt idx="34">
                  <c:v>1591101</c:v>
                </c:pt>
                <c:pt idx="35">
                  <c:v>1603396</c:v>
                </c:pt>
                <c:pt idx="36">
                  <c:v>1615204</c:v>
                </c:pt>
                <c:pt idx="37">
                  <c:v>1623916.5</c:v>
                </c:pt>
                <c:pt idx="38">
                  <c:v>1638046.5</c:v>
                </c:pt>
                <c:pt idx="39">
                  <c:v>1648108.5</c:v>
                </c:pt>
                <c:pt idx="40">
                  <c:v>1653128.5</c:v>
                </c:pt>
                <c:pt idx="41">
                  <c:v>1665293</c:v>
                </c:pt>
                <c:pt idx="42">
                  <c:v>1675957.5</c:v>
                </c:pt>
                <c:pt idx="43">
                  <c:v>1681231.5</c:v>
                </c:pt>
                <c:pt idx="44">
                  <c:v>1689601</c:v>
                </c:pt>
                <c:pt idx="45">
                  <c:v>1693683.5</c:v>
                </c:pt>
                <c:pt idx="46">
                  <c:v>1700738</c:v>
                </c:pt>
                <c:pt idx="47">
                  <c:v>1706772.5</c:v>
                </c:pt>
                <c:pt idx="48">
                  <c:v>1709628.5</c:v>
                </c:pt>
                <c:pt idx="49">
                  <c:v>1717580.5</c:v>
                </c:pt>
                <c:pt idx="50">
                  <c:v>1721156</c:v>
                </c:pt>
                <c:pt idx="51">
                  <c:v>1726073.5</c:v>
                </c:pt>
                <c:pt idx="52">
                  <c:v>1730080.5</c:v>
                </c:pt>
                <c:pt idx="53">
                  <c:v>1734992</c:v>
                </c:pt>
                <c:pt idx="54">
                  <c:v>1735142</c:v>
                </c:pt>
                <c:pt idx="55">
                  <c:v>1737683.5</c:v>
                </c:pt>
                <c:pt idx="56">
                  <c:v>1740122</c:v>
                </c:pt>
                <c:pt idx="57">
                  <c:v>1742649</c:v>
                </c:pt>
                <c:pt idx="58">
                  <c:v>1743183.5</c:v>
                </c:pt>
                <c:pt idx="59">
                  <c:v>1744108</c:v>
                </c:pt>
                <c:pt idx="60">
                  <c:v>1743895.5</c:v>
                </c:pt>
                <c:pt idx="61">
                  <c:v>1744861.5</c:v>
                </c:pt>
                <c:pt idx="62">
                  <c:v>1744279</c:v>
                </c:pt>
                <c:pt idx="63">
                  <c:v>1745800</c:v>
                </c:pt>
                <c:pt idx="64">
                  <c:v>1745327</c:v>
                </c:pt>
                <c:pt idx="65">
                  <c:v>1748656</c:v>
                </c:pt>
                <c:pt idx="66">
                  <c:v>1747656</c:v>
                </c:pt>
                <c:pt idx="67">
                  <c:v>1751217.5</c:v>
                </c:pt>
                <c:pt idx="68">
                  <c:v>1755861.5</c:v>
                </c:pt>
                <c:pt idx="69">
                  <c:v>1751717.5</c:v>
                </c:pt>
                <c:pt idx="70">
                  <c:v>1753553</c:v>
                </c:pt>
                <c:pt idx="71">
                  <c:v>1750875.5</c:v>
                </c:pt>
                <c:pt idx="72">
                  <c:v>1751998.5</c:v>
                </c:pt>
                <c:pt idx="73">
                  <c:v>1755032.5</c:v>
                </c:pt>
                <c:pt idx="74">
                  <c:v>1751450.5</c:v>
                </c:pt>
                <c:pt idx="75">
                  <c:v>1752087</c:v>
                </c:pt>
                <c:pt idx="76">
                  <c:v>1749724.5</c:v>
                </c:pt>
                <c:pt idx="77">
                  <c:v>1752156</c:v>
                </c:pt>
                <c:pt idx="78">
                  <c:v>1748765.5</c:v>
                </c:pt>
                <c:pt idx="79">
                  <c:v>1749786</c:v>
                </c:pt>
                <c:pt idx="80">
                  <c:v>1752697</c:v>
                </c:pt>
                <c:pt idx="81">
                  <c:v>1747375.5</c:v>
                </c:pt>
                <c:pt idx="82">
                  <c:v>1750252</c:v>
                </c:pt>
                <c:pt idx="83">
                  <c:v>1746984.5</c:v>
                </c:pt>
                <c:pt idx="84">
                  <c:v>1747991.5</c:v>
                </c:pt>
                <c:pt idx="85">
                  <c:v>1746286.5</c:v>
                </c:pt>
                <c:pt idx="86">
                  <c:v>1744888.5</c:v>
                </c:pt>
                <c:pt idx="87">
                  <c:v>1747094</c:v>
                </c:pt>
                <c:pt idx="88">
                  <c:v>1744895.5</c:v>
                </c:pt>
                <c:pt idx="89">
                  <c:v>1746334</c:v>
                </c:pt>
                <c:pt idx="90">
                  <c:v>1745615</c:v>
                </c:pt>
                <c:pt idx="91">
                  <c:v>1745231</c:v>
                </c:pt>
                <c:pt idx="92">
                  <c:v>1744443.5</c:v>
                </c:pt>
                <c:pt idx="93">
                  <c:v>1743971</c:v>
                </c:pt>
                <c:pt idx="94">
                  <c:v>1743142</c:v>
                </c:pt>
                <c:pt idx="95">
                  <c:v>1742895.5</c:v>
                </c:pt>
                <c:pt idx="96">
                  <c:v>1742745</c:v>
                </c:pt>
                <c:pt idx="97">
                  <c:v>1743053</c:v>
                </c:pt>
                <c:pt idx="98">
                  <c:v>1743313.5</c:v>
                </c:pt>
                <c:pt idx="99">
                  <c:v>1741717.5</c:v>
                </c:pt>
                <c:pt idx="100">
                  <c:v>1741573.5</c:v>
                </c:pt>
                <c:pt idx="101">
                  <c:v>1741656</c:v>
                </c:pt>
                <c:pt idx="102">
                  <c:v>1741012</c:v>
                </c:pt>
                <c:pt idx="103">
                  <c:v>1737676.5</c:v>
                </c:pt>
                <c:pt idx="104">
                  <c:v>1738704</c:v>
                </c:pt>
                <c:pt idx="105">
                  <c:v>1738909.5</c:v>
                </c:pt>
                <c:pt idx="106">
                  <c:v>1737861.5</c:v>
                </c:pt>
                <c:pt idx="107">
                  <c:v>1737676.5</c:v>
                </c:pt>
                <c:pt idx="108">
                  <c:v>1736998.5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06-4827-819A-FB718B9A76F8}"/>
            </c:ext>
          </c:extLst>
        </c:ser>
        <c:ser>
          <c:idx val="5"/>
          <c:order val="5"/>
          <c:tx>
            <c:strRef>
              <c:f>'Fluo (YFP)'!$B$248</c:f>
              <c:strCache>
                <c:ptCount val="1"/>
                <c:pt idx="0">
                  <c:v>Condition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(YFP)'!$C$248:$DG$248</c:f>
              <c:numCache>
                <c:formatCode>General</c:formatCode>
                <c:ptCount val="109"/>
                <c:pt idx="0">
                  <c:v>987.5</c:v>
                </c:pt>
                <c:pt idx="1">
                  <c:v>1622.5</c:v>
                </c:pt>
                <c:pt idx="2">
                  <c:v>5796.5</c:v>
                </c:pt>
                <c:pt idx="3">
                  <c:v>11315.5</c:v>
                </c:pt>
                <c:pt idx="4">
                  <c:v>16186</c:v>
                </c:pt>
                <c:pt idx="5">
                  <c:v>19735.5</c:v>
                </c:pt>
                <c:pt idx="6">
                  <c:v>22715.5</c:v>
                </c:pt>
                <c:pt idx="7">
                  <c:v>24779.5</c:v>
                </c:pt>
                <c:pt idx="8">
                  <c:v>26609</c:v>
                </c:pt>
                <c:pt idx="9">
                  <c:v>28006.5</c:v>
                </c:pt>
                <c:pt idx="10">
                  <c:v>28804</c:v>
                </c:pt>
                <c:pt idx="11">
                  <c:v>29580</c:v>
                </c:pt>
                <c:pt idx="12">
                  <c:v>29781.5</c:v>
                </c:pt>
                <c:pt idx="13">
                  <c:v>30135</c:v>
                </c:pt>
                <c:pt idx="14">
                  <c:v>29995.5</c:v>
                </c:pt>
                <c:pt idx="15">
                  <c:v>30061</c:v>
                </c:pt>
                <c:pt idx="16">
                  <c:v>29961</c:v>
                </c:pt>
                <c:pt idx="17">
                  <c:v>30166.5</c:v>
                </c:pt>
                <c:pt idx="18">
                  <c:v>30187.5</c:v>
                </c:pt>
                <c:pt idx="19">
                  <c:v>30239.5</c:v>
                </c:pt>
                <c:pt idx="20">
                  <c:v>30099.5</c:v>
                </c:pt>
                <c:pt idx="21">
                  <c:v>30185</c:v>
                </c:pt>
                <c:pt idx="22">
                  <c:v>30122</c:v>
                </c:pt>
                <c:pt idx="23">
                  <c:v>30256</c:v>
                </c:pt>
                <c:pt idx="24">
                  <c:v>29989.5</c:v>
                </c:pt>
                <c:pt idx="25">
                  <c:v>30076.5</c:v>
                </c:pt>
                <c:pt idx="26">
                  <c:v>29939.5</c:v>
                </c:pt>
                <c:pt idx="27">
                  <c:v>30099.5</c:v>
                </c:pt>
                <c:pt idx="28">
                  <c:v>30269</c:v>
                </c:pt>
                <c:pt idx="29">
                  <c:v>30228.5</c:v>
                </c:pt>
                <c:pt idx="30">
                  <c:v>30220</c:v>
                </c:pt>
                <c:pt idx="31">
                  <c:v>30278.5</c:v>
                </c:pt>
                <c:pt idx="32">
                  <c:v>30330.5</c:v>
                </c:pt>
                <c:pt idx="33">
                  <c:v>30235.5</c:v>
                </c:pt>
                <c:pt idx="34">
                  <c:v>30092</c:v>
                </c:pt>
                <c:pt idx="35">
                  <c:v>30240</c:v>
                </c:pt>
                <c:pt idx="36">
                  <c:v>30186</c:v>
                </c:pt>
                <c:pt idx="37">
                  <c:v>30157</c:v>
                </c:pt>
                <c:pt idx="38">
                  <c:v>30084.5</c:v>
                </c:pt>
                <c:pt idx="39">
                  <c:v>30155</c:v>
                </c:pt>
                <c:pt idx="40">
                  <c:v>30318.5</c:v>
                </c:pt>
                <c:pt idx="41">
                  <c:v>29971.5</c:v>
                </c:pt>
                <c:pt idx="42">
                  <c:v>30017</c:v>
                </c:pt>
                <c:pt idx="43">
                  <c:v>30260</c:v>
                </c:pt>
                <c:pt idx="44">
                  <c:v>30076</c:v>
                </c:pt>
                <c:pt idx="45">
                  <c:v>30154.5</c:v>
                </c:pt>
                <c:pt idx="46">
                  <c:v>30085</c:v>
                </c:pt>
                <c:pt idx="47">
                  <c:v>30162.5</c:v>
                </c:pt>
                <c:pt idx="48">
                  <c:v>30125.5</c:v>
                </c:pt>
                <c:pt idx="49">
                  <c:v>30236.5</c:v>
                </c:pt>
                <c:pt idx="50">
                  <c:v>30215</c:v>
                </c:pt>
                <c:pt idx="51">
                  <c:v>30109.5</c:v>
                </c:pt>
                <c:pt idx="52">
                  <c:v>30149.5</c:v>
                </c:pt>
                <c:pt idx="53">
                  <c:v>29844.5</c:v>
                </c:pt>
                <c:pt idx="54">
                  <c:v>30095</c:v>
                </c:pt>
                <c:pt idx="55">
                  <c:v>30174.5</c:v>
                </c:pt>
                <c:pt idx="56">
                  <c:v>30070.5</c:v>
                </c:pt>
                <c:pt idx="57">
                  <c:v>30123.5</c:v>
                </c:pt>
                <c:pt idx="58">
                  <c:v>30150</c:v>
                </c:pt>
                <c:pt idx="59">
                  <c:v>30034.5</c:v>
                </c:pt>
                <c:pt idx="60">
                  <c:v>29885</c:v>
                </c:pt>
                <c:pt idx="61">
                  <c:v>30175</c:v>
                </c:pt>
                <c:pt idx="62">
                  <c:v>29988</c:v>
                </c:pt>
                <c:pt idx="63">
                  <c:v>30034</c:v>
                </c:pt>
                <c:pt idx="64">
                  <c:v>30037.5</c:v>
                </c:pt>
                <c:pt idx="65">
                  <c:v>30061</c:v>
                </c:pt>
                <c:pt idx="66">
                  <c:v>30036</c:v>
                </c:pt>
                <c:pt idx="67">
                  <c:v>29880.5</c:v>
                </c:pt>
                <c:pt idx="68">
                  <c:v>29847</c:v>
                </c:pt>
                <c:pt idx="69">
                  <c:v>29805</c:v>
                </c:pt>
                <c:pt idx="70">
                  <c:v>29790</c:v>
                </c:pt>
                <c:pt idx="71">
                  <c:v>29949.5</c:v>
                </c:pt>
                <c:pt idx="72">
                  <c:v>29687.5</c:v>
                </c:pt>
                <c:pt idx="73">
                  <c:v>29981</c:v>
                </c:pt>
                <c:pt idx="74">
                  <c:v>29759</c:v>
                </c:pt>
                <c:pt idx="75">
                  <c:v>29878</c:v>
                </c:pt>
                <c:pt idx="76">
                  <c:v>29748.5</c:v>
                </c:pt>
                <c:pt idx="77">
                  <c:v>29907</c:v>
                </c:pt>
                <c:pt idx="78">
                  <c:v>29719.5</c:v>
                </c:pt>
                <c:pt idx="79">
                  <c:v>29882</c:v>
                </c:pt>
                <c:pt idx="80">
                  <c:v>29892</c:v>
                </c:pt>
                <c:pt idx="81">
                  <c:v>29793.5</c:v>
                </c:pt>
                <c:pt idx="82">
                  <c:v>29841.5</c:v>
                </c:pt>
                <c:pt idx="83">
                  <c:v>29748.5</c:v>
                </c:pt>
                <c:pt idx="84">
                  <c:v>29774</c:v>
                </c:pt>
                <c:pt idx="85">
                  <c:v>29817</c:v>
                </c:pt>
                <c:pt idx="86">
                  <c:v>29870</c:v>
                </c:pt>
                <c:pt idx="87">
                  <c:v>29580.5</c:v>
                </c:pt>
                <c:pt idx="88">
                  <c:v>29569</c:v>
                </c:pt>
                <c:pt idx="89">
                  <c:v>29909</c:v>
                </c:pt>
                <c:pt idx="90">
                  <c:v>29725</c:v>
                </c:pt>
                <c:pt idx="91">
                  <c:v>29847</c:v>
                </c:pt>
                <c:pt idx="92">
                  <c:v>29630</c:v>
                </c:pt>
                <c:pt idx="93">
                  <c:v>29596</c:v>
                </c:pt>
                <c:pt idx="94">
                  <c:v>29625</c:v>
                </c:pt>
                <c:pt idx="95">
                  <c:v>29578.5</c:v>
                </c:pt>
                <c:pt idx="96">
                  <c:v>29700</c:v>
                </c:pt>
                <c:pt idx="97">
                  <c:v>29716.5</c:v>
                </c:pt>
                <c:pt idx="98">
                  <c:v>29692</c:v>
                </c:pt>
                <c:pt idx="99">
                  <c:v>29752.5</c:v>
                </c:pt>
                <c:pt idx="100">
                  <c:v>29751</c:v>
                </c:pt>
                <c:pt idx="101">
                  <c:v>29904.5</c:v>
                </c:pt>
                <c:pt idx="102">
                  <c:v>29839.5</c:v>
                </c:pt>
                <c:pt idx="103">
                  <c:v>29846.5</c:v>
                </c:pt>
                <c:pt idx="104">
                  <c:v>29576</c:v>
                </c:pt>
                <c:pt idx="105">
                  <c:v>29794</c:v>
                </c:pt>
                <c:pt idx="106">
                  <c:v>29610</c:v>
                </c:pt>
                <c:pt idx="107">
                  <c:v>29717</c:v>
                </c:pt>
                <c:pt idx="108">
                  <c:v>29568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06-4827-819A-FB718B9A76F8}"/>
            </c:ext>
          </c:extLst>
        </c:ser>
        <c:ser>
          <c:idx val="6"/>
          <c:order val="6"/>
          <c:tx>
            <c:strRef>
              <c:f>'Fluo (YFP)'!$B$249</c:f>
              <c:strCache>
                <c:ptCount val="1"/>
                <c:pt idx="0">
                  <c:v>Condition 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(YFP)'!$C$249:$DG$249</c:f>
              <c:numCache>
                <c:formatCode>General</c:formatCode>
                <c:ptCount val="109"/>
                <c:pt idx="0">
                  <c:v>964.5</c:v>
                </c:pt>
                <c:pt idx="1">
                  <c:v>1485.5</c:v>
                </c:pt>
                <c:pt idx="2">
                  <c:v>8994</c:v>
                </c:pt>
                <c:pt idx="3">
                  <c:v>31323</c:v>
                </c:pt>
                <c:pt idx="4">
                  <c:v>68527.5</c:v>
                </c:pt>
                <c:pt idx="5">
                  <c:v>117345.5</c:v>
                </c:pt>
                <c:pt idx="6">
                  <c:v>175127.5</c:v>
                </c:pt>
                <c:pt idx="7">
                  <c:v>233647</c:v>
                </c:pt>
                <c:pt idx="8">
                  <c:v>292019.5</c:v>
                </c:pt>
                <c:pt idx="9">
                  <c:v>350821.5</c:v>
                </c:pt>
                <c:pt idx="10">
                  <c:v>406074.5</c:v>
                </c:pt>
                <c:pt idx="11">
                  <c:v>458670.5</c:v>
                </c:pt>
                <c:pt idx="12">
                  <c:v>506253</c:v>
                </c:pt>
                <c:pt idx="13">
                  <c:v>547910.5</c:v>
                </c:pt>
                <c:pt idx="14">
                  <c:v>586149.5</c:v>
                </c:pt>
                <c:pt idx="15">
                  <c:v>617478.5</c:v>
                </c:pt>
                <c:pt idx="16">
                  <c:v>648286.5</c:v>
                </c:pt>
                <c:pt idx="17">
                  <c:v>671163.5</c:v>
                </c:pt>
                <c:pt idx="18">
                  <c:v>692081</c:v>
                </c:pt>
                <c:pt idx="19">
                  <c:v>710930.5</c:v>
                </c:pt>
                <c:pt idx="20">
                  <c:v>727129</c:v>
                </c:pt>
                <c:pt idx="21">
                  <c:v>739779.5</c:v>
                </c:pt>
                <c:pt idx="22">
                  <c:v>751136</c:v>
                </c:pt>
                <c:pt idx="23">
                  <c:v>762725</c:v>
                </c:pt>
                <c:pt idx="24">
                  <c:v>773608.5</c:v>
                </c:pt>
                <c:pt idx="25">
                  <c:v>781088</c:v>
                </c:pt>
                <c:pt idx="26">
                  <c:v>788588</c:v>
                </c:pt>
                <c:pt idx="27">
                  <c:v>798567.5</c:v>
                </c:pt>
                <c:pt idx="28">
                  <c:v>804602</c:v>
                </c:pt>
                <c:pt idx="29">
                  <c:v>811444.5</c:v>
                </c:pt>
                <c:pt idx="30">
                  <c:v>820499</c:v>
                </c:pt>
                <c:pt idx="31">
                  <c:v>823916.5</c:v>
                </c:pt>
                <c:pt idx="32">
                  <c:v>832396.5</c:v>
                </c:pt>
                <c:pt idx="33">
                  <c:v>837376</c:v>
                </c:pt>
                <c:pt idx="34">
                  <c:v>843204.5</c:v>
                </c:pt>
                <c:pt idx="35">
                  <c:v>849773</c:v>
                </c:pt>
                <c:pt idx="36">
                  <c:v>854965</c:v>
                </c:pt>
                <c:pt idx="37">
                  <c:v>859280</c:v>
                </c:pt>
                <c:pt idx="38">
                  <c:v>863923.5</c:v>
                </c:pt>
                <c:pt idx="39">
                  <c:v>869649.5</c:v>
                </c:pt>
                <c:pt idx="40">
                  <c:v>873561</c:v>
                </c:pt>
                <c:pt idx="41">
                  <c:v>879314</c:v>
                </c:pt>
                <c:pt idx="42">
                  <c:v>883054</c:v>
                </c:pt>
                <c:pt idx="43">
                  <c:v>887485</c:v>
                </c:pt>
                <c:pt idx="44">
                  <c:v>892314</c:v>
                </c:pt>
                <c:pt idx="45">
                  <c:v>894971.5</c:v>
                </c:pt>
                <c:pt idx="46">
                  <c:v>898814.5</c:v>
                </c:pt>
                <c:pt idx="47">
                  <c:v>899841.5</c:v>
                </c:pt>
                <c:pt idx="48">
                  <c:v>904115.5</c:v>
                </c:pt>
                <c:pt idx="49">
                  <c:v>905321</c:v>
                </c:pt>
                <c:pt idx="50">
                  <c:v>908793.5</c:v>
                </c:pt>
                <c:pt idx="51">
                  <c:v>911266</c:v>
                </c:pt>
                <c:pt idx="52">
                  <c:v>913690.5</c:v>
                </c:pt>
                <c:pt idx="53">
                  <c:v>914574</c:v>
                </c:pt>
                <c:pt idx="54">
                  <c:v>918040</c:v>
                </c:pt>
                <c:pt idx="55">
                  <c:v>917903</c:v>
                </c:pt>
                <c:pt idx="56">
                  <c:v>921122.5</c:v>
                </c:pt>
                <c:pt idx="57">
                  <c:v>921772.5</c:v>
                </c:pt>
                <c:pt idx="58">
                  <c:v>924239</c:v>
                </c:pt>
                <c:pt idx="59">
                  <c:v>924739</c:v>
                </c:pt>
                <c:pt idx="60">
                  <c:v>925150</c:v>
                </c:pt>
                <c:pt idx="61">
                  <c:v>925608.5</c:v>
                </c:pt>
                <c:pt idx="62">
                  <c:v>929533</c:v>
                </c:pt>
                <c:pt idx="63">
                  <c:v>931348.5</c:v>
                </c:pt>
                <c:pt idx="64">
                  <c:v>931505.5</c:v>
                </c:pt>
                <c:pt idx="65">
                  <c:v>932499</c:v>
                </c:pt>
                <c:pt idx="66">
                  <c:v>932636</c:v>
                </c:pt>
                <c:pt idx="67">
                  <c:v>934601.5</c:v>
                </c:pt>
                <c:pt idx="68">
                  <c:v>935773</c:v>
                </c:pt>
                <c:pt idx="69">
                  <c:v>935923.5</c:v>
                </c:pt>
                <c:pt idx="70">
                  <c:v>937280</c:v>
                </c:pt>
                <c:pt idx="71">
                  <c:v>936690.5</c:v>
                </c:pt>
                <c:pt idx="72">
                  <c:v>936937</c:v>
                </c:pt>
                <c:pt idx="73">
                  <c:v>937547</c:v>
                </c:pt>
                <c:pt idx="74">
                  <c:v>937615</c:v>
                </c:pt>
                <c:pt idx="75">
                  <c:v>936410</c:v>
                </c:pt>
                <c:pt idx="76">
                  <c:v>937725</c:v>
                </c:pt>
                <c:pt idx="77">
                  <c:v>938903</c:v>
                </c:pt>
                <c:pt idx="78">
                  <c:v>940136</c:v>
                </c:pt>
                <c:pt idx="79">
                  <c:v>940588</c:v>
                </c:pt>
                <c:pt idx="80">
                  <c:v>941047</c:v>
                </c:pt>
                <c:pt idx="81">
                  <c:v>939382.5</c:v>
                </c:pt>
                <c:pt idx="82">
                  <c:v>941505.5</c:v>
                </c:pt>
                <c:pt idx="83">
                  <c:v>939266</c:v>
                </c:pt>
                <c:pt idx="84">
                  <c:v>939985.5</c:v>
                </c:pt>
                <c:pt idx="85">
                  <c:v>941807.5</c:v>
                </c:pt>
                <c:pt idx="86">
                  <c:v>942951</c:v>
                </c:pt>
                <c:pt idx="87">
                  <c:v>942642.5</c:v>
                </c:pt>
                <c:pt idx="88">
                  <c:v>943944.5</c:v>
                </c:pt>
                <c:pt idx="89">
                  <c:v>944095</c:v>
                </c:pt>
                <c:pt idx="90">
                  <c:v>942410</c:v>
                </c:pt>
                <c:pt idx="91">
                  <c:v>944019.5</c:v>
                </c:pt>
                <c:pt idx="92">
                  <c:v>943321</c:v>
                </c:pt>
                <c:pt idx="93">
                  <c:v>942581</c:v>
                </c:pt>
                <c:pt idx="94">
                  <c:v>945252</c:v>
                </c:pt>
                <c:pt idx="95">
                  <c:v>942060.5</c:v>
                </c:pt>
                <c:pt idx="96">
                  <c:v>944430.5</c:v>
                </c:pt>
                <c:pt idx="97">
                  <c:v>943471.5</c:v>
                </c:pt>
                <c:pt idx="98">
                  <c:v>943266</c:v>
                </c:pt>
                <c:pt idx="99">
                  <c:v>944615.5</c:v>
                </c:pt>
                <c:pt idx="100">
                  <c:v>942464.5</c:v>
                </c:pt>
                <c:pt idx="101">
                  <c:v>943999</c:v>
                </c:pt>
                <c:pt idx="102">
                  <c:v>943533</c:v>
                </c:pt>
                <c:pt idx="103">
                  <c:v>943177</c:v>
                </c:pt>
                <c:pt idx="104">
                  <c:v>943526</c:v>
                </c:pt>
                <c:pt idx="105">
                  <c:v>942930.5</c:v>
                </c:pt>
                <c:pt idx="106">
                  <c:v>942711</c:v>
                </c:pt>
                <c:pt idx="107">
                  <c:v>943184</c:v>
                </c:pt>
                <c:pt idx="108">
                  <c:v>941663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06-4827-819A-FB718B9A76F8}"/>
            </c:ext>
          </c:extLst>
        </c:ser>
        <c:ser>
          <c:idx val="7"/>
          <c:order val="7"/>
          <c:tx>
            <c:strRef>
              <c:f>'Fluo (YFP)'!$B$250</c:f>
              <c:strCache>
                <c:ptCount val="1"/>
                <c:pt idx="0">
                  <c:v>Condition 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(YFP)'!$C$250:$DG$250</c:f>
              <c:numCache>
                <c:formatCode>General</c:formatCode>
                <c:ptCount val="109"/>
                <c:pt idx="0">
                  <c:v>955</c:v>
                </c:pt>
                <c:pt idx="1">
                  <c:v>1129.5</c:v>
                </c:pt>
                <c:pt idx="2">
                  <c:v>3893</c:v>
                </c:pt>
                <c:pt idx="3">
                  <c:v>11827</c:v>
                </c:pt>
                <c:pt idx="4">
                  <c:v>26090.5</c:v>
                </c:pt>
                <c:pt idx="5">
                  <c:v>46539.5</c:v>
                </c:pt>
                <c:pt idx="6">
                  <c:v>72683</c:v>
                </c:pt>
                <c:pt idx="7">
                  <c:v>103076</c:v>
                </c:pt>
                <c:pt idx="8">
                  <c:v>138048</c:v>
                </c:pt>
                <c:pt idx="9">
                  <c:v>178061</c:v>
                </c:pt>
                <c:pt idx="10">
                  <c:v>220482</c:v>
                </c:pt>
                <c:pt idx="11">
                  <c:v>264437.5</c:v>
                </c:pt>
                <c:pt idx="12">
                  <c:v>312301</c:v>
                </c:pt>
                <c:pt idx="13">
                  <c:v>360204.5</c:v>
                </c:pt>
                <c:pt idx="14">
                  <c:v>410732</c:v>
                </c:pt>
                <c:pt idx="15">
                  <c:v>460759.5</c:v>
                </c:pt>
                <c:pt idx="16">
                  <c:v>510040</c:v>
                </c:pt>
                <c:pt idx="17">
                  <c:v>561506</c:v>
                </c:pt>
                <c:pt idx="18">
                  <c:v>613259.5</c:v>
                </c:pt>
                <c:pt idx="19">
                  <c:v>664574.5</c:v>
                </c:pt>
                <c:pt idx="20">
                  <c:v>717238.5</c:v>
                </c:pt>
                <c:pt idx="21">
                  <c:v>769677</c:v>
                </c:pt>
                <c:pt idx="22">
                  <c:v>820485.5</c:v>
                </c:pt>
                <c:pt idx="23">
                  <c:v>870828</c:v>
                </c:pt>
                <c:pt idx="24">
                  <c:v>921704.5</c:v>
                </c:pt>
                <c:pt idx="25">
                  <c:v>970273</c:v>
                </c:pt>
                <c:pt idx="26">
                  <c:v>1017499</c:v>
                </c:pt>
                <c:pt idx="27">
                  <c:v>1065382.5</c:v>
                </c:pt>
                <c:pt idx="28">
                  <c:v>1109526</c:v>
                </c:pt>
                <c:pt idx="29">
                  <c:v>1153889.5</c:v>
                </c:pt>
                <c:pt idx="30">
                  <c:v>1198081</c:v>
                </c:pt>
                <c:pt idx="31">
                  <c:v>1239149</c:v>
                </c:pt>
                <c:pt idx="32">
                  <c:v>1278354.5</c:v>
                </c:pt>
                <c:pt idx="33">
                  <c:v>1317416.5</c:v>
                </c:pt>
                <c:pt idx="34">
                  <c:v>1354149.5</c:v>
                </c:pt>
                <c:pt idx="35">
                  <c:v>1390149.5</c:v>
                </c:pt>
                <c:pt idx="36">
                  <c:v>1423122</c:v>
                </c:pt>
                <c:pt idx="37">
                  <c:v>1455773</c:v>
                </c:pt>
                <c:pt idx="38">
                  <c:v>1485916.5</c:v>
                </c:pt>
                <c:pt idx="39">
                  <c:v>1515662.5</c:v>
                </c:pt>
                <c:pt idx="40">
                  <c:v>1541053.5</c:v>
                </c:pt>
                <c:pt idx="41">
                  <c:v>1568526</c:v>
                </c:pt>
                <c:pt idx="42">
                  <c:v>1591081</c:v>
                </c:pt>
                <c:pt idx="43">
                  <c:v>1612642</c:v>
                </c:pt>
                <c:pt idx="44">
                  <c:v>1633258.5</c:v>
                </c:pt>
                <c:pt idx="45">
                  <c:v>1650478</c:v>
                </c:pt>
                <c:pt idx="46">
                  <c:v>1668745</c:v>
                </c:pt>
                <c:pt idx="47">
                  <c:v>1685532.5</c:v>
                </c:pt>
                <c:pt idx="48">
                  <c:v>1699854.5</c:v>
                </c:pt>
                <c:pt idx="49">
                  <c:v>1713046</c:v>
                </c:pt>
                <c:pt idx="50">
                  <c:v>1724615</c:v>
                </c:pt>
                <c:pt idx="51">
                  <c:v>1737211</c:v>
                </c:pt>
                <c:pt idx="52">
                  <c:v>1746505.5</c:v>
                </c:pt>
                <c:pt idx="53">
                  <c:v>1756574</c:v>
                </c:pt>
                <c:pt idx="54">
                  <c:v>1766348</c:v>
                </c:pt>
                <c:pt idx="55">
                  <c:v>1775450.5</c:v>
                </c:pt>
                <c:pt idx="56">
                  <c:v>1782868</c:v>
                </c:pt>
                <c:pt idx="57">
                  <c:v>1786861.5</c:v>
                </c:pt>
                <c:pt idx="58">
                  <c:v>1796375</c:v>
                </c:pt>
                <c:pt idx="59">
                  <c:v>1802505.5</c:v>
                </c:pt>
                <c:pt idx="60">
                  <c:v>1809019</c:v>
                </c:pt>
                <c:pt idx="61">
                  <c:v>1813389</c:v>
                </c:pt>
                <c:pt idx="62">
                  <c:v>1815847.5</c:v>
                </c:pt>
                <c:pt idx="63">
                  <c:v>1818573.5</c:v>
                </c:pt>
                <c:pt idx="64">
                  <c:v>1821176</c:v>
                </c:pt>
                <c:pt idx="65">
                  <c:v>1824272.5</c:v>
                </c:pt>
                <c:pt idx="66">
                  <c:v>1827382</c:v>
                </c:pt>
                <c:pt idx="67">
                  <c:v>1828128.5</c:v>
                </c:pt>
                <c:pt idx="68">
                  <c:v>1828710.5</c:v>
                </c:pt>
                <c:pt idx="69">
                  <c:v>1830635</c:v>
                </c:pt>
                <c:pt idx="70">
                  <c:v>1831718</c:v>
                </c:pt>
                <c:pt idx="71">
                  <c:v>1834032.5</c:v>
                </c:pt>
                <c:pt idx="72">
                  <c:v>1831313.5</c:v>
                </c:pt>
                <c:pt idx="73">
                  <c:v>1831395.5</c:v>
                </c:pt>
                <c:pt idx="74">
                  <c:v>1834409</c:v>
                </c:pt>
                <c:pt idx="75">
                  <c:v>1836341</c:v>
                </c:pt>
                <c:pt idx="76">
                  <c:v>1838163</c:v>
                </c:pt>
                <c:pt idx="77">
                  <c:v>1835758.5</c:v>
                </c:pt>
                <c:pt idx="78">
                  <c:v>1839402.5</c:v>
                </c:pt>
                <c:pt idx="79">
                  <c:v>1836710.5</c:v>
                </c:pt>
                <c:pt idx="80">
                  <c:v>1837286</c:v>
                </c:pt>
                <c:pt idx="81">
                  <c:v>1837053</c:v>
                </c:pt>
                <c:pt idx="82">
                  <c:v>1837128.5</c:v>
                </c:pt>
                <c:pt idx="83">
                  <c:v>1837402.5</c:v>
                </c:pt>
                <c:pt idx="84">
                  <c:v>1837519</c:v>
                </c:pt>
                <c:pt idx="85">
                  <c:v>1837868.5</c:v>
                </c:pt>
                <c:pt idx="86">
                  <c:v>1839779</c:v>
                </c:pt>
                <c:pt idx="87">
                  <c:v>1840018.5</c:v>
                </c:pt>
                <c:pt idx="88">
                  <c:v>1839635</c:v>
                </c:pt>
                <c:pt idx="89">
                  <c:v>1842211</c:v>
                </c:pt>
                <c:pt idx="90">
                  <c:v>1841752</c:v>
                </c:pt>
                <c:pt idx="91">
                  <c:v>1843258.5</c:v>
                </c:pt>
                <c:pt idx="92">
                  <c:v>1843197</c:v>
                </c:pt>
                <c:pt idx="93">
                  <c:v>1842841</c:v>
                </c:pt>
                <c:pt idx="94">
                  <c:v>1843806.5</c:v>
                </c:pt>
                <c:pt idx="95">
                  <c:v>1844204</c:v>
                </c:pt>
                <c:pt idx="96">
                  <c:v>1845649</c:v>
                </c:pt>
                <c:pt idx="97">
                  <c:v>1843676</c:v>
                </c:pt>
                <c:pt idx="98">
                  <c:v>1844485</c:v>
                </c:pt>
                <c:pt idx="99">
                  <c:v>1845306.5</c:v>
                </c:pt>
                <c:pt idx="100">
                  <c:v>1844752</c:v>
                </c:pt>
                <c:pt idx="101">
                  <c:v>1846053</c:v>
                </c:pt>
                <c:pt idx="102">
                  <c:v>1844738</c:v>
                </c:pt>
                <c:pt idx="103">
                  <c:v>1844868.5</c:v>
                </c:pt>
                <c:pt idx="104">
                  <c:v>1844957.5</c:v>
                </c:pt>
                <c:pt idx="105">
                  <c:v>1844347.5</c:v>
                </c:pt>
                <c:pt idx="106">
                  <c:v>1844950</c:v>
                </c:pt>
                <c:pt idx="107">
                  <c:v>1844635.5</c:v>
                </c:pt>
                <c:pt idx="108">
                  <c:v>1844485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06-4827-819A-FB718B9A76F8}"/>
            </c:ext>
          </c:extLst>
        </c:ser>
        <c:ser>
          <c:idx val="8"/>
          <c:order val="8"/>
          <c:tx>
            <c:strRef>
              <c:f>'Fluo (YFP)'!$B$251</c:f>
              <c:strCache>
                <c:ptCount val="1"/>
                <c:pt idx="0">
                  <c:v>Condition 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(YFP)'!$C$251:$DG$251</c:f>
              <c:numCache>
                <c:formatCode>General</c:formatCode>
                <c:ptCount val="109"/>
                <c:pt idx="0">
                  <c:v>964</c:v>
                </c:pt>
                <c:pt idx="1">
                  <c:v>918</c:v>
                </c:pt>
                <c:pt idx="2">
                  <c:v>918</c:v>
                </c:pt>
                <c:pt idx="3">
                  <c:v>992.5</c:v>
                </c:pt>
                <c:pt idx="4">
                  <c:v>1134.5</c:v>
                </c:pt>
                <c:pt idx="5">
                  <c:v>1790</c:v>
                </c:pt>
                <c:pt idx="6">
                  <c:v>2742.5</c:v>
                </c:pt>
                <c:pt idx="7">
                  <c:v>4237</c:v>
                </c:pt>
                <c:pt idx="8">
                  <c:v>6053.5</c:v>
                </c:pt>
                <c:pt idx="9">
                  <c:v>8445</c:v>
                </c:pt>
                <c:pt idx="10">
                  <c:v>11046</c:v>
                </c:pt>
                <c:pt idx="11">
                  <c:v>14186</c:v>
                </c:pt>
                <c:pt idx="12">
                  <c:v>17610</c:v>
                </c:pt>
                <c:pt idx="13">
                  <c:v>21347.5</c:v>
                </c:pt>
                <c:pt idx="14">
                  <c:v>25533</c:v>
                </c:pt>
                <c:pt idx="15">
                  <c:v>30193</c:v>
                </c:pt>
                <c:pt idx="16">
                  <c:v>34773</c:v>
                </c:pt>
                <c:pt idx="17">
                  <c:v>39979.5</c:v>
                </c:pt>
                <c:pt idx="18">
                  <c:v>45606.5</c:v>
                </c:pt>
                <c:pt idx="19">
                  <c:v>51637.5</c:v>
                </c:pt>
                <c:pt idx="20">
                  <c:v>57361</c:v>
                </c:pt>
                <c:pt idx="21">
                  <c:v>63656.5</c:v>
                </c:pt>
                <c:pt idx="22">
                  <c:v>70458.5</c:v>
                </c:pt>
                <c:pt idx="23">
                  <c:v>76941</c:v>
                </c:pt>
                <c:pt idx="24">
                  <c:v>84011</c:v>
                </c:pt>
                <c:pt idx="25">
                  <c:v>90883</c:v>
                </c:pt>
                <c:pt idx="26">
                  <c:v>98301</c:v>
                </c:pt>
                <c:pt idx="27">
                  <c:v>105390.5</c:v>
                </c:pt>
                <c:pt idx="28">
                  <c:v>113085.5</c:v>
                </c:pt>
                <c:pt idx="29">
                  <c:v>120808.5</c:v>
                </c:pt>
                <c:pt idx="30">
                  <c:v>128562.5</c:v>
                </c:pt>
                <c:pt idx="31">
                  <c:v>136263</c:v>
                </c:pt>
                <c:pt idx="32">
                  <c:v>143941.5</c:v>
                </c:pt>
                <c:pt idx="33">
                  <c:v>152274</c:v>
                </c:pt>
                <c:pt idx="34">
                  <c:v>160082.5</c:v>
                </c:pt>
                <c:pt idx="35">
                  <c:v>168388</c:v>
                </c:pt>
                <c:pt idx="36">
                  <c:v>174371</c:v>
                </c:pt>
                <c:pt idx="37">
                  <c:v>183374.5</c:v>
                </c:pt>
                <c:pt idx="38">
                  <c:v>191154</c:v>
                </c:pt>
                <c:pt idx="39">
                  <c:v>199263.5</c:v>
                </c:pt>
                <c:pt idx="40">
                  <c:v>207396</c:v>
                </c:pt>
                <c:pt idx="41">
                  <c:v>215413</c:v>
                </c:pt>
                <c:pt idx="42">
                  <c:v>222918.5</c:v>
                </c:pt>
                <c:pt idx="43">
                  <c:v>230932</c:v>
                </c:pt>
                <c:pt idx="44">
                  <c:v>239489.5</c:v>
                </c:pt>
                <c:pt idx="45">
                  <c:v>248377</c:v>
                </c:pt>
                <c:pt idx="46">
                  <c:v>255109</c:v>
                </c:pt>
                <c:pt idx="47">
                  <c:v>264186</c:v>
                </c:pt>
                <c:pt idx="48">
                  <c:v>272205.5</c:v>
                </c:pt>
                <c:pt idx="49">
                  <c:v>278403.5</c:v>
                </c:pt>
                <c:pt idx="50">
                  <c:v>285780</c:v>
                </c:pt>
                <c:pt idx="51">
                  <c:v>294129.5</c:v>
                </c:pt>
                <c:pt idx="52">
                  <c:v>300787</c:v>
                </c:pt>
                <c:pt idx="53">
                  <c:v>308382.5</c:v>
                </c:pt>
                <c:pt idx="54">
                  <c:v>316006.5</c:v>
                </c:pt>
                <c:pt idx="55">
                  <c:v>323540.5</c:v>
                </c:pt>
                <c:pt idx="56">
                  <c:v>331095</c:v>
                </c:pt>
                <c:pt idx="57">
                  <c:v>338451</c:v>
                </c:pt>
                <c:pt idx="58">
                  <c:v>344944.5</c:v>
                </c:pt>
                <c:pt idx="59">
                  <c:v>352129.5</c:v>
                </c:pt>
                <c:pt idx="60">
                  <c:v>358862.5</c:v>
                </c:pt>
                <c:pt idx="61">
                  <c:v>365568</c:v>
                </c:pt>
                <c:pt idx="62">
                  <c:v>371889.5</c:v>
                </c:pt>
                <c:pt idx="63">
                  <c:v>378191</c:v>
                </c:pt>
                <c:pt idx="64">
                  <c:v>384841.5</c:v>
                </c:pt>
                <c:pt idx="65">
                  <c:v>390478.5</c:v>
                </c:pt>
                <c:pt idx="66">
                  <c:v>396013</c:v>
                </c:pt>
                <c:pt idx="67">
                  <c:v>401978.5</c:v>
                </c:pt>
                <c:pt idx="68">
                  <c:v>408191</c:v>
                </c:pt>
                <c:pt idx="69">
                  <c:v>412513</c:v>
                </c:pt>
                <c:pt idx="70">
                  <c:v>417814.5</c:v>
                </c:pt>
                <c:pt idx="71">
                  <c:v>422698</c:v>
                </c:pt>
                <c:pt idx="72">
                  <c:v>428766</c:v>
                </c:pt>
                <c:pt idx="73">
                  <c:v>433629</c:v>
                </c:pt>
                <c:pt idx="74">
                  <c:v>437567.5</c:v>
                </c:pt>
                <c:pt idx="75">
                  <c:v>441992.5</c:v>
                </c:pt>
                <c:pt idx="76">
                  <c:v>446684</c:v>
                </c:pt>
                <c:pt idx="77">
                  <c:v>449526.5</c:v>
                </c:pt>
                <c:pt idx="78">
                  <c:v>454280</c:v>
                </c:pt>
                <c:pt idx="79">
                  <c:v>457602</c:v>
                </c:pt>
                <c:pt idx="80">
                  <c:v>461273</c:v>
                </c:pt>
                <c:pt idx="81">
                  <c:v>464006</c:v>
                </c:pt>
                <c:pt idx="82">
                  <c:v>466348.5</c:v>
                </c:pt>
                <c:pt idx="83">
                  <c:v>470321</c:v>
                </c:pt>
                <c:pt idx="84">
                  <c:v>473081.5</c:v>
                </c:pt>
                <c:pt idx="85">
                  <c:v>476116</c:v>
                </c:pt>
                <c:pt idx="86">
                  <c:v>478355.5</c:v>
                </c:pt>
                <c:pt idx="87">
                  <c:v>481266.5</c:v>
                </c:pt>
                <c:pt idx="88">
                  <c:v>484026.5</c:v>
                </c:pt>
                <c:pt idx="89">
                  <c:v>486047</c:v>
                </c:pt>
                <c:pt idx="90">
                  <c:v>489095.5</c:v>
                </c:pt>
                <c:pt idx="91">
                  <c:v>491650</c:v>
                </c:pt>
                <c:pt idx="92">
                  <c:v>493663.5</c:v>
                </c:pt>
                <c:pt idx="93">
                  <c:v>495677</c:v>
                </c:pt>
                <c:pt idx="94">
                  <c:v>497129.5</c:v>
                </c:pt>
                <c:pt idx="95">
                  <c:v>498650</c:v>
                </c:pt>
                <c:pt idx="96">
                  <c:v>500540</c:v>
                </c:pt>
                <c:pt idx="97">
                  <c:v>502273</c:v>
                </c:pt>
                <c:pt idx="98">
                  <c:v>503732.5</c:v>
                </c:pt>
                <c:pt idx="99">
                  <c:v>505581.5</c:v>
                </c:pt>
                <c:pt idx="100">
                  <c:v>506478.5</c:v>
                </c:pt>
                <c:pt idx="101">
                  <c:v>507657</c:v>
                </c:pt>
                <c:pt idx="102">
                  <c:v>508841.5</c:v>
                </c:pt>
                <c:pt idx="103">
                  <c:v>510149.5</c:v>
                </c:pt>
                <c:pt idx="104">
                  <c:v>511999.5</c:v>
                </c:pt>
                <c:pt idx="105">
                  <c:v>511800.5</c:v>
                </c:pt>
                <c:pt idx="106">
                  <c:v>513801</c:v>
                </c:pt>
                <c:pt idx="107">
                  <c:v>514273</c:v>
                </c:pt>
                <c:pt idx="108">
                  <c:v>514875.5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006-4827-819A-FB718B9A76F8}"/>
            </c:ext>
          </c:extLst>
        </c:ser>
        <c:ser>
          <c:idx val="9"/>
          <c:order val="9"/>
          <c:tx>
            <c:strRef>
              <c:f>'Fluo (YFP)'!$B$252</c:f>
              <c:strCache>
                <c:ptCount val="1"/>
                <c:pt idx="0">
                  <c:v>Condition 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(YFP)'!$C$252:$DG$252</c:f>
              <c:numCache>
                <c:formatCode>General</c:formatCode>
                <c:ptCount val="109"/>
                <c:pt idx="0">
                  <c:v>969</c:v>
                </c:pt>
                <c:pt idx="1">
                  <c:v>1028.5</c:v>
                </c:pt>
                <c:pt idx="2">
                  <c:v>1897</c:v>
                </c:pt>
                <c:pt idx="3">
                  <c:v>6520</c:v>
                </c:pt>
                <c:pt idx="4">
                  <c:v>16510.5</c:v>
                </c:pt>
                <c:pt idx="5">
                  <c:v>32361.5</c:v>
                </c:pt>
                <c:pt idx="6">
                  <c:v>54251</c:v>
                </c:pt>
                <c:pt idx="7">
                  <c:v>80999</c:v>
                </c:pt>
                <c:pt idx="8">
                  <c:v>113564</c:v>
                </c:pt>
                <c:pt idx="9">
                  <c:v>150926.5</c:v>
                </c:pt>
                <c:pt idx="10">
                  <c:v>193271</c:v>
                </c:pt>
                <c:pt idx="11">
                  <c:v>238896.5</c:v>
                </c:pt>
                <c:pt idx="12">
                  <c:v>290465</c:v>
                </c:pt>
                <c:pt idx="13">
                  <c:v>347095</c:v>
                </c:pt>
                <c:pt idx="14">
                  <c:v>406670.5</c:v>
                </c:pt>
                <c:pt idx="15">
                  <c:v>471903.5</c:v>
                </c:pt>
                <c:pt idx="16">
                  <c:v>538328</c:v>
                </c:pt>
                <c:pt idx="17">
                  <c:v>609513</c:v>
                </c:pt>
                <c:pt idx="18">
                  <c:v>682691</c:v>
                </c:pt>
                <c:pt idx="19">
                  <c:v>758691</c:v>
                </c:pt>
                <c:pt idx="20">
                  <c:v>837074</c:v>
                </c:pt>
                <c:pt idx="21">
                  <c:v>913396.5</c:v>
                </c:pt>
                <c:pt idx="22">
                  <c:v>993369</c:v>
                </c:pt>
                <c:pt idx="23">
                  <c:v>1071321</c:v>
                </c:pt>
                <c:pt idx="24">
                  <c:v>1148355</c:v>
                </c:pt>
                <c:pt idx="25">
                  <c:v>1217916.5</c:v>
                </c:pt>
                <c:pt idx="26">
                  <c:v>1282820.5</c:v>
                </c:pt>
                <c:pt idx="27">
                  <c:v>1341129</c:v>
                </c:pt>
                <c:pt idx="28">
                  <c:v>1395334</c:v>
                </c:pt>
                <c:pt idx="29">
                  <c:v>1441718</c:v>
                </c:pt>
                <c:pt idx="30">
                  <c:v>1481450.5</c:v>
                </c:pt>
                <c:pt idx="31">
                  <c:v>1515944</c:v>
                </c:pt>
                <c:pt idx="32">
                  <c:v>1543813.5</c:v>
                </c:pt>
                <c:pt idx="33">
                  <c:v>1564361.5</c:v>
                </c:pt>
                <c:pt idx="34">
                  <c:v>1582005.5</c:v>
                </c:pt>
                <c:pt idx="35">
                  <c:v>1594512</c:v>
                </c:pt>
                <c:pt idx="36">
                  <c:v>1602635.5</c:v>
                </c:pt>
                <c:pt idx="37">
                  <c:v>1607978</c:v>
                </c:pt>
                <c:pt idx="38">
                  <c:v>1611669.5</c:v>
                </c:pt>
                <c:pt idx="39">
                  <c:v>1615629</c:v>
                </c:pt>
                <c:pt idx="40">
                  <c:v>1618902.5</c:v>
                </c:pt>
                <c:pt idx="41">
                  <c:v>1620190.5</c:v>
                </c:pt>
                <c:pt idx="42">
                  <c:v>1621731.5</c:v>
                </c:pt>
                <c:pt idx="43">
                  <c:v>1624546.5</c:v>
                </c:pt>
                <c:pt idx="44">
                  <c:v>1624745</c:v>
                </c:pt>
                <c:pt idx="45">
                  <c:v>1626169.5</c:v>
                </c:pt>
                <c:pt idx="46">
                  <c:v>1627772.5</c:v>
                </c:pt>
                <c:pt idx="47">
                  <c:v>1626505.5</c:v>
                </c:pt>
                <c:pt idx="48">
                  <c:v>1627793</c:v>
                </c:pt>
                <c:pt idx="49">
                  <c:v>1626485</c:v>
                </c:pt>
                <c:pt idx="50">
                  <c:v>1628067</c:v>
                </c:pt>
                <c:pt idx="51">
                  <c:v>1630766</c:v>
                </c:pt>
                <c:pt idx="52">
                  <c:v>1630882</c:v>
                </c:pt>
                <c:pt idx="53">
                  <c:v>1632772.5</c:v>
                </c:pt>
                <c:pt idx="54">
                  <c:v>1632395.5</c:v>
                </c:pt>
                <c:pt idx="55">
                  <c:v>1632231.5</c:v>
                </c:pt>
                <c:pt idx="56">
                  <c:v>1631793</c:v>
                </c:pt>
                <c:pt idx="57">
                  <c:v>1628649.5</c:v>
                </c:pt>
                <c:pt idx="58">
                  <c:v>1629889</c:v>
                </c:pt>
                <c:pt idx="59">
                  <c:v>1626889</c:v>
                </c:pt>
                <c:pt idx="60">
                  <c:v>1627738.5</c:v>
                </c:pt>
                <c:pt idx="61">
                  <c:v>1629731.5</c:v>
                </c:pt>
                <c:pt idx="62">
                  <c:v>1628046.5</c:v>
                </c:pt>
                <c:pt idx="63">
                  <c:v>1629567</c:v>
                </c:pt>
                <c:pt idx="64">
                  <c:v>1629170</c:v>
                </c:pt>
                <c:pt idx="65">
                  <c:v>1626437</c:v>
                </c:pt>
                <c:pt idx="66">
                  <c:v>1625382</c:v>
                </c:pt>
                <c:pt idx="67">
                  <c:v>1628484.5</c:v>
                </c:pt>
                <c:pt idx="68">
                  <c:v>1626978</c:v>
                </c:pt>
                <c:pt idx="69">
                  <c:v>1625978</c:v>
                </c:pt>
                <c:pt idx="70">
                  <c:v>1628334</c:v>
                </c:pt>
                <c:pt idx="71">
                  <c:v>1627115</c:v>
                </c:pt>
                <c:pt idx="72">
                  <c:v>1625834</c:v>
                </c:pt>
                <c:pt idx="73">
                  <c:v>1621601</c:v>
                </c:pt>
                <c:pt idx="74">
                  <c:v>1622841</c:v>
                </c:pt>
                <c:pt idx="75">
                  <c:v>1621512.5</c:v>
                </c:pt>
                <c:pt idx="76">
                  <c:v>1623896</c:v>
                </c:pt>
                <c:pt idx="77">
                  <c:v>1621293</c:v>
                </c:pt>
                <c:pt idx="78">
                  <c:v>1619491.5</c:v>
                </c:pt>
                <c:pt idx="79">
                  <c:v>1619135.5</c:v>
                </c:pt>
                <c:pt idx="80">
                  <c:v>1617902.5</c:v>
                </c:pt>
                <c:pt idx="81">
                  <c:v>1615889</c:v>
                </c:pt>
                <c:pt idx="82">
                  <c:v>1615807</c:v>
                </c:pt>
                <c:pt idx="83">
                  <c:v>1615505</c:v>
                </c:pt>
                <c:pt idx="84">
                  <c:v>1615902.5</c:v>
                </c:pt>
                <c:pt idx="85">
                  <c:v>1616053</c:v>
                </c:pt>
                <c:pt idx="86">
                  <c:v>1613519</c:v>
                </c:pt>
                <c:pt idx="87">
                  <c:v>1614464</c:v>
                </c:pt>
                <c:pt idx="88">
                  <c:v>1613313.5</c:v>
                </c:pt>
                <c:pt idx="89">
                  <c:v>1612087.5</c:v>
                </c:pt>
                <c:pt idx="90">
                  <c:v>1612300</c:v>
                </c:pt>
                <c:pt idx="91">
                  <c:v>1610492</c:v>
                </c:pt>
                <c:pt idx="92">
                  <c:v>1611388.5</c:v>
                </c:pt>
                <c:pt idx="93">
                  <c:v>1610745</c:v>
                </c:pt>
                <c:pt idx="94">
                  <c:v>1610505.5</c:v>
                </c:pt>
                <c:pt idx="95">
                  <c:v>1610258.5</c:v>
                </c:pt>
                <c:pt idx="96">
                  <c:v>1608943.5</c:v>
                </c:pt>
                <c:pt idx="97">
                  <c:v>1608820.5</c:v>
                </c:pt>
                <c:pt idx="98">
                  <c:v>1609485</c:v>
                </c:pt>
                <c:pt idx="99">
                  <c:v>1608861.5</c:v>
                </c:pt>
                <c:pt idx="100">
                  <c:v>1608731.5</c:v>
                </c:pt>
                <c:pt idx="101">
                  <c:v>1608135.5</c:v>
                </c:pt>
                <c:pt idx="102">
                  <c:v>1607416</c:v>
                </c:pt>
                <c:pt idx="103">
                  <c:v>1606128.5</c:v>
                </c:pt>
                <c:pt idx="104">
                  <c:v>1606560</c:v>
                </c:pt>
                <c:pt idx="105">
                  <c:v>1605799.5</c:v>
                </c:pt>
                <c:pt idx="106">
                  <c:v>1604505</c:v>
                </c:pt>
                <c:pt idx="107">
                  <c:v>1602019</c:v>
                </c:pt>
                <c:pt idx="108">
                  <c:v>1603094.5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006-4827-819A-FB718B9A76F8}"/>
            </c:ext>
          </c:extLst>
        </c:ser>
        <c:ser>
          <c:idx val="10"/>
          <c:order val="10"/>
          <c:tx>
            <c:strRef>
              <c:f>'Fluo (YFP)'!$B$253</c:f>
              <c:strCache>
                <c:ptCount val="1"/>
                <c:pt idx="0">
                  <c:v>Condition 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(YFP)'!$C$253:$DG$253</c:f>
              <c:numCache>
                <c:formatCode>General</c:formatCode>
                <c:ptCount val="109"/>
                <c:pt idx="0">
                  <c:v>988.5</c:v>
                </c:pt>
                <c:pt idx="1">
                  <c:v>1037.5</c:v>
                </c:pt>
                <c:pt idx="2">
                  <c:v>1080.5</c:v>
                </c:pt>
                <c:pt idx="3">
                  <c:v>2312</c:v>
                </c:pt>
                <c:pt idx="4">
                  <c:v>6114</c:v>
                </c:pt>
                <c:pt idx="5">
                  <c:v>12704</c:v>
                </c:pt>
                <c:pt idx="6">
                  <c:v>22724.5</c:v>
                </c:pt>
                <c:pt idx="7">
                  <c:v>36240.5</c:v>
                </c:pt>
                <c:pt idx="8">
                  <c:v>53472.5</c:v>
                </c:pt>
                <c:pt idx="9">
                  <c:v>74241</c:v>
                </c:pt>
                <c:pt idx="10">
                  <c:v>99699.5</c:v>
                </c:pt>
                <c:pt idx="11">
                  <c:v>129389</c:v>
                </c:pt>
                <c:pt idx="12">
                  <c:v>162391</c:v>
                </c:pt>
                <c:pt idx="13">
                  <c:v>196979</c:v>
                </c:pt>
                <c:pt idx="14">
                  <c:v>235465.5</c:v>
                </c:pt>
                <c:pt idx="15">
                  <c:v>273362.5</c:v>
                </c:pt>
                <c:pt idx="16">
                  <c:v>310040.5</c:v>
                </c:pt>
                <c:pt idx="17">
                  <c:v>343342</c:v>
                </c:pt>
                <c:pt idx="18">
                  <c:v>372109</c:v>
                </c:pt>
                <c:pt idx="19">
                  <c:v>395814.5</c:v>
                </c:pt>
                <c:pt idx="20">
                  <c:v>414410</c:v>
                </c:pt>
                <c:pt idx="21">
                  <c:v>428759.5</c:v>
                </c:pt>
                <c:pt idx="22">
                  <c:v>438417</c:v>
                </c:pt>
                <c:pt idx="23">
                  <c:v>444917.5</c:v>
                </c:pt>
                <c:pt idx="24">
                  <c:v>450547</c:v>
                </c:pt>
                <c:pt idx="25">
                  <c:v>453362.5</c:v>
                </c:pt>
                <c:pt idx="26">
                  <c:v>456061</c:v>
                </c:pt>
                <c:pt idx="27">
                  <c:v>458862.5</c:v>
                </c:pt>
                <c:pt idx="28">
                  <c:v>459794</c:v>
                </c:pt>
                <c:pt idx="29">
                  <c:v>460889.5</c:v>
                </c:pt>
                <c:pt idx="30">
                  <c:v>462232</c:v>
                </c:pt>
                <c:pt idx="31">
                  <c:v>462417</c:v>
                </c:pt>
                <c:pt idx="32">
                  <c:v>463328</c:v>
                </c:pt>
                <c:pt idx="33">
                  <c:v>464163.5</c:v>
                </c:pt>
                <c:pt idx="34">
                  <c:v>464362.5</c:v>
                </c:pt>
                <c:pt idx="35">
                  <c:v>465246</c:v>
                </c:pt>
                <c:pt idx="36">
                  <c:v>465615.5</c:v>
                </c:pt>
                <c:pt idx="37">
                  <c:v>465739</c:v>
                </c:pt>
                <c:pt idx="38">
                  <c:v>465608.5</c:v>
                </c:pt>
                <c:pt idx="39">
                  <c:v>466341.5</c:v>
                </c:pt>
                <c:pt idx="40">
                  <c:v>467095.5</c:v>
                </c:pt>
                <c:pt idx="41">
                  <c:v>466745.5</c:v>
                </c:pt>
                <c:pt idx="42">
                  <c:v>467108.5</c:v>
                </c:pt>
                <c:pt idx="43">
                  <c:v>466417</c:v>
                </c:pt>
                <c:pt idx="44">
                  <c:v>467472</c:v>
                </c:pt>
                <c:pt idx="45">
                  <c:v>467047</c:v>
                </c:pt>
                <c:pt idx="46">
                  <c:v>468088.5</c:v>
                </c:pt>
                <c:pt idx="47">
                  <c:v>467869.5</c:v>
                </c:pt>
                <c:pt idx="48">
                  <c:v>467732</c:v>
                </c:pt>
                <c:pt idx="49">
                  <c:v>468081.5</c:v>
                </c:pt>
                <c:pt idx="50">
                  <c:v>467225.5</c:v>
                </c:pt>
                <c:pt idx="51">
                  <c:v>468314.5</c:v>
                </c:pt>
                <c:pt idx="52">
                  <c:v>468163.5</c:v>
                </c:pt>
                <c:pt idx="53">
                  <c:v>467492</c:v>
                </c:pt>
                <c:pt idx="54">
                  <c:v>466958</c:v>
                </c:pt>
                <c:pt idx="55">
                  <c:v>467273.5</c:v>
                </c:pt>
                <c:pt idx="56">
                  <c:v>467191</c:v>
                </c:pt>
                <c:pt idx="57">
                  <c:v>467937.5</c:v>
                </c:pt>
                <c:pt idx="58">
                  <c:v>467657</c:v>
                </c:pt>
                <c:pt idx="59">
                  <c:v>467198</c:v>
                </c:pt>
                <c:pt idx="60">
                  <c:v>466766</c:v>
                </c:pt>
                <c:pt idx="61">
                  <c:v>466170.5</c:v>
                </c:pt>
                <c:pt idx="62">
                  <c:v>466471.5</c:v>
                </c:pt>
                <c:pt idx="63">
                  <c:v>467218</c:v>
                </c:pt>
                <c:pt idx="64">
                  <c:v>466040</c:v>
                </c:pt>
                <c:pt idx="65">
                  <c:v>466917</c:v>
                </c:pt>
                <c:pt idx="66">
                  <c:v>467540</c:v>
                </c:pt>
                <c:pt idx="67">
                  <c:v>467561</c:v>
                </c:pt>
                <c:pt idx="68">
                  <c:v>466821</c:v>
                </c:pt>
                <c:pt idx="69">
                  <c:v>467205</c:v>
                </c:pt>
                <c:pt idx="70">
                  <c:v>466636</c:v>
                </c:pt>
                <c:pt idx="71">
                  <c:v>466102</c:v>
                </c:pt>
                <c:pt idx="72">
                  <c:v>465910.5</c:v>
                </c:pt>
                <c:pt idx="73">
                  <c:v>466129.5</c:v>
                </c:pt>
                <c:pt idx="74">
                  <c:v>465903</c:v>
                </c:pt>
                <c:pt idx="75">
                  <c:v>465787</c:v>
                </c:pt>
                <c:pt idx="76">
                  <c:v>465841.5</c:v>
                </c:pt>
                <c:pt idx="77">
                  <c:v>465150</c:v>
                </c:pt>
                <c:pt idx="78">
                  <c:v>465609</c:v>
                </c:pt>
                <c:pt idx="79">
                  <c:v>465609</c:v>
                </c:pt>
                <c:pt idx="80">
                  <c:v>465526.5</c:v>
                </c:pt>
                <c:pt idx="81">
                  <c:v>464766.5</c:v>
                </c:pt>
                <c:pt idx="82">
                  <c:v>464937.5</c:v>
                </c:pt>
                <c:pt idx="83">
                  <c:v>464992.5</c:v>
                </c:pt>
                <c:pt idx="84">
                  <c:v>465170.5</c:v>
                </c:pt>
                <c:pt idx="85">
                  <c:v>465102</c:v>
                </c:pt>
                <c:pt idx="86">
                  <c:v>464951</c:v>
                </c:pt>
                <c:pt idx="87">
                  <c:v>464417</c:v>
                </c:pt>
                <c:pt idx="88">
                  <c:v>464081.5</c:v>
                </c:pt>
                <c:pt idx="89">
                  <c:v>464677.5</c:v>
                </c:pt>
                <c:pt idx="90">
                  <c:v>464321</c:v>
                </c:pt>
                <c:pt idx="91">
                  <c:v>463862</c:v>
                </c:pt>
                <c:pt idx="92">
                  <c:v>464369.5</c:v>
                </c:pt>
                <c:pt idx="93">
                  <c:v>465136.5</c:v>
                </c:pt>
                <c:pt idx="94">
                  <c:v>463581.5</c:v>
                </c:pt>
                <c:pt idx="95">
                  <c:v>463828</c:v>
                </c:pt>
                <c:pt idx="96">
                  <c:v>464198</c:v>
                </c:pt>
                <c:pt idx="97">
                  <c:v>464033.5</c:v>
                </c:pt>
                <c:pt idx="98">
                  <c:v>464109</c:v>
                </c:pt>
                <c:pt idx="99">
                  <c:v>463218.5</c:v>
                </c:pt>
                <c:pt idx="100">
                  <c:v>463739</c:v>
                </c:pt>
                <c:pt idx="101">
                  <c:v>463383</c:v>
                </c:pt>
                <c:pt idx="102">
                  <c:v>463930.5</c:v>
                </c:pt>
                <c:pt idx="103">
                  <c:v>462725.5</c:v>
                </c:pt>
                <c:pt idx="104">
                  <c:v>463793.5</c:v>
                </c:pt>
                <c:pt idx="105">
                  <c:v>463273</c:v>
                </c:pt>
                <c:pt idx="106">
                  <c:v>462102</c:v>
                </c:pt>
                <c:pt idx="107">
                  <c:v>461855.5</c:v>
                </c:pt>
                <c:pt idx="108">
                  <c:v>461972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006-4827-819A-FB718B9A76F8}"/>
            </c:ext>
          </c:extLst>
        </c:ser>
        <c:ser>
          <c:idx val="11"/>
          <c:order val="11"/>
          <c:tx>
            <c:strRef>
              <c:f>'Fluo (YFP)'!$B$254</c:f>
              <c:strCache>
                <c:ptCount val="1"/>
                <c:pt idx="0">
                  <c:v>Condition 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(YFP)'!$C$254:$DG$254</c:f>
              <c:numCache>
                <c:formatCode>General</c:formatCode>
                <c:ptCount val="109"/>
                <c:pt idx="0">
                  <c:v>1052</c:v>
                </c:pt>
                <c:pt idx="1">
                  <c:v>1216.5</c:v>
                </c:pt>
                <c:pt idx="2">
                  <c:v>5169</c:v>
                </c:pt>
                <c:pt idx="3">
                  <c:v>18937</c:v>
                </c:pt>
                <c:pt idx="4">
                  <c:v>44208.5</c:v>
                </c:pt>
                <c:pt idx="5">
                  <c:v>81044.5</c:v>
                </c:pt>
                <c:pt idx="6">
                  <c:v>128670</c:v>
                </c:pt>
                <c:pt idx="7">
                  <c:v>184884</c:v>
                </c:pt>
                <c:pt idx="8">
                  <c:v>246390</c:v>
                </c:pt>
                <c:pt idx="9">
                  <c:v>317458</c:v>
                </c:pt>
                <c:pt idx="10">
                  <c:v>391246</c:v>
                </c:pt>
                <c:pt idx="11">
                  <c:v>468882.5</c:v>
                </c:pt>
                <c:pt idx="12">
                  <c:v>545677.5</c:v>
                </c:pt>
                <c:pt idx="13">
                  <c:v>625780</c:v>
                </c:pt>
                <c:pt idx="14">
                  <c:v>704560.5</c:v>
                </c:pt>
                <c:pt idx="15">
                  <c:v>783177.5</c:v>
                </c:pt>
                <c:pt idx="16">
                  <c:v>856512.5</c:v>
                </c:pt>
                <c:pt idx="17">
                  <c:v>925465</c:v>
                </c:pt>
                <c:pt idx="18">
                  <c:v>984608.5</c:v>
                </c:pt>
                <c:pt idx="19">
                  <c:v>1036560.5</c:v>
                </c:pt>
                <c:pt idx="20">
                  <c:v>1078608.5</c:v>
                </c:pt>
                <c:pt idx="21">
                  <c:v>1112917</c:v>
                </c:pt>
                <c:pt idx="22">
                  <c:v>1137464.5</c:v>
                </c:pt>
                <c:pt idx="23">
                  <c:v>1156341</c:v>
                </c:pt>
                <c:pt idx="24">
                  <c:v>1173656</c:v>
                </c:pt>
                <c:pt idx="25">
                  <c:v>1183101.5</c:v>
                </c:pt>
                <c:pt idx="26">
                  <c:v>1189745</c:v>
                </c:pt>
                <c:pt idx="27">
                  <c:v>1194601.5</c:v>
                </c:pt>
                <c:pt idx="28">
                  <c:v>1196060.5</c:v>
                </c:pt>
                <c:pt idx="29">
                  <c:v>1200033</c:v>
                </c:pt>
                <c:pt idx="30">
                  <c:v>1202245</c:v>
                </c:pt>
                <c:pt idx="31">
                  <c:v>1204272.5</c:v>
                </c:pt>
                <c:pt idx="32">
                  <c:v>1206088</c:v>
                </c:pt>
                <c:pt idx="33">
                  <c:v>1209499</c:v>
                </c:pt>
                <c:pt idx="34">
                  <c:v>1208136</c:v>
                </c:pt>
                <c:pt idx="35">
                  <c:v>1208224.5</c:v>
                </c:pt>
                <c:pt idx="36">
                  <c:v>1210437.5</c:v>
                </c:pt>
                <c:pt idx="37">
                  <c:v>1211656</c:v>
                </c:pt>
                <c:pt idx="38">
                  <c:v>1210902.5</c:v>
                </c:pt>
                <c:pt idx="39">
                  <c:v>1212094.5</c:v>
                </c:pt>
                <c:pt idx="40">
                  <c:v>1213211</c:v>
                </c:pt>
                <c:pt idx="41">
                  <c:v>1211752</c:v>
                </c:pt>
                <c:pt idx="42">
                  <c:v>1212252.5</c:v>
                </c:pt>
                <c:pt idx="43">
                  <c:v>1213170</c:v>
                </c:pt>
                <c:pt idx="44">
                  <c:v>1214574</c:v>
                </c:pt>
                <c:pt idx="45">
                  <c:v>1215875.5</c:v>
                </c:pt>
                <c:pt idx="46">
                  <c:v>1215403</c:v>
                </c:pt>
                <c:pt idx="47">
                  <c:v>1215944</c:v>
                </c:pt>
                <c:pt idx="48">
                  <c:v>1214834.5</c:v>
                </c:pt>
                <c:pt idx="49">
                  <c:v>1215581</c:v>
                </c:pt>
                <c:pt idx="50">
                  <c:v>1214403</c:v>
                </c:pt>
                <c:pt idx="51">
                  <c:v>1216019.5</c:v>
                </c:pt>
                <c:pt idx="52">
                  <c:v>1214259</c:v>
                </c:pt>
                <c:pt idx="53">
                  <c:v>1216807</c:v>
                </c:pt>
                <c:pt idx="54">
                  <c:v>1215478.5</c:v>
                </c:pt>
                <c:pt idx="55">
                  <c:v>1214355</c:v>
                </c:pt>
                <c:pt idx="56">
                  <c:v>1212211.5</c:v>
                </c:pt>
                <c:pt idx="57">
                  <c:v>1213889</c:v>
                </c:pt>
                <c:pt idx="58">
                  <c:v>1214951</c:v>
                </c:pt>
                <c:pt idx="59">
                  <c:v>1214149.5</c:v>
                </c:pt>
                <c:pt idx="60">
                  <c:v>1214183.5</c:v>
                </c:pt>
                <c:pt idx="61">
                  <c:v>1212129</c:v>
                </c:pt>
                <c:pt idx="62">
                  <c:v>1212321</c:v>
                </c:pt>
                <c:pt idx="63">
                  <c:v>1212074</c:v>
                </c:pt>
                <c:pt idx="64">
                  <c:v>1214313.5</c:v>
                </c:pt>
                <c:pt idx="65">
                  <c:v>1213135.5</c:v>
                </c:pt>
                <c:pt idx="66">
                  <c:v>1212581</c:v>
                </c:pt>
                <c:pt idx="67">
                  <c:v>1211341</c:v>
                </c:pt>
                <c:pt idx="68">
                  <c:v>1211649.5</c:v>
                </c:pt>
                <c:pt idx="69">
                  <c:v>1212327.5</c:v>
                </c:pt>
                <c:pt idx="70">
                  <c:v>1211170</c:v>
                </c:pt>
                <c:pt idx="71">
                  <c:v>1210978.5</c:v>
                </c:pt>
                <c:pt idx="72">
                  <c:v>1209533</c:v>
                </c:pt>
                <c:pt idx="73">
                  <c:v>1210355</c:v>
                </c:pt>
                <c:pt idx="74">
                  <c:v>1208841.5</c:v>
                </c:pt>
                <c:pt idx="75">
                  <c:v>1210142.5</c:v>
                </c:pt>
                <c:pt idx="76">
                  <c:v>1210971</c:v>
                </c:pt>
                <c:pt idx="77">
                  <c:v>1210211</c:v>
                </c:pt>
                <c:pt idx="78">
                  <c:v>1212711</c:v>
                </c:pt>
                <c:pt idx="79">
                  <c:v>1211471.5</c:v>
                </c:pt>
                <c:pt idx="80">
                  <c:v>1212410</c:v>
                </c:pt>
                <c:pt idx="81">
                  <c:v>1210464.5</c:v>
                </c:pt>
                <c:pt idx="82">
                  <c:v>1211026</c:v>
                </c:pt>
                <c:pt idx="83">
                  <c:v>1209409.5</c:v>
                </c:pt>
                <c:pt idx="84">
                  <c:v>1209581</c:v>
                </c:pt>
                <c:pt idx="85">
                  <c:v>1209300</c:v>
                </c:pt>
                <c:pt idx="86">
                  <c:v>1210053.5</c:v>
                </c:pt>
                <c:pt idx="87">
                  <c:v>1210793</c:v>
                </c:pt>
                <c:pt idx="88">
                  <c:v>1210088</c:v>
                </c:pt>
                <c:pt idx="89">
                  <c:v>1209793.5</c:v>
                </c:pt>
                <c:pt idx="90">
                  <c:v>1210533</c:v>
                </c:pt>
                <c:pt idx="91">
                  <c:v>1209224.5</c:v>
                </c:pt>
                <c:pt idx="92">
                  <c:v>1208423.5</c:v>
                </c:pt>
                <c:pt idx="93">
                  <c:v>1209478</c:v>
                </c:pt>
                <c:pt idx="94">
                  <c:v>1210663.5</c:v>
                </c:pt>
                <c:pt idx="95">
                  <c:v>1209485</c:v>
                </c:pt>
                <c:pt idx="96">
                  <c:v>1208971.5</c:v>
                </c:pt>
                <c:pt idx="97">
                  <c:v>1208458</c:v>
                </c:pt>
                <c:pt idx="98">
                  <c:v>1208478.5</c:v>
                </c:pt>
                <c:pt idx="99">
                  <c:v>1208327.5</c:v>
                </c:pt>
                <c:pt idx="100">
                  <c:v>1208889.5</c:v>
                </c:pt>
                <c:pt idx="101">
                  <c:v>1208930.5</c:v>
                </c:pt>
                <c:pt idx="102">
                  <c:v>1208759</c:v>
                </c:pt>
                <c:pt idx="103">
                  <c:v>1209197.5</c:v>
                </c:pt>
                <c:pt idx="104">
                  <c:v>1207595</c:v>
                </c:pt>
                <c:pt idx="105">
                  <c:v>1208697</c:v>
                </c:pt>
                <c:pt idx="106">
                  <c:v>1206793.5</c:v>
                </c:pt>
                <c:pt idx="107">
                  <c:v>1207574</c:v>
                </c:pt>
                <c:pt idx="108">
                  <c:v>1206622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006-4827-819A-FB718B9A76F8}"/>
            </c:ext>
          </c:extLst>
        </c:ser>
        <c:ser>
          <c:idx val="12"/>
          <c:order val="12"/>
          <c:tx>
            <c:strRef>
              <c:f>'Fluo (YFP)'!$B$255</c:f>
              <c:strCache>
                <c:ptCount val="1"/>
                <c:pt idx="0">
                  <c:v>Condition 13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(YFP)'!$C$255:$DG$255</c:f>
              <c:numCache>
                <c:formatCode>General</c:formatCode>
                <c:ptCount val="109"/>
                <c:pt idx="0">
                  <c:v>1093</c:v>
                </c:pt>
                <c:pt idx="1">
                  <c:v>1217.5</c:v>
                </c:pt>
                <c:pt idx="2">
                  <c:v>2873.5</c:v>
                </c:pt>
                <c:pt idx="3">
                  <c:v>7491</c:v>
                </c:pt>
                <c:pt idx="4">
                  <c:v>15391.5</c:v>
                </c:pt>
                <c:pt idx="5">
                  <c:v>26447.5</c:v>
                </c:pt>
                <c:pt idx="6">
                  <c:v>40420</c:v>
                </c:pt>
                <c:pt idx="7">
                  <c:v>56996.5</c:v>
                </c:pt>
                <c:pt idx="8">
                  <c:v>75027.5</c:v>
                </c:pt>
                <c:pt idx="9">
                  <c:v>95673</c:v>
                </c:pt>
                <c:pt idx="10">
                  <c:v>116502.5</c:v>
                </c:pt>
                <c:pt idx="11">
                  <c:v>139063</c:v>
                </c:pt>
                <c:pt idx="12">
                  <c:v>162868</c:v>
                </c:pt>
                <c:pt idx="13">
                  <c:v>187164</c:v>
                </c:pt>
                <c:pt idx="14">
                  <c:v>211553</c:v>
                </c:pt>
                <c:pt idx="15">
                  <c:v>236044</c:v>
                </c:pt>
                <c:pt idx="16">
                  <c:v>259404.5</c:v>
                </c:pt>
                <c:pt idx="17">
                  <c:v>281257.5</c:v>
                </c:pt>
                <c:pt idx="18">
                  <c:v>299268.5</c:v>
                </c:pt>
                <c:pt idx="19">
                  <c:v>313060</c:v>
                </c:pt>
                <c:pt idx="20">
                  <c:v>322865</c:v>
                </c:pt>
                <c:pt idx="21">
                  <c:v>329074.5</c:v>
                </c:pt>
                <c:pt idx="22">
                  <c:v>334397.5</c:v>
                </c:pt>
                <c:pt idx="23">
                  <c:v>338913</c:v>
                </c:pt>
                <c:pt idx="24">
                  <c:v>341618.5</c:v>
                </c:pt>
                <c:pt idx="25">
                  <c:v>345142</c:v>
                </c:pt>
                <c:pt idx="26">
                  <c:v>348068.5</c:v>
                </c:pt>
                <c:pt idx="27">
                  <c:v>350509</c:v>
                </c:pt>
                <c:pt idx="28">
                  <c:v>352383</c:v>
                </c:pt>
                <c:pt idx="29">
                  <c:v>354073</c:v>
                </c:pt>
                <c:pt idx="30">
                  <c:v>357180</c:v>
                </c:pt>
                <c:pt idx="31">
                  <c:v>358625</c:v>
                </c:pt>
                <c:pt idx="32">
                  <c:v>360721.5</c:v>
                </c:pt>
                <c:pt idx="33">
                  <c:v>362705.5</c:v>
                </c:pt>
                <c:pt idx="34">
                  <c:v>365019</c:v>
                </c:pt>
                <c:pt idx="35">
                  <c:v>367018.5</c:v>
                </c:pt>
                <c:pt idx="36">
                  <c:v>368507</c:v>
                </c:pt>
                <c:pt idx="37">
                  <c:v>372194.5</c:v>
                </c:pt>
                <c:pt idx="38">
                  <c:v>372468</c:v>
                </c:pt>
                <c:pt idx="39">
                  <c:v>373627</c:v>
                </c:pt>
                <c:pt idx="40">
                  <c:v>376151</c:v>
                </c:pt>
                <c:pt idx="41">
                  <c:v>378585.5</c:v>
                </c:pt>
                <c:pt idx="42">
                  <c:v>380464</c:v>
                </c:pt>
                <c:pt idx="43">
                  <c:v>382677</c:v>
                </c:pt>
                <c:pt idx="44">
                  <c:v>384879</c:v>
                </c:pt>
                <c:pt idx="45">
                  <c:v>385451</c:v>
                </c:pt>
                <c:pt idx="46">
                  <c:v>387700.5</c:v>
                </c:pt>
                <c:pt idx="47">
                  <c:v>389885</c:v>
                </c:pt>
                <c:pt idx="48">
                  <c:v>390546</c:v>
                </c:pt>
                <c:pt idx="49">
                  <c:v>392509.5</c:v>
                </c:pt>
                <c:pt idx="50">
                  <c:v>394340</c:v>
                </c:pt>
                <c:pt idx="51">
                  <c:v>395626</c:v>
                </c:pt>
                <c:pt idx="52">
                  <c:v>397294</c:v>
                </c:pt>
                <c:pt idx="53">
                  <c:v>398956</c:v>
                </c:pt>
                <c:pt idx="54">
                  <c:v>401300.5</c:v>
                </c:pt>
                <c:pt idx="55">
                  <c:v>401089.5</c:v>
                </c:pt>
                <c:pt idx="56">
                  <c:v>404380</c:v>
                </c:pt>
                <c:pt idx="57">
                  <c:v>404577</c:v>
                </c:pt>
                <c:pt idx="58">
                  <c:v>405374</c:v>
                </c:pt>
                <c:pt idx="59">
                  <c:v>407511.5</c:v>
                </c:pt>
                <c:pt idx="60">
                  <c:v>410041.5</c:v>
                </c:pt>
                <c:pt idx="61">
                  <c:v>410389</c:v>
                </c:pt>
                <c:pt idx="62">
                  <c:v>411193.5</c:v>
                </c:pt>
                <c:pt idx="63">
                  <c:v>414048</c:v>
                </c:pt>
                <c:pt idx="64">
                  <c:v>415609.5</c:v>
                </c:pt>
                <c:pt idx="65">
                  <c:v>415272</c:v>
                </c:pt>
                <c:pt idx="66">
                  <c:v>416610</c:v>
                </c:pt>
                <c:pt idx="67">
                  <c:v>419061</c:v>
                </c:pt>
                <c:pt idx="68">
                  <c:v>419140.5</c:v>
                </c:pt>
                <c:pt idx="69">
                  <c:v>419258</c:v>
                </c:pt>
                <c:pt idx="70">
                  <c:v>421387.5</c:v>
                </c:pt>
                <c:pt idx="71">
                  <c:v>422043</c:v>
                </c:pt>
                <c:pt idx="72">
                  <c:v>423318.5</c:v>
                </c:pt>
                <c:pt idx="73">
                  <c:v>423890.5</c:v>
                </c:pt>
                <c:pt idx="74">
                  <c:v>424961.5</c:v>
                </c:pt>
                <c:pt idx="75">
                  <c:v>426420.5</c:v>
                </c:pt>
                <c:pt idx="76">
                  <c:v>426694</c:v>
                </c:pt>
                <c:pt idx="77">
                  <c:v>427625</c:v>
                </c:pt>
                <c:pt idx="78">
                  <c:v>427890</c:v>
                </c:pt>
                <c:pt idx="79">
                  <c:v>429172</c:v>
                </c:pt>
                <c:pt idx="80">
                  <c:v>429624</c:v>
                </c:pt>
                <c:pt idx="81">
                  <c:v>429917</c:v>
                </c:pt>
                <c:pt idx="82">
                  <c:v>431634</c:v>
                </c:pt>
                <c:pt idx="83">
                  <c:v>431656.5</c:v>
                </c:pt>
                <c:pt idx="84">
                  <c:v>432489.5</c:v>
                </c:pt>
                <c:pt idx="85">
                  <c:v>433881.5</c:v>
                </c:pt>
                <c:pt idx="86">
                  <c:v>434088</c:v>
                </c:pt>
                <c:pt idx="87">
                  <c:v>434517</c:v>
                </c:pt>
                <c:pt idx="88">
                  <c:v>434647.5</c:v>
                </c:pt>
                <c:pt idx="89">
                  <c:v>435829.5</c:v>
                </c:pt>
                <c:pt idx="90">
                  <c:v>435573.5</c:v>
                </c:pt>
                <c:pt idx="91">
                  <c:v>436632</c:v>
                </c:pt>
                <c:pt idx="92">
                  <c:v>437234</c:v>
                </c:pt>
                <c:pt idx="93">
                  <c:v>437871.5</c:v>
                </c:pt>
                <c:pt idx="94">
                  <c:v>438588</c:v>
                </c:pt>
                <c:pt idx="95">
                  <c:v>439038.5</c:v>
                </c:pt>
                <c:pt idx="96">
                  <c:v>439308.5</c:v>
                </c:pt>
                <c:pt idx="97">
                  <c:v>439039.5</c:v>
                </c:pt>
                <c:pt idx="98">
                  <c:v>440217.5</c:v>
                </c:pt>
                <c:pt idx="99">
                  <c:v>440730.5</c:v>
                </c:pt>
                <c:pt idx="100">
                  <c:v>441592</c:v>
                </c:pt>
                <c:pt idx="101">
                  <c:v>441295.5</c:v>
                </c:pt>
                <c:pt idx="102">
                  <c:v>440945</c:v>
                </c:pt>
                <c:pt idx="103">
                  <c:v>442393</c:v>
                </c:pt>
                <c:pt idx="104">
                  <c:v>443064</c:v>
                </c:pt>
                <c:pt idx="105">
                  <c:v>443354.5</c:v>
                </c:pt>
                <c:pt idx="106">
                  <c:v>443048.5</c:v>
                </c:pt>
                <c:pt idx="107">
                  <c:v>443253.5</c:v>
                </c:pt>
                <c:pt idx="108">
                  <c:v>443368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006-4827-819A-FB718B9A76F8}"/>
            </c:ext>
          </c:extLst>
        </c:ser>
        <c:ser>
          <c:idx val="13"/>
          <c:order val="13"/>
          <c:tx>
            <c:strRef>
              <c:f>'Fluo (YFP)'!$B$256</c:f>
              <c:strCache>
                <c:ptCount val="1"/>
                <c:pt idx="0">
                  <c:v>Condition 14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(YFP)'!$C$256:$DG$256</c:f>
              <c:numCache>
                <c:formatCode>General</c:formatCode>
                <c:ptCount val="109"/>
                <c:pt idx="0">
                  <c:v>914.5</c:v>
                </c:pt>
                <c:pt idx="1">
                  <c:v>887.5</c:v>
                </c:pt>
                <c:pt idx="2">
                  <c:v>863</c:v>
                </c:pt>
                <c:pt idx="3">
                  <c:v>855</c:v>
                </c:pt>
                <c:pt idx="4">
                  <c:v>849</c:v>
                </c:pt>
                <c:pt idx="5">
                  <c:v>868.5</c:v>
                </c:pt>
                <c:pt idx="6">
                  <c:v>858.5</c:v>
                </c:pt>
                <c:pt idx="7">
                  <c:v>891</c:v>
                </c:pt>
                <c:pt idx="8">
                  <c:v>835.5</c:v>
                </c:pt>
                <c:pt idx="9">
                  <c:v>885.5</c:v>
                </c:pt>
                <c:pt idx="10">
                  <c:v>893</c:v>
                </c:pt>
                <c:pt idx="11">
                  <c:v>873</c:v>
                </c:pt>
                <c:pt idx="12">
                  <c:v>876</c:v>
                </c:pt>
                <c:pt idx="13">
                  <c:v>877</c:v>
                </c:pt>
                <c:pt idx="14">
                  <c:v>874</c:v>
                </c:pt>
                <c:pt idx="15">
                  <c:v>876</c:v>
                </c:pt>
                <c:pt idx="16">
                  <c:v>863.5</c:v>
                </c:pt>
                <c:pt idx="17">
                  <c:v>894.5</c:v>
                </c:pt>
                <c:pt idx="18">
                  <c:v>895.5</c:v>
                </c:pt>
                <c:pt idx="19">
                  <c:v>888</c:v>
                </c:pt>
                <c:pt idx="20">
                  <c:v>912.5</c:v>
                </c:pt>
                <c:pt idx="21">
                  <c:v>879</c:v>
                </c:pt>
                <c:pt idx="22">
                  <c:v>879</c:v>
                </c:pt>
                <c:pt idx="23">
                  <c:v>918</c:v>
                </c:pt>
                <c:pt idx="24">
                  <c:v>896</c:v>
                </c:pt>
                <c:pt idx="25">
                  <c:v>858</c:v>
                </c:pt>
                <c:pt idx="26">
                  <c:v>866</c:v>
                </c:pt>
                <c:pt idx="27">
                  <c:v>887.5</c:v>
                </c:pt>
                <c:pt idx="28">
                  <c:v>877.5</c:v>
                </c:pt>
                <c:pt idx="29">
                  <c:v>887.5</c:v>
                </c:pt>
                <c:pt idx="30">
                  <c:v>863</c:v>
                </c:pt>
                <c:pt idx="31">
                  <c:v>907</c:v>
                </c:pt>
                <c:pt idx="32">
                  <c:v>891.5</c:v>
                </c:pt>
                <c:pt idx="33">
                  <c:v>900</c:v>
                </c:pt>
                <c:pt idx="34">
                  <c:v>889</c:v>
                </c:pt>
                <c:pt idx="35">
                  <c:v>878.5</c:v>
                </c:pt>
                <c:pt idx="36">
                  <c:v>888.5</c:v>
                </c:pt>
                <c:pt idx="37">
                  <c:v>860</c:v>
                </c:pt>
                <c:pt idx="38">
                  <c:v>908.5</c:v>
                </c:pt>
                <c:pt idx="39">
                  <c:v>906.5</c:v>
                </c:pt>
                <c:pt idx="40">
                  <c:v>882.5</c:v>
                </c:pt>
                <c:pt idx="41">
                  <c:v>849</c:v>
                </c:pt>
                <c:pt idx="42">
                  <c:v>882.5</c:v>
                </c:pt>
                <c:pt idx="43">
                  <c:v>906.5</c:v>
                </c:pt>
                <c:pt idx="44">
                  <c:v>885</c:v>
                </c:pt>
                <c:pt idx="45">
                  <c:v>865</c:v>
                </c:pt>
                <c:pt idx="46">
                  <c:v>897</c:v>
                </c:pt>
                <c:pt idx="47">
                  <c:v>912</c:v>
                </c:pt>
                <c:pt idx="48">
                  <c:v>874.5</c:v>
                </c:pt>
                <c:pt idx="49">
                  <c:v>899.5</c:v>
                </c:pt>
                <c:pt idx="50">
                  <c:v>913.5</c:v>
                </c:pt>
                <c:pt idx="51">
                  <c:v>876</c:v>
                </c:pt>
                <c:pt idx="52">
                  <c:v>912.5</c:v>
                </c:pt>
                <c:pt idx="53">
                  <c:v>894.5</c:v>
                </c:pt>
                <c:pt idx="54">
                  <c:v>921.5</c:v>
                </c:pt>
                <c:pt idx="55">
                  <c:v>891</c:v>
                </c:pt>
                <c:pt idx="56">
                  <c:v>902</c:v>
                </c:pt>
                <c:pt idx="57">
                  <c:v>934.5</c:v>
                </c:pt>
                <c:pt idx="58">
                  <c:v>929</c:v>
                </c:pt>
                <c:pt idx="59">
                  <c:v>923</c:v>
                </c:pt>
                <c:pt idx="60">
                  <c:v>910</c:v>
                </c:pt>
                <c:pt idx="61">
                  <c:v>933.5</c:v>
                </c:pt>
                <c:pt idx="62">
                  <c:v>923.5</c:v>
                </c:pt>
                <c:pt idx="63">
                  <c:v>911.5</c:v>
                </c:pt>
                <c:pt idx="64">
                  <c:v>931</c:v>
                </c:pt>
                <c:pt idx="65">
                  <c:v>904</c:v>
                </c:pt>
                <c:pt idx="66">
                  <c:v>892</c:v>
                </c:pt>
                <c:pt idx="67">
                  <c:v>934</c:v>
                </c:pt>
                <c:pt idx="68">
                  <c:v>896</c:v>
                </c:pt>
                <c:pt idx="69">
                  <c:v>890.5</c:v>
                </c:pt>
                <c:pt idx="70">
                  <c:v>892.5</c:v>
                </c:pt>
                <c:pt idx="71">
                  <c:v>907</c:v>
                </c:pt>
                <c:pt idx="72">
                  <c:v>894.5</c:v>
                </c:pt>
                <c:pt idx="73">
                  <c:v>956</c:v>
                </c:pt>
                <c:pt idx="74">
                  <c:v>921.5</c:v>
                </c:pt>
                <c:pt idx="75">
                  <c:v>896</c:v>
                </c:pt>
                <c:pt idx="76">
                  <c:v>913</c:v>
                </c:pt>
                <c:pt idx="77">
                  <c:v>919</c:v>
                </c:pt>
                <c:pt idx="78">
                  <c:v>918.5</c:v>
                </c:pt>
                <c:pt idx="79">
                  <c:v>921.5</c:v>
                </c:pt>
                <c:pt idx="80">
                  <c:v>973.5</c:v>
                </c:pt>
                <c:pt idx="81">
                  <c:v>914</c:v>
                </c:pt>
                <c:pt idx="82">
                  <c:v>914.5</c:v>
                </c:pt>
                <c:pt idx="83">
                  <c:v>928.5</c:v>
                </c:pt>
                <c:pt idx="84">
                  <c:v>943</c:v>
                </c:pt>
                <c:pt idx="85">
                  <c:v>897</c:v>
                </c:pt>
                <c:pt idx="86">
                  <c:v>932.5</c:v>
                </c:pt>
                <c:pt idx="87">
                  <c:v>947</c:v>
                </c:pt>
                <c:pt idx="88">
                  <c:v>947.5</c:v>
                </c:pt>
                <c:pt idx="89">
                  <c:v>922.5</c:v>
                </c:pt>
                <c:pt idx="90">
                  <c:v>930.5</c:v>
                </c:pt>
                <c:pt idx="91">
                  <c:v>942</c:v>
                </c:pt>
                <c:pt idx="92">
                  <c:v>923.5</c:v>
                </c:pt>
                <c:pt idx="93">
                  <c:v>925</c:v>
                </c:pt>
                <c:pt idx="94">
                  <c:v>960.5</c:v>
                </c:pt>
                <c:pt idx="95">
                  <c:v>958.5</c:v>
                </c:pt>
                <c:pt idx="96">
                  <c:v>931.5</c:v>
                </c:pt>
                <c:pt idx="97">
                  <c:v>920.5</c:v>
                </c:pt>
                <c:pt idx="98">
                  <c:v>924.5</c:v>
                </c:pt>
                <c:pt idx="99">
                  <c:v>915.5</c:v>
                </c:pt>
                <c:pt idx="100">
                  <c:v>909.5</c:v>
                </c:pt>
                <c:pt idx="101">
                  <c:v>933.5</c:v>
                </c:pt>
                <c:pt idx="102">
                  <c:v>946</c:v>
                </c:pt>
                <c:pt idx="103">
                  <c:v>921</c:v>
                </c:pt>
                <c:pt idx="104">
                  <c:v>932.5</c:v>
                </c:pt>
                <c:pt idx="105">
                  <c:v>926</c:v>
                </c:pt>
                <c:pt idx="106">
                  <c:v>958.5</c:v>
                </c:pt>
                <c:pt idx="107">
                  <c:v>927</c:v>
                </c:pt>
                <c:pt idx="108">
                  <c:v>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006-4827-819A-FB718B9A76F8}"/>
            </c:ext>
          </c:extLst>
        </c:ser>
        <c:ser>
          <c:idx val="14"/>
          <c:order val="14"/>
          <c:tx>
            <c:strRef>
              <c:f>'Fluo (YFP)'!$B$257</c:f>
              <c:strCache>
                <c:ptCount val="1"/>
                <c:pt idx="0">
                  <c:v>Condition 15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(YFP)'!$C$257:$DG$257</c:f>
              <c:numCache>
                <c:formatCode>General</c:formatCode>
                <c:ptCount val="109"/>
                <c:pt idx="0">
                  <c:v>938.5</c:v>
                </c:pt>
                <c:pt idx="1">
                  <c:v>1040.5</c:v>
                </c:pt>
                <c:pt idx="2">
                  <c:v>3611.5</c:v>
                </c:pt>
                <c:pt idx="3">
                  <c:v>11633</c:v>
                </c:pt>
                <c:pt idx="4">
                  <c:v>26373</c:v>
                </c:pt>
                <c:pt idx="5">
                  <c:v>48679.5</c:v>
                </c:pt>
                <c:pt idx="6">
                  <c:v>78426.5</c:v>
                </c:pt>
                <c:pt idx="7">
                  <c:v>114875</c:v>
                </c:pt>
                <c:pt idx="8">
                  <c:v>155655.5</c:v>
                </c:pt>
                <c:pt idx="9">
                  <c:v>199043</c:v>
                </c:pt>
                <c:pt idx="10">
                  <c:v>245512</c:v>
                </c:pt>
                <c:pt idx="11">
                  <c:v>289333.5</c:v>
                </c:pt>
                <c:pt idx="12">
                  <c:v>330444.5</c:v>
                </c:pt>
                <c:pt idx="13">
                  <c:v>366787</c:v>
                </c:pt>
                <c:pt idx="14">
                  <c:v>397335</c:v>
                </c:pt>
                <c:pt idx="15">
                  <c:v>423362.5</c:v>
                </c:pt>
                <c:pt idx="16">
                  <c:v>445506</c:v>
                </c:pt>
                <c:pt idx="17">
                  <c:v>462095</c:v>
                </c:pt>
                <c:pt idx="18">
                  <c:v>478472</c:v>
                </c:pt>
                <c:pt idx="19">
                  <c:v>491362.5</c:v>
                </c:pt>
                <c:pt idx="20">
                  <c:v>504574.5</c:v>
                </c:pt>
                <c:pt idx="21">
                  <c:v>514951.5</c:v>
                </c:pt>
                <c:pt idx="22">
                  <c:v>525286.5</c:v>
                </c:pt>
                <c:pt idx="23">
                  <c:v>535382.5</c:v>
                </c:pt>
                <c:pt idx="24">
                  <c:v>543718.5</c:v>
                </c:pt>
                <c:pt idx="25">
                  <c:v>554026.5</c:v>
                </c:pt>
                <c:pt idx="26">
                  <c:v>563773</c:v>
                </c:pt>
                <c:pt idx="27">
                  <c:v>572677.5</c:v>
                </c:pt>
                <c:pt idx="28">
                  <c:v>581472</c:v>
                </c:pt>
                <c:pt idx="29">
                  <c:v>590800.5</c:v>
                </c:pt>
                <c:pt idx="30">
                  <c:v>599479</c:v>
                </c:pt>
                <c:pt idx="31">
                  <c:v>607061</c:v>
                </c:pt>
                <c:pt idx="32">
                  <c:v>614396.5</c:v>
                </c:pt>
                <c:pt idx="33">
                  <c:v>622622</c:v>
                </c:pt>
                <c:pt idx="34">
                  <c:v>628177</c:v>
                </c:pt>
                <c:pt idx="35">
                  <c:v>636903</c:v>
                </c:pt>
                <c:pt idx="36">
                  <c:v>643286.5</c:v>
                </c:pt>
                <c:pt idx="37">
                  <c:v>651136</c:v>
                </c:pt>
                <c:pt idx="38">
                  <c:v>656403.5</c:v>
                </c:pt>
                <c:pt idx="39">
                  <c:v>661670.5</c:v>
                </c:pt>
                <c:pt idx="40">
                  <c:v>667999</c:v>
                </c:pt>
                <c:pt idx="41">
                  <c:v>673184</c:v>
                </c:pt>
                <c:pt idx="42">
                  <c:v>679150</c:v>
                </c:pt>
                <c:pt idx="43">
                  <c:v>683088</c:v>
                </c:pt>
                <c:pt idx="44">
                  <c:v>688622</c:v>
                </c:pt>
                <c:pt idx="45">
                  <c:v>693115.5</c:v>
                </c:pt>
                <c:pt idx="46">
                  <c:v>697369</c:v>
                </c:pt>
                <c:pt idx="47">
                  <c:v>700793.5</c:v>
                </c:pt>
                <c:pt idx="48">
                  <c:v>704287</c:v>
                </c:pt>
                <c:pt idx="49">
                  <c:v>707663.5</c:v>
                </c:pt>
                <c:pt idx="50">
                  <c:v>712430.5</c:v>
                </c:pt>
                <c:pt idx="51">
                  <c:v>714979</c:v>
                </c:pt>
                <c:pt idx="52">
                  <c:v>718588</c:v>
                </c:pt>
                <c:pt idx="53">
                  <c:v>721930.5</c:v>
                </c:pt>
                <c:pt idx="54">
                  <c:v>723992</c:v>
                </c:pt>
                <c:pt idx="55">
                  <c:v>726081.5</c:v>
                </c:pt>
                <c:pt idx="56">
                  <c:v>728060.5</c:v>
                </c:pt>
                <c:pt idx="57">
                  <c:v>730547</c:v>
                </c:pt>
                <c:pt idx="58">
                  <c:v>733108.5</c:v>
                </c:pt>
                <c:pt idx="59">
                  <c:v>734218</c:v>
                </c:pt>
                <c:pt idx="60">
                  <c:v>735307</c:v>
                </c:pt>
                <c:pt idx="61">
                  <c:v>737019.5</c:v>
                </c:pt>
                <c:pt idx="62">
                  <c:v>737725</c:v>
                </c:pt>
                <c:pt idx="63">
                  <c:v>739273</c:v>
                </c:pt>
                <c:pt idx="64">
                  <c:v>739985</c:v>
                </c:pt>
                <c:pt idx="65">
                  <c:v>741725</c:v>
                </c:pt>
                <c:pt idx="66">
                  <c:v>741485.5</c:v>
                </c:pt>
                <c:pt idx="67">
                  <c:v>743814</c:v>
                </c:pt>
                <c:pt idx="68">
                  <c:v>743602</c:v>
                </c:pt>
                <c:pt idx="69">
                  <c:v>745985.5</c:v>
                </c:pt>
                <c:pt idx="70">
                  <c:v>746937.5</c:v>
                </c:pt>
                <c:pt idx="71">
                  <c:v>747150</c:v>
                </c:pt>
                <c:pt idx="72">
                  <c:v>748211</c:v>
                </c:pt>
                <c:pt idx="73">
                  <c:v>748547</c:v>
                </c:pt>
                <c:pt idx="74">
                  <c:v>747609</c:v>
                </c:pt>
                <c:pt idx="75">
                  <c:v>748047</c:v>
                </c:pt>
                <c:pt idx="76">
                  <c:v>747677</c:v>
                </c:pt>
                <c:pt idx="77">
                  <c:v>748821</c:v>
                </c:pt>
                <c:pt idx="78">
                  <c:v>747848.5</c:v>
                </c:pt>
                <c:pt idx="79">
                  <c:v>748047</c:v>
                </c:pt>
                <c:pt idx="80">
                  <c:v>748567.5</c:v>
                </c:pt>
                <c:pt idx="81">
                  <c:v>748759</c:v>
                </c:pt>
                <c:pt idx="82">
                  <c:v>749403.5</c:v>
                </c:pt>
                <c:pt idx="83">
                  <c:v>749560.5</c:v>
                </c:pt>
                <c:pt idx="84">
                  <c:v>750204.5</c:v>
                </c:pt>
                <c:pt idx="85">
                  <c:v>750129</c:v>
                </c:pt>
                <c:pt idx="86">
                  <c:v>750560.5</c:v>
                </c:pt>
                <c:pt idx="87">
                  <c:v>751362</c:v>
                </c:pt>
                <c:pt idx="88">
                  <c:v>751232</c:v>
                </c:pt>
                <c:pt idx="89">
                  <c:v>751554</c:v>
                </c:pt>
                <c:pt idx="90">
                  <c:v>750841.5</c:v>
                </c:pt>
                <c:pt idx="91">
                  <c:v>751478.5</c:v>
                </c:pt>
                <c:pt idx="92">
                  <c:v>752287</c:v>
                </c:pt>
                <c:pt idx="93">
                  <c:v>751608.5</c:v>
                </c:pt>
                <c:pt idx="94">
                  <c:v>753156.5</c:v>
                </c:pt>
                <c:pt idx="95">
                  <c:v>753725</c:v>
                </c:pt>
                <c:pt idx="96">
                  <c:v>754006</c:v>
                </c:pt>
                <c:pt idx="97">
                  <c:v>752499</c:v>
                </c:pt>
                <c:pt idx="98">
                  <c:v>753766</c:v>
                </c:pt>
                <c:pt idx="99">
                  <c:v>753841.5</c:v>
                </c:pt>
                <c:pt idx="100">
                  <c:v>753876</c:v>
                </c:pt>
                <c:pt idx="101">
                  <c:v>753540</c:v>
                </c:pt>
                <c:pt idx="102">
                  <c:v>754191</c:v>
                </c:pt>
                <c:pt idx="103">
                  <c:v>754410</c:v>
                </c:pt>
                <c:pt idx="104">
                  <c:v>753197.5</c:v>
                </c:pt>
                <c:pt idx="105">
                  <c:v>753773</c:v>
                </c:pt>
                <c:pt idx="106">
                  <c:v>753560.5</c:v>
                </c:pt>
                <c:pt idx="107">
                  <c:v>754547</c:v>
                </c:pt>
                <c:pt idx="108">
                  <c:v>754601.5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006-4827-819A-FB718B9A76F8}"/>
            </c:ext>
          </c:extLst>
        </c:ser>
        <c:ser>
          <c:idx val="15"/>
          <c:order val="15"/>
          <c:tx>
            <c:strRef>
              <c:f>'Fluo (YFP)'!$B$258</c:f>
              <c:strCache>
                <c:ptCount val="1"/>
                <c:pt idx="0">
                  <c:v>Condition 16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(YFP)'!$C$258:$DG$258</c:f>
              <c:numCache>
                <c:formatCode>General</c:formatCode>
                <c:ptCount val="109"/>
                <c:pt idx="0">
                  <c:v>942</c:v>
                </c:pt>
                <c:pt idx="1">
                  <c:v>1032.5</c:v>
                </c:pt>
                <c:pt idx="2">
                  <c:v>2127</c:v>
                </c:pt>
                <c:pt idx="3">
                  <c:v>4742.5</c:v>
                </c:pt>
                <c:pt idx="4">
                  <c:v>8864.5</c:v>
                </c:pt>
                <c:pt idx="5">
                  <c:v>14476</c:v>
                </c:pt>
                <c:pt idx="6">
                  <c:v>21386.5</c:v>
                </c:pt>
                <c:pt idx="7">
                  <c:v>29470.5</c:v>
                </c:pt>
                <c:pt idx="8">
                  <c:v>38531.5</c:v>
                </c:pt>
                <c:pt idx="9">
                  <c:v>47811</c:v>
                </c:pt>
                <c:pt idx="10">
                  <c:v>57679</c:v>
                </c:pt>
                <c:pt idx="11">
                  <c:v>67272</c:v>
                </c:pt>
                <c:pt idx="12">
                  <c:v>77191</c:v>
                </c:pt>
                <c:pt idx="13">
                  <c:v>86552.5</c:v>
                </c:pt>
                <c:pt idx="14">
                  <c:v>94840</c:v>
                </c:pt>
                <c:pt idx="15">
                  <c:v>103527.5</c:v>
                </c:pt>
                <c:pt idx="16">
                  <c:v>110639</c:v>
                </c:pt>
                <c:pt idx="17">
                  <c:v>117382</c:v>
                </c:pt>
                <c:pt idx="18">
                  <c:v>122792</c:v>
                </c:pt>
                <c:pt idx="19">
                  <c:v>127180.5</c:v>
                </c:pt>
                <c:pt idx="20">
                  <c:v>130781.5</c:v>
                </c:pt>
                <c:pt idx="21">
                  <c:v>133857</c:v>
                </c:pt>
                <c:pt idx="22">
                  <c:v>135560</c:v>
                </c:pt>
                <c:pt idx="23">
                  <c:v>136780.5</c:v>
                </c:pt>
                <c:pt idx="24">
                  <c:v>137940.5</c:v>
                </c:pt>
                <c:pt idx="25">
                  <c:v>138105</c:v>
                </c:pt>
                <c:pt idx="26">
                  <c:v>139471</c:v>
                </c:pt>
                <c:pt idx="27">
                  <c:v>140051.5</c:v>
                </c:pt>
                <c:pt idx="28">
                  <c:v>139431</c:v>
                </c:pt>
                <c:pt idx="29">
                  <c:v>140166</c:v>
                </c:pt>
                <c:pt idx="30">
                  <c:v>140510</c:v>
                </c:pt>
                <c:pt idx="31">
                  <c:v>140446.5</c:v>
                </c:pt>
                <c:pt idx="32">
                  <c:v>140258.5</c:v>
                </c:pt>
                <c:pt idx="33">
                  <c:v>140667.5</c:v>
                </c:pt>
                <c:pt idx="34">
                  <c:v>140481</c:v>
                </c:pt>
                <c:pt idx="35">
                  <c:v>141039</c:v>
                </c:pt>
                <c:pt idx="36">
                  <c:v>140937.5</c:v>
                </c:pt>
                <c:pt idx="37">
                  <c:v>140450.5</c:v>
                </c:pt>
                <c:pt idx="38">
                  <c:v>140800.5</c:v>
                </c:pt>
                <c:pt idx="39">
                  <c:v>140596.5</c:v>
                </c:pt>
                <c:pt idx="40">
                  <c:v>140658.5</c:v>
                </c:pt>
                <c:pt idx="41">
                  <c:v>140914.5</c:v>
                </c:pt>
                <c:pt idx="42">
                  <c:v>140488.5</c:v>
                </c:pt>
                <c:pt idx="43">
                  <c:v>140725.5</c:v>
                </c:pt>
                <c:pt idx="44">
                  <c:v>140361.5</c:v>
                </c:pt>
                <c:pt idx="45">
                  <c:v>140755.5</c:v>
                </c:pt>
                <c:pt idx="46">
                  <c:v>140399</c:v>
                </c:pt>
                <c:pt idx="47">
                  <c:v>140327</c:v>
                </c:pt>
                <c:pt idx="48">
                  <c:v>139733</c:v>
                </c:pt>
                <c:pt idx="49">
                  <c:v>140516</c:v>
                </c:pt>
                <c:pt idx="50">
                  <c:v>140328.5</c:v>
                </c:pt>
                <c:pt idx="51">
                  <c:v>139731</c:v>
                </c:pt>
                <c:pt idx="52">
                  <c:v>140200</c:v>
                </c:pt>
                <c:pt idx="53">
                  <c:v>139735.5</c:v>
                </c:pt>
                <c:pt idx="54">
                  <c:v>139816</c:v>
                </c:pt>
                <c:pt idx="55">
                  <c:v>139525</c:v>
                </c:pt>
                <c:pt idx="56">
                  <c:v>139776.5</c:v>
                </c:pt>
                <c:pt idx="57">
                  <c:v>139540.5</c:v>
                </c:pt>
                <c:pt idx="58">
                  <c:v>140096.5</c:v>
                </c:pt>
                <c:pt idx="59">
                  <c:v>139367</c:v>
                </c:pt>
                <c:pt idx="60">
                  <c:v>139582</c:v>
                </c:pt>
                <c:pt idx="61">
                  <c:v>138966.5</c:v>
                </c:pt>
                <c:pt idx="62">
                  <c:v>138977.5</c:v>
                </c:pt>
                <c:pt idx="63">
                  <c:v>138678.5</c:v>
                </c:pt>
                <c:pt idx="64">
                  <c:v>138689.5</c:v>
                </c:pt>
                <c:pt idx="65">
                  <c:v>138478</c:v>
                </c:pt>
                <c:pt idx="66">
                  <c:v>138570</c:v>
                </c:pt>
                <c:pt idx="67">
                  <c:v>138266</c:v>
                </c:pt>
                <c:pt idx="68">
                  <c:v>137809</c:v>
                </c:pt>
                <c:pt idx="69">
                  <c:v>138453</c:v>
                </c:pt>
                <c:pt idx="70">
                  <c:v>137766.5</c:v>
                </c:pt>
                <c:pt idx="71">
                  <c:v>137558.5</c:v>
                </c:pt>
                <c:pt idx="72">
                  <c:v>137653.5</c:v>
                </c:pt>
                <c:pt idx="73">
                  <c:v>137395.5</c:v>
                </c:pt>
                <c:pt idx="74">
                  <c:v>137173.5</c:v>
                </c:pt>
                <c:pt idx="75">
                  <c:v>137267.5</c:v>
                </c:pt>
                <c:pt idx="76">
                  <c:v>136979.5</c:v>
                </c:pt>
                <c:pt idx="77">
                  <c:v>136730.5</c:v>
                </c:pt>
                <c:pt idx="78">
                  <c:v>136986.5</c:v>
                </c:pt>
                <c:pt idx="79">
                  <c:v>136581</c:v>
                </c:pt>
                <c:pt idx="80">
                  <c:v>136411.5</c:v>
                </c:pt>
                <c:pt idx="81">
                  <c:v>136181</c:v>
                </c:pt>
                <c:pt idx="82">
                  <c:v>136167</c:v>
                </c:pt>
                <c:pt idx="83">
                  <c:v>135636</c:v>
                </c:pt>
                <c:pt idx="84">
                  <c:v>135270</c:v>
                </c:pt>
                <c:pt idx="85">
                  <c:v>135589.5</c:v>
                </c:pt>
                <c:pt idx="86">
                  <c:v>135764.5</c:v>
                </c:pt>
                <c:pt idx="87">
                  <c:v>135380</c:v>
                </c:pt>
                <c:pt idx="88">
                  <c:v>135653</c:v>
                </c:pt>
                <c:pt idx="89">
                  <c:v>135321.5</c:v>
                </c:pt>
                <c:pt idx="90">
                  <c:v>135045</c:v>
                </c:pt>
                <c:pt idx="91">
                  <c:v>134841</c:v>
                </c:pt>
                <c:pt idx="92">
                  <c:v>135011</c:v>
                </c:pt>
                <c:pt idx="93">
                  <c:v>134620.5</c:v>
                </c:pt>
                <c:pt idx="94">
                  <c:v>134698.5</c:v>
                </c:pt>
                <c:pt idx="95">
                  <c:v>134443.5</c:v>
                </c:pt>
                <c:pt idx="96">
                  <c:v>134462.5</c:v>
                </c:pt>
                <c:pt idx="97">
                  <c:v>134361.5</c:v>
                </c:pt>
                <c:pt idx="98">
                  <c:v>134476</c:v>
                </c:pt>
                <c:pt idx="99">
                  <c:v>133965.5</c:v>
                </c:pt>
                <c:pt idx="100">
                  <c:v>134200.5</c:v>
                </c:pt>
                <c:pt idx="101">
                  <c:v>133406</c:v>
                </c:pt>
                <c:pt idx="102">
                  <c:v>133474.5</c:v>
                </c:pt>
                <c:pt idx="103">
                  <c:v>133597</c:v>
                </c:pt>
                <c:pt idx="104">
                  <c:v>133161.5</c:v>
                </c:pt>
                <c:pt idx="105">
                  <c:v>132985.5</c:v>
                </c:pt>
                <c:pt idx="106">
                  <c:v>132627</c:v>
                </c:pt>
                <c:pt idx="107">
                  <c:v>132536.5</c:v>
                </c:pt>
                <c:pt idx="108">
                  <c:v>132293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006-4827-819A-FB718B9A76F8}"/>
            </c:ext>
          </c:extLst>
        </c:ser>
        <c:ser>
          <c:idx val="16"/>
          <c:order val="16"/>
          <c:tx>
            <c:strRef>
              <c:f>'Fluo (YFP)'!$B$259</c:f>
              <c:strCache>
                <c:ptCount val="1"/>
                <c:pt idx="0">
                  <c:v>Condition 17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(YFP)'!$C$259:$DG$259</c:f>
              <c:numCache>
                <c:formatCode>General</c:formatCode>
                <c:ptCount val="109"/>
                <c:pt idx="0">
                  <c:v>932</c:v>
                </c:pt>
                <c:pt idx="1">
                  <c:v>1766</c:v>
                </c:pt>
                <c:pt idx="2">
                  <c:v>8840.5</c:v>
                </c:pt>
                <c:pt idx="3">
                  <c:v>26292</c:v>
                </c:pt>
                <c:pt idx="4">
                  <c:v>55187</c:v>
                </c:pt>
                <c:pt idx="5">
                  <c:v>95038</c:v>
                </c:pt>
                <c:pt idx="6">
                  <c:v>141735</c:v>
                </c:pt>
                <c:pt idx="7">
                  <c:v>194249</c:v>
                </c:pt>
                <c:pt idx="8">
                  <c:v>248013</c:v>
                </c:pt>
                <c:pt idx="9">
                  <c:v>307746</c:v>
                </c:pt>
                <c:pt idx="10">
                  <c:v>367636</c:v>
                </c:pt>
                <c:pt idx="11">
                  <c:v>431061</c:v>
                </c:pt>
                <c:pt idx="12">
                  <c:v>492533.5</c:v>
                </c:pt>
                <c:pt idx="13">
                  <c:v>552615.5</c:v>
                </c:pt>
                <c:pt idx="14">
                  <c:v>610458</c:v>
                </c:pt>
                <c:pt idx="15">
                  <c:v>666574.5</c:v>
                </c:pt>
                <c:pt idx="16">
                  <c:v>718410</c:v>
                </c:pt>
                <c:pt idx="17">
                  <c:v>766725</c:v>
                </c:pt>
                <c:pt idx="18">
                  <c:v>812142.5</c:v>
                </c:pt>
                <c:pt idx="19">
                  <c:v>856033.5</c:v>
                </c:pt>
                <c:pt idx="20">
                  <c:v>896184</c:v>
                </c:pt>
                <c:pt idx="21">
                  <c:v>934629</c:v>
                </c:pt>
                <c:pt idx="22">
                  <c:v>971074.5</c:v>
                </c:pt>
                <c:pt idx="23">
                  <c:v>1007526.5</c:v>
                </c:pt>
                <c:pt idx="24">
                  <c:v>1039382.5</c:v>
                </c:pt>
                <c:pt idx="25">
                  <c:v>1075074.5</c:v>
                </c:pt>
                <c:pt idx="26">
                  <c:v>1103985.5</c:v>
                </c:pt>
                <c:pt idx="27">
                  <c:v>1133547</c:v>
                </c:pt>
                <c:pt idx="28">
                  <c:v>1164122.5</c:v>
                </c:pt>
                <c:pt idx="29">
                  <c:v>1193149.5</c:v>
                </c:pt>
                <c:pt idx="30">
                  <c:v>1219067.5</c:v>
                </c:pt>
                <c:pt idx="31">
                  <c:v>1244217.5</c:v>
                </c:pt>
                <c:pt idx="32">
                  <c:v>1269861.5</c:v>
                </c:pt>
                <c:pt idx="33">
                  <c:v>1291005.5</c:v>
                </c:pt>
                <c:pt idx="34">
                  <c:v>1314060.5</c:v>
                </c:pt>
                <c:pt idx="35">
                  <c:v>1334910</c:v>
                </c:pt>
                <c:pt idx="36">
                  <c:v>1355101.5</c:v>
                </c:pt>
                <c:pt idx="37">
                  <c:v>1373341</c:v>
                </c:pt>
                <c:pt idx="38">
                  <c:v>1391060</c:v>
                </c:pt>
                <c:pt idx="39">
                  <c:v>1410964.5</c:v>
                </c:pt>
                <c:pt idx="40">
                  <c:v>1425738.5</c:v>
                </c:pt>
                <c:pt idx="41">
                  <c:v>1441026</c:v>
                </c:pt>
                <c:pt idx="42">
                  <c:v>1457704</c:v>
                </c:pt>
                <c:pt idx="43">
                  <c:v>1470690.5</c:v>
                </c:pt>
                <c:pt idx="44">
                  <c:v>1486149.5</c:v>
                </c:pt>
                <c:pt idx="45">
                  <c:v>1496909.5</c:v>
                </c:pt>
                <c:pt idx="46">
                  <c:v>1509669.5</c:v>
                </c:pt>
                <c:pt idx="47">
                  <c:v>1521176.5</c:v>
                </c:pt>
                <c:pt idx="48">
                  <c:v>1530882</c:v>
                </c:pt>
                <c:pt idx="49">
                  <c:v>1539711</c:v>
                </c:pt>
                <c:pt idx="50">
                  <c:v>1548861.5</c:v>
                </c:pt>
                <c:pt idx="51">
                  <c:v>1558032.5</c:v>
                </c:pt>
                <c:pt idx="52">
                  <c:v>1566080.5</c:v>
                </c:pt>
                <c:pt idx="53">
                  <c:v>1572820.5</c:v>
                </c:pt>
                <c:pt idx="54">
                  <c:v>1580114.5</c:v>
                </c:pt>
                <c:pt idx="55">
                  <c:v>1587587.5</c:v>
                </c:pt>
                <c:pt idx="56">
                  <c:v>1594464.5</c:v>
                </c:pt>
                <c:pt idx="57">
                  <c:v>1602156</c:v>
                </c:pt>
                <c:pt idx="58">
                  <c:v>1606272.5</c:v>
                </c:pt>
                <c:pt idx="59">
                  <c:v>1612197</c:v>
                </c:pt>
                <c:pt idx="60">
                  <c:v>1619553.5</c:v>
                </c:pt>
                <c:pt idx="61">
                  <c:v>1623758.5</c:v>
                </c:pt>
                <c:pt idx="62">
                  <c:v>1629005.5</c:v>
                </c:pt>
                <c:pt idx="63">
                  <c:v>1634512</c:v>
                </c:pt>
                <c:pt idx="64">
                  <c:v>1641087.5</c:v>
                </c:pt>
                <c:pt idx="65">
                  <c:v>1644895.5</c:v>
                </c:pt>
                <c:pt idx="66">
                  <c:v>1648252</c:v>
                </c:pt>
                <c:pt idx="67">
                  <c:v>1653375.5</c:v>
                </c:pt>
                <c:pt idx="68">
                  <c:v>1655539.5</c:v>
                </c:pt>
                <c:pt idx="69">
                  <c:v>1659176.5</c:v>
                </c:pt>
                <c:pt idx="70">
                  <c:v>1663156</c:v>
                </c:pt>
                <c:pt idx="71">
                  <c:v>1666005.5</c:v>
                </c:pt>
                <c:pt idx="72">
                  <c:v>1668916.5</c:v>
                </c:pt>
                <c:pt idx="73">
                  <c:v>1670457.5</c:v>
                </c:pt>
                <c:pt idx="74">
                  <c:v>1672964.5</c:v>
                </c:pt>
                <c:pt idx="75">
                  <c:v>1674786.5</c:v>
                </c:pt>
                <c:pt idx="76">
                  <c:v>1679128.5</c:v>
                </c:pt>
                <c:pt idx="77">
                  <c:v>1680670</c:v>
                </c:pt>
                <c:pt idx="78">
                  <c:v>1683286</c:v>
                </c:pt>
                <c:pt idx="79">
                  <c:v>1685334</c:v>
                </c:pt>
                <c:pt idx="80">
                  <c:v>1686916</c:v>
                </c:pt>
                <c:pt idx="81">
                  <c:v>1687327.5</c:v>
                </c:pt>
                <c:pt idx="82">
                  <c:v>1689711</c:v>
                </c:pt>
                <c:pt idx="83">
                  <c:v>1688786</c:v>
                </c:pt>
                <c:pt idx="84">
                  <c:v>1691560</c:v>
                </c:pt>
                <c:pt idx="85">
                  <c:v>1691430</c:v>
                </c:pt>
                <c:pt idx="86">
                  <c:v>1691471</c:v>
                </c:pt>
                <c:pt idx="87">
                  <c:v>1694532.5</c:v>
                </c:pt>
                <c:pt idx="88">
                  <c:v>1693122</c:v>
                </c:pt>
                <c:pt idx="89">
                  <c:v>1696444</c:v>
                </c:pt>
                <c:pt idx="90">
                  <c:v>1693286.5</c:v>
                </c:pt>
                <c:pt idx="91">
                  <c:v>1697149</c:v>
                </c:pt>
                <c:pt idx="92">
                  <c:v>1697670</c:v>
                </c:pt>
                <c:pt idx="93">
                  <c:v>1696704</c:v>
                </c:pt>
                <c:pt idx="94">
                  <c:v>1697533</c:v>
                </c:pt>
                <c:pt idx="95">
                  <c:v>1697642.5</c:v>
                </c:pt>
                <c:pt idx="96">
                  <c:v>1698306.5</c:v>
                </c:pt>
                <c:pt idx="97">
                  <c:v>1696320.5</c:v>
                </c:pt>
                <c:pt idx="98">
                  <c:v>1696101</c:v>
                </c:pt>
                <c:pt idx="99">
                  <c:v>1696923.5</c:v>
                </c:pt>
                <c:pt idx="100">
                  <c:v>1696827</c:v>
                </c:pt>
                <c:pt idx="101">
                  <c:v>1698341</c:v>
                </c:pt>
                <c:pt idx="102">
                  <c:v>1698067</c:v>
                </c:pt>
                <c:pt idx="103">
                  <c:v>1696560</c:v>
                </c:pt>
                <c:pt idx="104">
                  <c:v>1696943.5</c:v>
                </c:pt>
                <c:pt idx="105">
                  <c:v>1697587.5</c:v>
                </c:pt>
                <c:pt idx="106">
                  <c:v>1696238</c:v>
                </c:pt>
                <c:pt idx="107">
                  <c:v>1696950.5</c:v>
                </c:pt>
                <c:pt idx="108">
                  <c:v>1694854.5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006-4827-819A-FB718B9A76F8}"/>
            </c:ext>
          </c:extLst>
        </c:ser>
        <c:ser>
          <c:idx val="17"/>
          <c:order val="17"/>
          <c:tx>
            <c:strRef>
              <c:f>'Fluo (YFP)'!$B$260</c:f>
              <c:strCache>
                <c:ptCount val="1"/>
                <c:pt idx="0">
                  <c:v>Condition 18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(YFP)'!$C$260:$DG$260</c:f>
              <c:numCache>
                <c:formatCode>General</c:formatCode>
                <c:ptCount val="109"/>
                <c:pt idx="0">
                  <c:v>907</c:v>
                </c:pt>
                <c:pt idx="1">
                  <c:v>877</c:v>
                </c:pt>
                <c:pt idx="2">
                  <c:v>861.5</c:v>
                </c:pt>
                <c:pt idx="3">
                  <c:v>838.5</c:v>
                </c:pt>
                <c:pt idx="4">
                  <c:v>850</c:v>
                </c:pt>
                <c:pt idx="5">
                  <c:v>878</c:v>
                </c:pt>
                <c:pt idx="6">
                  <c:v>964</c:v>
                </c:pt>
                <c:pt idx="7">
                  <c:v>1031.5</c:v>
                </c:pt>
                <c:pt idx="8">
                  <c:v>1225</c:v>
                </c:pt>
                <c:pt idx="9">
                  <c:v>1358.5</c:v>
                </c:pt>
                <c:pt idx="10">
                  <c:v>1670</c:v>
                </c:pt>
                <c:pt idx="11">
                  <c:v>2057</c:v>
                </c:pt>
                <c:pt idx="12">
                  <c:v>2484</c:v>
                </c:pt>
                <c:pt idx="13">
                  <c:v>3081</c:v>
                </c:pt>
                <c:pt idx="14">
                  <c:v>3707</c:v>
                </c:pt>
                <c:pt idx="15">
                  <c:v>4491</c:v>
                </c:pt>
                <c:pt idx="16">
                  <c:v>5386</c:v>
                </c:pt>
                <c:pt idx="17">
                  <c:v>6409.5</c:v>
                </c:pt>
                <c:pt idx="18">
                  <c:v>7809</c:v>
                </c:pt>
                <c:pt idx="19">
                  <c:v>9114.5</c:v>
                </c:pt>
                <c:pt idx="20">
                  <c:v>10823</c:v>
                </c:pt>
                <c:pt idx="21">
                  <c:v>12670.5</c:v>
                </c:pt>
                <c:pt idx="22">
                  <c:v>14599.5</c:v>
                </c:pt>
                <c:pt idx="23">
                  <c:v>17071.5</c:v>
                </c:pt>
                <c:pt idx="24">
                  <c:v>19417</c:v>
                </c:pt>
                <c:pt idx="25">
                  <c:v>22443.5</c:v>
                </c:pt>
                <c:pt idx="26">
                  <c:v>25455.5</c:v>
                </c:pt>
                <c:pt idx="27">
                  <c:v>28665.5</c:v>
                </c:pt>
                <c:pt idx="28">
                  <c:v>32247</c:v>
                </c:pt>
                <c:pt idx="29">
                  <c:v>35588</c:v>
                </c:pt>
                <c:pt idx="30">
                  <c:v>39192</c:v>
                </c:pt>
                <c:pt idx="31">
                  <c:v>42698.5</c:v>
                </c:pt>
                <c:pt idx="32">
                  <c:v>46224.5</c:v>
                </c:pt>
                <c:pt idx="33">
                  <c:v>49805.5</c:v>
                </c:pt>
                <c:pt idx="34">
                  <c:v>53225.5</c:v>
                </c:pt>
                <c:pt idx="35">
                  <c:v>56297</c:v>
                </c:pt>
                <c:pt idx="36">
                  <c:v>59317</c:v>
                </c:pt>
                <c:pt idx="37">
                  <c:v>62134.5</c:v>
                </c:pt>
                <c:pt idx="38">
                  <c:v>64790</c:v>
                </c:pt>
                <c:pt idx="39">
                  <c:v>67440</c:v>
                </c:pt>
                <c:pt idx="40">
                  <c:v>69686</c:v>
                </c:pt>
                <c:pt idx="41">
                  <c:v>72023</c:v>
                </c:pt>
                <c:pt idx="42">
                  <c:v>73947.5</c:v>
                </c:pt>
                <c:pt idx="43">
                  <c:v>76016</c:v>
                </c:pt>
                <c:pt idx="44">
                  <c:v>77492</c:v>
                </c:pt>
                <c:pt idx="45">
                  <c:v>79216.5</c:v>
                </c:pt>
                <c:pt idx="46">
                  <c:v>81096.5</c:v>
                </c:pt>
                <c:pt idx="47">
                  <c:v>82526</c:v>
                </c:pt>
                <c:pt idx="48">
                  <c:v>84190</c:v>
                </c:pt>
                <c:pt idx="49">
                  <c:v>85356.5</c:v>
                </c:pt>
                <c:pt idx="50">
                  <c:v>87162</c:v>
                </c:pt>
                <c:pt idx="51">
                  <c:v>88379</c:v>
                </c:pt>
                <c:pt idx="52">
                  <c:v>89217</c:v>
                </c:pt>
                <c:pt idx="53">
                  <c:v>90463</c:v>
                </c:pt>
                <c:pt idx="54">
                  <c:v>91379.5</c:v>
                </c:pt>
                <c:pt idx="55">
                  <c:v>92241</c:v>
                </c:pt>
                <c:pt idx="56">
                  <c:v>93011</c:v>
                </c:pt>
                <c:pt idx="57">
                  <c:v>93864.5</c:v>
                </c:pt>
                <c:pt idx="58">
                  <c:v>94286.5</c:v>
                </c:pt>
                <c:pt idx="59">
                  <c:v>95079.5</c:v>
                </c:pt>
                <c:pt idx="60">
                  <c:v>95537.5</c:v>
                </c:pt>
                <c:pt idx="61">
                  <c:v>95984</c:v>
                </c:pt>
                <c:pt idx="62">
                  <c:v>96047</c:v>
                </c:pt>
                <c:pt idx="63">
                  <c:v>95945.5</c:v>
                </c:pt>
                <c:pt idx="64">
                  <c:v>96443.5</c:v>
                </c:pt>
                <c:pt idx="65">
                  <c:v>96498.5</c:v>
                </c:pt>
                <c:pt idx="66">
                  <c:v>96789.5</c:v>
                </c:pt>
                <c:pt idx="67">
                  <c:v>96889</c:v>
                </c:pt>
                <c:pt idx="68">
                  <c:v>97148</c:v>
                </c:pt>
                <c:pt idx="69">
                  <c:v>97259</c:v>
                </c:pt>
                <c:pt idx="70">
                  <c:v>96917</c:v>
                </c:pt>
                <c:pt idx="71">
                  <c:v>97021</c:v>
                </c:pt>
                <c:pt idx="72">
                  <c:v>97021</c:v>
                </c:pt>
                <c:pt idx="73">
                  <c:v>97419.5</c:v>
                </c:pt>
                <c:pt idx="74">
                  <c:v>97399</c:v>
                </c:pt>
                <c:pt idx="75">
                  <c:v>97026.5</c:v>
                </c:pt>
                <c:pt idx="76">
                  <c:v>97590</c:v>
                </c:pt>
                <c:pt idx="77">
                  <c:v>97717.5</c:v>
                </c:pt>
                <c:pt idx="78">
                  <c:v>97621.5</c:v>
                </c:pt>
                <c:pt idx="79">
                  <c:v>97493.5</c:v>
                </c:pt>
                <c:pt idx="80">
                  <c:v>97121</c:v>
                </c:pt>
                <c:pt idx="81">
                  <c:v>97293</c:v>
                </c:pt>
                <c:pt idx="82">
                  <c:v>97412</c:v>
                </c:pt>
                <c:pt idx="83">
                  <c:v>97184.5</c:v>
                </c:pt>
                <c:pt idx="84">
                  <c:v>97979.5</c:v>
                </c:pt>
                <c:pt idx="85">
                  <c:v>97264.5</c:v>
                </c:pt>
                <c:pt idx="86">
                  <c:v>97212.5</c:v>
                </c:pt>
                <c:pt idx="87">
                  <c:v>97727</c:v>
                </c:pt>
                <c:pt idx="88">
                  <c:v>97522.5</c:v>
                </c:pt>
                <c:pt idx="89">
                  <c:v>97835</c:v>
                </c:pt>
                <c:pt idx="90">
                  <c:v>97212.5</c:v>
                </c:pt>
                <c:pt idx="91">
                  <c:v>97532.5</c:v>
                </c:pt>
                <c:pt idx="92">
                  <c:v>97350.5</c:v>
                </c:pt>
                <c:pt idx="93">
                  <c:v>97881.5</c:v>
                </c:pt>
                <c:pt idx="94">
                  <c:v>97482.5</c:v>
                </c:pt>
                <c:pt idx="95">
                  <c:v>97409.5</c:v>
                </c:pt>
                <c:pt idx="96">
                  <c:v>97894.5</c:v>
                </c:pt>
                <c:pt idx="97">
                  <c:v>97655.5</c:v>
                </c:pt>
                <c:pt idx="98">
                  <c:v>97531</c:v>
                </c:pt>
                <c:pt idx="99">
                  <c:v>97691</c:v>
                </c:pt>
                <c:pt idx="100">
                  <c:v>97486.5</c:v>
                </c:pt>
                <c:pt idx="101">
                  <c:v>97537</c:v>
                </c:pt>
                <c:pt idx="102">
                  <c:v>97348</c:v>
                </c:pt>
                <c:pt idx="103">
                  <c:v>97791.5</c:v>
                </c:pt>
                <c:pt idx="104">
                  <c:v>97617.5</c:v>
                </c:pt>
                <c:pt idx="105">
                  <c:v>97963</c:v>
                </c:pt>
                <c:pt idx="106">
                  <c:v>97393</c:v>
                </c:pt>
                <c:pt idx="107">
                  <c:v>97607.5</c:v>
                </c:pt>
                <c:pt idx="108">
                  <c:v>97480.5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006-4827-819A-FB718B9A76F8}"/>
            </c:ext>
          </c:extLst>
        </c:ser>
        <c:ser>
          <c:idx val="18"/>
          <c:order val="18"/>
          <c:tx>
            <c:strRef>
              <c:f>'Fluo (YFP)'!$B$261</c:f>
              <c:strCache>
                <c:ptCount val="1"/>
                <c:pt idx="0">
                  <c:v>Condition 19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(YFP)'!$C$261:$DG$261</c:f>
              <c:numCache>
                <c:formatCode>General</c:formatCode>
                <c:ptCount val="109"/>
                <c:pt idx="0">
                  <c:v>1080.5</c:v>
                </c:pt>
                <c:pt idx="1">
                  <c:v>2276</c:v>
                </c:pt>
                <c:pt idx="2">
                  <c:v>15105</c:v>
                </c:pt>
                <c:pt idx="3">
                  <c:v>51496.5</c:v>
                </c:pt>
                <c:pt idx="4">
                  <c:v>111958.5</c:v>
                </c:pt>
                <c:pt idx="5">
                  <c:v>187211.5</c:v>
                </c:pt>
                <c:pt idx="6">
                  <c:v>265431</c:v>
                </c:pt>
                <c:pt idx="7">
                  <c:v>348636.5</c:v>
                </c:pt>
                <c:pt idx="8">
                  <c:v>430033.5</c:v>
                </c:pt>
                <c:pt idx="9">
                  <c:v>506020</c:v>
                </c:pt>
                <c:pt idx="10">
                  <c:v>575067.5</c:v>
                </c:pt>
                <c:pt idx="11">
                  <c:v>635821</c:v>
                </c:pt>
                <c:pt idx="12">
                  <c:v>690971.5</c:v>
                </c:pt>
                <c:pt idx="13">
                  <c:v>739485</c:v>
                </c:pt>
                <c:pt idx="14">
                  <c:v>783999</c:v>
                </c:pt>
                <c:pt idx="15">
                  <c:v>824738.5</c:v>
                </c:pt>
                <c:pt idx="16">
                  <c:v>860698</c:v>
                </c:pt>
                <c:pt idx="17">
                  <c:v>894670.5</c:v>
                </c:pt>
                <c:pt idx="18">
                  <c:v>925923.5</c:v>
                </c:pt>
                <c:pt idx="19">
                  <c:v>954355</c:v>
                </c:pt>
                <c:pt idx="20">
                  <c:v>978759</c:v>
                </c:pt>
                <c:pt idx="21">
                  <c:v>1004957.5</c:v>
                </c:pt>
                <c:pt idx="22">
                  <c:v>1025951</c:v>
                </c:pt>
                <c:pt idx="23">
                  <c:v>1046382.5</c:v>
                </c:pt>
                <c:pt idx="24">
                  <c:v>1064409.5</c:v>
                </c:pt>
                <c:pt idx="25">
                  <c:v>1078834.5</c:v>
                </c:pt>
                <c:pt idx="26">
                  <c:v>1093937.5</c:v>
                </c:pt>
                <c:pt idx="27">
                  <c:v>1107519.5</c:v>
                </c:pt>
                <c:pt idx="28">
                  <c:v>1120279.5</c:v>
                </c:pt>
                <c:pt idx="29">
                  <c:v>1130293.5</c:v>
                </c:pt>
                <c:pt idx="30">
                  <c:v>1139060.5</c:v>
                </c:pt>
                <c:pt idx="31">
                  <c:v>1148081</c:v>
                </c:pt>
                <c:pt idx="32">
                  <c:v>1155923.5</c:v>
                </c:pt>
                <c:pt idx="33">
                  <c:v>1162875.5</c:v>
                </c:pt>
                <c:pt idx="34">
                  <c:v>1169629</c:v>
                </c:pt>
                <c:pt idx="35">
                  <c:v>1174403</c:v>
                </c:pt>
                <c:pt idx="36">
                  <c:v>1177875.5</c:v>
                </c:pt>
                <c:pt idx="37">
                  <c:v>1182998.5</c:v>
                </c:pt>
                <c:pt idx="38">
                  <c:v>1188334</c:v>
                </c:pt>
                <c:pt idx="39">
                  <c:v>1190142.5</c:v>
                </c:pt>
                <c:pt idx="40">
                  <c:v>1195567</c:v>
                </c:pt>
                <c:pt idx="41">
                  <c:v>1196663.5</c:v>
                </c:pt>
                <c:pt idx="42">
                  <c:v>1200218</c:v>
                </c:pt>
                <c:pt idx="43">
                  <c:v>1202457.5</c:v>
                </c:pt>
                <c:pt idx="44">
                  <c:v>1202848</c:v>
                </c:pt>
                <c:pt idx="45">
                  <c:v>1205491.5</c:v>
                </c:pt>
                <c:pt idx="46">
                  <c:v>1209135.5</c:v>
                </c:pt>
                <c:pt idx="47">
                  <c:v>1211355</c:v>
                </c:pt>
                <c:pt idx="48">
                  <c:v>1213087.5</c:v>
                </c:pt>
                <c:pt idx="49">
                  <c:v>1213122</c:v>
                </c:pt>
                <c:pt idx="50">
                  <c:v>1215725</c:v>
                </c:pt>
                <c:pt idx="51">
                  <c:v>1216615</c:v>
                </c:pt>
                <c:pt idx="52">
                  <c:v>1218711</c:v>
                </c:pt>
                <c:pt idx="53">
                  <c:v>1218423.5</c:v>
                </c:pt>
                <c:pt idx="54">
                  <c:v>1219101.5</c:v>
                </c:pt>
                <c:pt idx="55">
                  <c:v>1220471.5</c:v>
                </c:pt>
                <c:pt idx="56">
                  <c:v>1221492</c:v>
                </c:pt>
                <c:pt idx="57">
                  <c:v>1223752.5</c:v>
                </c:pt>
                <c:pt idx="58">
                  <c:v>1224108.5</c:v>
                </c:pt>
                <c:pt idx="59">
                  <c:v>1224985</c:v>
                </c:pt>
                <c:pt idx="60">
                  <c:v>1225039.5</c:v>
                </c:pt>
                <c:pt idx="61">
                  <c:v>1221704.5</c:v>
                </c:pt>
                <c:pt idx="62">
                  <c:v>1222115</c:v>
                </c:pt>
                <c:pt idx="63">
                  <c:v>1222081</c:v>
                </c:pt>
                <c:pt idx="64">
                  <c:v>1222039.5</c:v>
                </c:pt>
                <c:pt idx="65">
                  <c:v>1221745</c:v>
                </c:pt>
                <c:pt idx="66">
                  <c:v>1221368.5</c:v>
                </c:pt>
                <c:pt idx="67">
                  <c:v>1219834.5</c:v>
                </c:pt>
                <c:pt idx="68">
                  <c:v>1220814</c:v>
                </c:pt>
                <c:pt idx="69">
                  <c:v>1219670</c:v>
                </c:pt>
                <c:pt idx="70">
                  <c:v>1218437.5</c:v>
                </c:pt>
                <c:pt idx="71">
                  <c:v>1217903</c:v>
                </c:pt>
                <c:pt idx="72">
                  <c:v>1217964.5</c:v>
                </c:pt>
                <c:pt idx="73">
                  <c:v>1218670</c:v>
                </c:pt>
                <c:pt idx="74">
                  <c:v>1219142.5</c:v>
                </c:pt>
                <c:pt idx="75">
                  <c:v>1218526</c:v>
                </c:pt>
                <c:pt idx="76">
                  <c:v>1217122</c:v>
                </c:pt>
                <c:pt idx="77">
                  <c:v>1215916.5</c:v>
                </c:pt>
                <c:pt idx="78">
                  <c:v>1215053.5</c:v>
                </c:pt>
                <c:pt idx="79">
                  <c:v>1214875.5</c:v>
                </c:pt>
                <c:pt idx="80">
                  <c:v>1214978.5</c:v>
                </c:pt>
                <c:pt idx="81">
                  <c:v>1213184</c:v>
                </c:pt>
                <c:pt idx="82">
                  <c:v>1213156</c:v>
                </c:pt>
                <c:pt idx="83">
                  <c:v>1211814</c:v>
                </c:pt>
                <c:pt idx="84">
                  <c:v>1211382.5</c:v>
                </c:pt>
                <c:pt idx="85">
                  <c:v>1210923.5</c:v>
                </c:pt>
                <c:pt idx="86">
                  <c:v>1211944</c:v>
                </c:pt>
                <c:pt idx="87">
                  <c:v>1211491.5</c:v>
                </c:pt>
                <c:pt idx="88">
                  <c:v>1210088</c:v>
                </c:pt>
                <c:pt idx="89">
                  <c:v>1209759</c:v>
                </c:pt>
                <c:pt idx="90">
                  <c:v>1210663</c:v>
                </c:pt>
                <c:pt idx="91">
                  <c:v>1209855</c:v>
                </c:pt>
                <c:pt idx="92">
                  <c:v>1209417</c:v>
                </c:pt>
                <c:pt idx="93">
                  <c:v>1209108</c:v>
                </c:pt>
                <c:pt idx="94">
                  <c:v>1208916.5</c:v>
                </c:pt>
                <c:pt idx="95">
                  <c:v>1208108.5</c:v>
                </c:pt>
                <c:pt idx="96">
                  <c:v>1207642.5</c:v>
                </c:pt>
                <c:pt idx="97">
                  <c:v>1207437</c:v>
                </c:pt>
                <c:pt idx="98">
                  <c:v>1207286.5</c:v>
                </c:pt>
                <c:pt idx="99">
                  <c:v>1206649.5</c:v>
                </c:pt>
                <c:pt idx="100">
                  <c:v>1206320.5</c:v>
                </c:pt>
                <c:pt idx="101">
                  <c:v>1205450.5</c:v>
                </c:pt>
                <c:pt idx="102">
                  <c:v>1205594.5</c:v>
                </c:pt>
                <c:pt idx="103">
                  <c:v>1204115</c:v>
                </c:pt>
                <c:pt idx="104">
                  <c:v>1204444</c:v>
                </c:pt>
                <c:pt idx="105">
                  <c:v>1202813.5</c:v>
                </c:pt>
                <c:pt idx="106">
                  <c:v>1202368.5</c:v>
                </c:pt>
                <c:pt idx="107">
                  <c:v>1201786</c:v>
                </c:pt>
                <c:pt idx="108">
                  <c:v>1200491.5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006-4827-819A-FB718B9A76F8}"/>
            </c:ext>
          </c:extLst>
        </c:ser>
        <c:ser>
          <c:idx val="19"/>
          <c:order val="19"/>
          <c:tx>
            <c:strRef>
              <c:f>'Fluo (YFP)'!$B$262</c:f>
              <c:strCache>
                <c:ptCount val="1"/>
                <c:pt idx="0">
                  <c:v>Condition 20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(YFP)'!$C$262:$DG$262</c:f>
              <c:numCache>
                <c:formatCode>General</c:formatCode>
                <c:ptCount val="109"/>
                <c:pt idx="0">
                  <c:v>942</c:v>
                </c:pt>
                <c:pt idx="1">
                  <c:v>1311.5</c:v>
                </c:pt>
                <c:pt idx="2">
                  <c:v>6314</c:v>
                </c:pt>
                <c:pt idx="3">
                  <c:v>21241</c:v>
                </c:pt>
                <c:pt idx="4">
                  <c:v>48255</c:v>
                </c:pt>
                <c:pt idx="5">
                  <c:v>87345</c:v>
                </c:pt>
                <c:pt idx="6">
                  <c:v>137081.5</c:v>
                </c:pt>
                <c:pt idx="7">
                  <c:v>195885</c:v>
                </c:pt>
                <c:pt idx="8">
                  <c:v>260246</c:v>
                </c:pt>
                <c:pt idx="9">
                  <c:v>332294</c:v>
                </c:pt>
                <c:pt idx="10">
                  <c:v>408335</c:v>
                </c:pt>
                <c:pt idx="11">
                  <c:v>490321</c:v>
                </c:pt>
                <c:pt idx="12">
                  <c:v>573471.5</c:v>
                </c:pt>
                <c:pt idx="13">
                  <c:v>659067.5</c:v>
                </c:pt>
                <c:pt idx="14">
                  <c:v>747403.5</c:v>
                </c:pt>
                <c:pt idx="15">
                  <c:v>834910</c:v>
                </c:pt>
                <c:pt idx="16">
                  <c:v>923526</c:v>
                </c:pt>
                <c:pt idx="17">
                  <c:v>1010492</c:v>
                </c:pt>
                <c:pt idx="18">
                  <c:v>1096971.5</c:v>
                </c:pt>
                <c:pt idx="19">
                  <c:v>1179464.5</c:v>
                </c:pt>
                <c:pt idx="20">
                  <c:v>1260580.5</c:v>
                </c:pt>
                <c:pt idx="21">
                  <c:v>1336177</c:v>
                </c:pt>
                <c:pt idx="22">
                  <c:v>1404266</c:v>
                </c:pt>
                <c:pt idx="23">
                  <c:v>1462217.5</c:v>
                </c:pt>
                <c:pt idx="24">
                  <c:v>1512019.5</c:v>
                </c:pt>
                <c:pt idx="25">
                  <c:v>1557019</c:v>
                </c:pt>
                <c:pt idx="26">
                  <c:v>1592197.5</c:v>
                </c:pt>
                <c:pt idx="27">
                  <c:v>1623245.5</c:v>
                </c:pt>
                <c:pt idx="28">
                  <c:v>1650690.5</c:v>
                </c:pt>
                <c:pt idx="29">
                  <c:v>1675471</c:v>
                </c:pt>
                <c:pt idx="30">
                  <c:v>1699635.5</c:v>
                </c:pt>
                <c:pt idx="31">
                  <c:v>1724656</c:v>
                </c:pt>
                <c:pt idx="32">
                  <c:v>1745738</c:v>
                </c:pt>
                <c:pt idx="33">
                  <c:v>1767033</c:v>
                </c:pt>
                <c:pt idx="34">
                  <c:v>1788320.5</c:v>
                </c:pt>
                <c:pt idx="35">
                  <c:v>1809533</c:v>
                </c:pt>
                <c:pt idx="36">
                  <c:v>1828135.5</c:v>
                </c:pt>
                <c:pt idx="37">
                  <c:v>1847888.5</c:v>
                </c:pt>
                <c:pt idx="38">
                  <c:v>1864998</c:v>
                </c:pt>
                <c:pt idx="39">
                  <c:v>1881327</c:v>
                </c:pt>
                <c:pt idx="40">
                  <c:v>1898786</c:v>
                </c:pt>
                <c:pt idx="41">
                  <c:v>1913840.5</c:v>
                </c:pt>
                <c:pt idx="42">
                  <c:v>1930334</c:v>
                </c:pt>
                <c:pt idx="43">
                  <c:v>1944669.5</c:v>
                </c:pt>
                <c:pt idx="44">
                  <c:v>1956779</c:v>
                </c:pt>
                <c:pt idx="45">
                  <c:v>1969525.5</c:v>
                </c:pt>
                <c:pt idx="46">
                  <c:v>1982436.5</c:v>
                </c:pt>
                <c:pt idx="47">
                  <c:v>1995423</c:v>
                </c:pt>
                <c:pt idx="48">
                  <c:v>2007703.5</c:v>
                </c:pt>
                <c:pt idx="49">
                  <c:v>2017012</c:v>
                </c:pt>
                <c:pt idx="50">
                  <c:v>2027224.5</c:v>
                </c:pt>
                <c:pt idx="51">
                  <c:v>2040156</c:v>
                </c:pt>
                <c:pt idx="52">
                  <c:v>2050573.5</c:v>
                </c:pt>
                <c:pt idx="53">
                  <c:v>2060327</c:v>
                </c:pt>
                <c:pt idx="54">
                  <c:v>2071929.5</c:v>
                </c:pt>
                <c:pt idx="55">
                  <c:v>2080032.5</c:v>
                </c:pt>
                <c:pt idx="56">
                  <c:v>2087320</c:v>
                </c:pt>
                <c:pt idx="57">
                  <c:v>2093477.5</c:v>
                </c:pt>
                <c:pt idx="58">
                  <c:v>2099546.5</c:v>
                </c:pt>
                <c:pt idx="59">
                  <c:v>2106381.5</c:v>
                </c:pt>
                <c:pt idx="60">
                  <c:v>2112717.5</c:v>
                </c:pt>
                <c:pt idx="61">
                  <c:v>2118142</c:v>
                </c:pt>
                <c:pt idx="62">
                  <c:v>2121395.5</c:v>
                </c:pt>
                <c:pt idx="63">
                  <c:v>2127498.5</c:v>
                </c:pt>
                <c:pt idx="64">
                  <c:v>2133621.5</c:v>
                </c:pt>
                <c:pt idx="65">
                  <c:v>2137203.5</c:v>
                </c:pt>
                <c:pt idx="66">
                  <c:v>2139512</c:v>
                </c:pt>
                <c:pt idx="67">
                  <c:v>2144443.5</c:v>
                </c:pt>
                <c:pt idx="68">
                  <c:v>2148813.5</c:v>
                </c:pt>
                <c:pt idx="69">
                  <c:v>2153813.5</c:v>
                </c:pt>
                <c:pt idx="70">
                  <c:v>2158601</c:v>
                </c:pt>
                <c:pt idx="71">
                  <c:v>2162381.5</c:v>
                </c:pt>
                <c:pt idx="72">
                  <c:v>2166758.5</c:v>
                </c:pt>
                <c:pt idx="73">
                  <c:v>2169285.5</c:v>
                </c:pt>
                <c:pt idx="74">
                  <c:v>2170334</c:v>
                </c:pt>
                <c:pt idx="75">
                  <c:v>2174566.5</c:v>
                </c:pt>
                <c:pt idx="76">
                  <c:v>2177162.5</c:v>
                </c:pt>
                <c:pt idx="77">
                  <c:v>2180320.5</c:v>
                </c:pt>
                <c:pt idx="78">
                  <c:v>2179306.5</c:v>
                </c:pt>
                <c:pt idx="79">
                  <c:v>2180950</c:v>
                </c:pt>
                <c:pt idx="80">
                  <c:v>2185731</c:v>
                </c:pt>
                <c:pt idx="81">
                  <c:v>2186409</c:v>
                </c:pt>
                <c:pt idx="82">
                  <c:v>2185731</c:v>
                </c:pt>
                <c:pt idx="83">
                  <c:v>2186080.5</c:v>
                </c:pt>
                <c:pt idx="84">
                  <c:v>2188532.5</c:v>
                </c:pt>
                <c:pt idx="85">
                  <c:v>2189984.5</c:v>
                </c:pt>
                <c:pt idx="86">
                  <c:v>2189162.5</c:v>
                </c:pt>
                <c:pt idx="87">
                  <c:v>2192594</c:v>
                </c:pt>
                <c:pt idx="88">
                  <c:v>2194470.5</c:v>
                </c:pt>
                <c:pt idx="89">
                  <c:v>2196046</c:v>
                </c:pt>
                <c:pt idx="90">
                  <c:v>2195957</c:v>
                </c:pt>
                <c:pt idx="91">
                  <c:v>2196621.5</c:v>
                </c:pt>
                <c:pt idx="92">
                  <c:v>2197347.5</c:v>
                </c:pt>
                <c:pt idx="93">
                  <c:v>2196799.5</c:v>
                </c:pt>
                <c:pt idx="94">
                  <c:v>2199868</c:v>
                </c:pt>
                <c:pt idx="95">
                  <c:v>2198333.5</c:v>
                </c:pt>
                <c:pt idx="96">
                  <c:v>2200991.5</c:v>
                </c:pt>
                <c:pt idx="97">
                  <c:v>2199813</c:v>
                </c:pt>
                <c:pt idx="98">
                  <c:v>2200450.5</c:v>
                </c:pt>
                <c:pt idx="99">
                  <c:v>2201902</c:v>
                </c:pt>
                <c:pt idx="100">
                  <c:v>2199258.5</c:v>
                </c:pt>
                <c:pt idx="101">
                  <c:v>2198245</c:v>
                </c:pt>
                <c:pt idx="102">
                  <c:v>2198731</c:v>
                </c:pt>
                <c:pt idx="103">
                  <c:v>2197341</c:v>
                </c:pt>
                <c:pt idx="104">
                  <c:v>2196566.5</c:v>
                </c:pt>
                <c:pt idx="105">
                  <c:v>2196539</c:v>
                </c:pt>
                <c:pt idx="106">
                  <c:v>2196532.5</c:v>
                </c:pt>
                <c:pt idx="107">
                  <c:v>2197799.5</c:v>
                </c:pt>
                <c:pt idx="108">
                  <c:v>2196409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006-4827-819A-FB718B9A76F8}"/>
            </c:ext>
          </c:extLst>
        </c:ser>
        <c:ser>
          <c:idx val="20"/>
          <c:order val="20"/>
          <c:tx>
            <c:strRef>
              <c:f>'Fluo (YFP)'!$B$263</c:f>
              <c:strCache>
                <c:ptCount val="1"/>
                <c:pt idx="0">
                  <c:v>Condition 21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(YFP)'!$C$263:$DG$263</c:f>
              <c:numCache>
                <c:formatCode>General</c:formatCode>
                <c:ptCount val="109"/>
                <c:pt idx="0">
                  <c:v>898.5</c:v>
                </c:pt>
                <c:pt idx="1">
                  <c:v>826</c:v>
                </c:pt>
                <c:pt idx="2">
                  <c:v>945</c:v>
                </c:pt>
                <c:pt idx="3">
                  <c:v>1812</c:v>
                </c:pt>
                <c:pt idx="4">
                  <c:v>4089.5</c:v>
                </c:pt>
                <c:pt idx="5">
                  <c:v>7869</c:v>
                </c:pt>
                <c:pt idx="6">
                  <c:v>13480</c:v>
                </c:pt>
                <c:pt idx="7">
                  <c:v>20896</c:v>
                </c:pt>
                <c:pt idx="8">
                  <c:v>29801</c:v>
                </c:pt>
                <c:pt idx="9">
                  <c:v>40110</c:v>
                </c:pt>
                <c:pt idx="10">
                  <c:v>51845</c:v>
                </c:pt>
                <c:pt idx="11">
                  <c:v>64909</c:v>
                </c:pt>
                <c:pt idx="12">
                  <c:v>79283.5</c:v>
                </c:pt>
                <c:pt idx="13">
                  <c:v>95055.5</c:v>
                </c:pt>
                <c:pt idx="14">
                  <c:v>111460.5</c:v>
                </c:pt>
                <c:pt idx="15">
                  <c:v>128931.5</c:v>
                </c:pt>
                <c:pt idx="16">
                  <c:v>147241</c:v>
                </c:pt>
                <c:pt idx="17">
                  <c:v>166754.5</c:v>
                </c:pt>
                <c:pt idx="18">
                  <c:v>186857</c:v>
                </c:pt>
                <c:pt idx="19">
                  <c:v>207904.5</c:v>
                </c:pt>
                <c:pt idx="20">
                  <c:v>226314.5</c:v>
                </c:pt>
                <c:pt idx="21">
                  <c:v>248081.5</c:v>
                </c:pt>
                <c:pt idx="22">
                  <c:v>270088.5</c:v>
                </c:pt>
                <c:pt idx="23">
                  <c:v>292705</c:v>
                </c:pt>
                <c:pt idx="24">
                  <c:v>316314</c:v>
                </c:pt>
                <c:pt idx="25">
                  <c:v>338793.5</c:v>
                </c:pt>
                <c:pt idx="26">
                  <c:v>362218</c:v>
                </c:pt>
                <c:pt idx="27">
                  <c:v>385999</c:v>
                </c:pt>
                <c:pt idx="28">
                  <c:v>409492.5</c:v>
                </c:pt>
                <c:pt idx="29">
                  <c:v>432780</c:v>
                </c:pt>
                <c:pt idx="30">
                  <c:v>458191</c:v>
                </c:pt>
                <c:pt idx="31">
                  <c:v>481067.5</c:v>
                </c:pt>
                <c:pt idx="32">
                  <c:v>504650</c:v>
                </c:pt>
                <c:pt idx="33">
                  <c:v>529013</c:v>
                </c:pt>
                <c:pt idx="34">
                  <c:v>552766.5</c:v>
                </c:pt>
                <c:pt idx="35">
                  <c:v>576985</c:v>
                </c:pt>
                <c:pt idx="36">
                  <c:v>598896.5</c:v>
                </c:pt>
                <c:pt idx="37">
                  <c:v>622184</c:v>
                </c:pt>
                <c:pt idx="38">
                  <c:v>646259.5</c:v>
                </c:pt>
                <c:pt idx="39">
                  <c:v>668595</c:v>
                </c:pt>
                <c:pt idx="40">
                  <c:v>691985</c:v>
                </c:pt>
                <c:pt idx="41">
                  <c:v>714068</c:v>
                </c:pt>
                <c:pt idx="42">
                  <c:v>735300.5</c:v>
                </c:pt>
                <c:pt idx="43">
                  <c:v>756848.5</c:v>
                </c:pt>
                <c:pt idx="44">
                  <c:v>777752</c:v>
                </c:pt>
                <c:pt idx="45">
                  <c:v>797862</c:v>
                </c:pt>
                <c:pt idx="46">
                  <c:v>818382.5</c:v>
                </c:pt>
                <c:pt idx="47">
                  <c:v>838389.5</c:v>
                </c:pt>
                <c:pt idx="48">
                  <c:v>858129.5</c:v>
                </c:pt>
                <c:pt idx="49">
                  <c:v>877924</c:v>
                </c:pt>
                <c:pt idx="50">
                  <c:v>896978.5</c:v>
                </c:pt>
                <c:pt idx="51">
                  <c:v>915622</c:v>
                </c:pt>
                <c:pt idx="52">
                  <c:v>933553.5</c:v>
                </c:pt>
                <c:pt idx="53">
                  <c:v>950704.5</c:v>
                </c:pt>
                <c:pt idx="54">
                  <c:v>966149.5</c:v>
                </c:pt>
                <c:pt idx="55">
                  <c:v>981403</c:v>
                </c:pt>
                <c:pt idx="56">
                  <c:v>997944</c:v>
                </c:pt>
                <c:pt idx="57">
                  <c:v>1014307</c:v>
                </c:pt>
                <c:pt idx="58">
                  <c:v>1026807</c:v>
                </c:pt>
                <c:pt idx="59">
                  <c:v>1041047</c:v>
                </c:pt>
                <c:pt idx="60">
                  <c:v>1056314</c:v>
                </c:pt>
                <c:pt idx="61">
                  <c:v>1069252</c:v>
                </c:pt>
                <c:pt idx="62">
                  <c:v>1081533</c:v>
                </c:pt>
                <c:pt idx="63">
                  <c:v>1093992</c:v>
                </c:pt>
                <c:pt idx="64">
                  <c:v>1105683.5</c:v>
                </c:pt>
                <c:pt idx="65">
                  <c:v>1119964.5</c:v>
                </c:pt>
                <c:pt idx="66">
                  <c:v>1130122</c:v>
                </c:pt>
                <c:pt idx="67">
                  <c:v>1144670</c:v>
                </c:pt>
                <c:pt idx="68">
                  <c:v>1156046.5</c:v>
                </c:pt>
                <c:pt idx="69">
                  <c:v>1166416.5</c:v>
                </c:pt>
                <c:pt idx="70">
                  <c:v>1178410</c:v>
                </c:pt>
                <c:pt idx="71">
                  <c:v>1185923</c:v>
                </c:pt>
                <c:pt idx="72">
                  <c:v>1197006</c:v>
                </c:pt>
                <c:pt idx="73">
                  <c:v>1206889</c:v>
                </c:pt>
                <c:pt idx="74">
                  <c:v>1214389</c:v>
                </c:pt>
                <c:pt idx="75">
                  <c:v>1226601.5</c:v>
                </c:pt>
                <c:pt idx="76">
                  <c:v>1235053.5</c:v>
                </c:pt>
                <c:pt idx="77">
                  <c:v>1244190.5</c:v>
                </c:pt>
                <c:pt idx="78">
                  <c:v>1251320.5</c:v>
                </c:pt>
                <c:pt idx="79">
                  <c:v>1261848</c:v>
                </c:pt>
                <c:pt idx="80">
                  <c:v>1270279.5</c:v>
                </c:pt>
                <c:pt idx="81">
                  <c:v>1277526</c:v>
                </c:pt>
                <c:pt idx="82">
                  <c:v>1287053.5</c:v>
                </c:pt>
                <c:pt idx="83">
                  <c:v>1292731.5</c:v>
                </c:pt>
                <c:pt idx="84">
                  <c:v>1299567.5</c:v>
                </c:pt>
                <c:pt idx="85">
                  <c:v>1307354.5</c:v>
                </c:pt>
                <c:pt idx="86">
                  <c:v>1315711</c:v>
                </c:pt>
                <c:pt idx="87">
                  <c:v>1321361.5</c:v>
                </c:pt>
                <c:pt idx="88">
                  <c:v>1328149.5</c:v>
                </c:pt>
                <c:pt idx="89">
                  <c:v>1336450.5</c:v>
                </c:pt>
                <c:pt idx="90">
                  <c:v>1341156.5</c:v>
                </c:pt>
                <c:pt idx="91">
                  <c:v>1348142.5</c:v>
                </c:pt>
                <c:pt idx="92">
                  <c:v>1352670</c:v>
                </c:pt>
                <c:pt idx="93">
                  <c:v>1357540</c:v>
                </c:pt>
                <c:pt idx="94">
                  <c:v>1365752</c:v>
                </c:pt>
                <c:pt idx="95">
                  <c:v>1369204</c:v>
                </c:pt>
                <c:pt idx="96">
                  <c:v>1374848</c:v>
                </c:pt>
                <c:pt idx="97">
                  <c:v>1379019</c:v>
                </c:pt>
                <c:pt idx="98">
                  <c:v>1381813.5</c:v>
                </c:pt>
                <c:pt idx="99">
                  <c:v>1387142.5</c:v>
                </c:pt>
                <c:pt idx="100">
                  <c:v>1392218</c:v>
                </c:pt>
                <c:pt idx="101">
                  <c:v>1394745</c:v>
                </c:pt>
                <c:pt idx="102">
                  <c:v>1399190.5</c:v>
                </c:pt>
                <c:pt idx="103">
                  <c:v>1401451</c:v>
                </c:pt>
                <c:pt idx="104">
                  <c:v>1404718</c:v>
                </c:pt>
                <c:pt idx="105">
                  <c:v>1408259</c:v>
                </c:pt>
                <c:pt idx="106">
                  <c:v>1411163</c:v>
                </c:pt>
                <c:pt idx="107">
                  <c:v>1413457.5</c:v>
                </c:pt>
                <c:pt idx="108">
                  <c:v>1416587.5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006-4827-819A-FB718B9A76F8}"/>
            </c:ext>
          </c:extLst>
        </c:ser>
        <c:ser>
          <c:idx val="21"/>
          <c:order val="21"/>
          <c:tx>
            <c:strRef>
              <c:f>'Fluo (YFP)'!$B$264</c:f>
              <c:strCache>
                <c:ptCount val="1"/>
                <c:pt idx="0">
                  <c:v>Condition 22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(YFP)'!$C$264:$DG$264</c:f>
              <c:numCache>
                <c:formatCode>General</c:formatCode>
                <c:ptCount val="109"/>
                <c:pt idx="0">
                  <c:v>1118</c:v>
                </c:pt>
                <c:pt idx="1">
                  <c:v>1094.5</c:v>
                </c:pt>
                <c:pt idx="2">
                  <c:v>3145</c:v>
                </c:pt>
                <c:pt idx="3">
                  <c:v>11132</c:v>
                </c:pt>
                <c:pt idx="4">
                  <c:v>27331</c:v>
                </c:pt>
                <c:pt idx="5">
                  <c:v>51999</c:v>
                </c:pt>
                <c:pt idx="6">
                  <c:v>84103.5</c:v>
                </c:pt>
                <c:pt idx="7">
                  <c:v>122867</c:v>
                </c:pt>
                <c:pt idx="8">
                  <c:v>168280</c:v>
                </c:pt>
                <c:pt idx="9">
                  <c:v>216962.5</c:v>
                </c:pt>
                <c:pt idx="10">
                  <c:v>269746</c:v>
                </c:pt>
                <c:pt idx="11">
                  <c:v>327239</c:v>
                </c:pt>
                <c:pt idx="12">
                  <c:v>387273</c:v>
                </c:pt>
                <c:pt idx="13">
                  <c:v>447937.5</c:v>
                </c:pt>
                <c:pt idx="14">
                  <c:v>510417</c:v>
                </c:pt>
                <c:pt idx="15">
                  <c:v>573451</c:v>
                </c:pt>
                <c:pt idx="16">
                  <c:v>637629.5</c:v>
                </c:pt>
                <c:pt idx="17">
                  <c:v>701547</c:v>
                </c:pt>
                <c:pt idx="18">
                  <c:v>764930.5</c:v>
                </c:pt>
                <c:pt idx="19">
                  <c:v>826259.5</c:v>
                </c:pt>
                <c:pt idx="20">
                  <c:v>888896</c:v>
                </c:pt>
                <c:pt idx="21">
                  <c:v>948711.5</c:v>
                </c:pt>
                <c:pt idx="22">
                  <c:v>1008814</c:v>
                </c:pt>
                <c:pt idx="23">
                  <c:v>1066827.5</c:v>
                </c:pt>
                <c:pt idx="24">
                  <c:v>1123574</c:v>
                </c:pt>
                <c:pt idx="25">
                  <c:v>1175848</c:v>
                </c:pt>
                <c:pt idx="26">
                  <c:v>1227211.5</c:v>
                </c:pt>
                <c:pt idx="27">
                  <c:v>1276204</c:v>
                </c:pt>
                <c:pt idx="28">
                  <c:v>1323930</c:v>
                </c:pt>
                <c:pt idx="29">
                  <c:v>1367464.5</c:v>
                </c:pt>
                <c:pt idx="30">
                  <c:v>1406170</c:v>
                </c:pt>
                <c:pt idx="31">
                  <c:v>1447286</c:v>
                </c:pt>
                <c:pt idx="32">
                  <c:v>1481553.5</c:v>
                </c:pt>
                <c:pt idx="33">
                  <c:v>1519567</c:v>
                </c:pt>
                <c:pt idx="34">
                  <c:v>1552814</c:v>
                </c:pt>
                <c:pt idx="35">
                  <c:v>1582937</c:v>
                </c:pt>
                <c:pt idx="36">
                  <c:v>1612293</c:v>
                </c:pt>
                <c:pt idx="37">
                  <c:v>1636793</c:v>
                </c:pt>
                <c:pt idx="38">
                  <c:v>1663492</c:v>
                </c:pt>
                <c:pt idx="39">
                  <c:v>1681827.5</c:v>
                </c:pt>
                <c:pt idx="40">
                  <c:v>1701532.5</c:v>
                </c:pt>
                <c:pt idx="41">
                  <c:v>1714176.5</c:v>
                </c:pt>
                <c:pt idx="42">
                  <c:v>1724067</c:v>
                </c:pt>
                <c:pt idx="43">
                  <c:v>1733663</c:v>
                </c:pt>
                <c:pt idx="44">
                  <c:v>1741341</c:v>
                </c:pt>
                <c:pt idx="45">
                  <c:v>1745080.5</c:v>
                </c:pt>
                <c:pt idx="46">
                  <c:v>1752211</c:v>
                </c:pt>
                <c:pt idx="47">
                  <c:v>1756005</c:v>
                </c:pt>
                <c:pt idx="48">
                  <c:v>1759978</c:v>
                </c:pt>
                <c:pt idx="49">
                  <c:v>1760238</c:v>
                </c:pt>
                <c:pt idx="50">
                  <c:v>1761772.5</c:v>
                </c:pt>
                <c:pt idx="51">
                  <c:v>1762210.5</c:v>
                </c:pt>
                <c:pt idx="52">
                  <c:v>1762800</c:v>
                </c:pt>
                <c:pt idx="53">
                  <c:v>1764889</c:v>
                </c:pt>
                <c:pt idx="54">
                  <c:v>1766238</c:v>
                </c:pt>
                <c:pt idx="55">
                  <c:v>1767128.5</c:v>
                </c:pt>
                <c:pt idx="56">
                  <c:v>1766087.5</c:v>
                </c:pt>
                <c:pt idx="57">
                  <c:v>1768896</c:v>
                </c:pt>
                <c:pt idx="58">
                  <c:v>1767704</c:v>
                </c:pt>
                <c:pt idx="59">
                  <c:v>1771039.5</c:v>
                </c:pt>
                <c:pt idx="60">
                  <c:v>1768937</c:v>
                </c:pt>
                <c:pt idx="61">
                  <c:v>1767923</c:v>
                </c:pt>
                <c:pt idx="62">
                  <c:v>1767807</c:v>
                </c:pt>
                <c:pt idx="63">
                  <c:v>1769649</c:v>
                </c:pt>
                <c:pt idx="64">
                  <c:v>1769731.5</c:v>
                </c:pt>
                <c:pt idx="65">
                  <c:v>1772313.5</c:v>
                </c:pt>
                <c:pt idx="66">
                  <c:v>1772094.5</c:v>
                </c:pt>
                <c:pt idx="67">
                  <c:v>1772471</c:v>
                </c:pt>
                <c:pt idx="68">
                  <c:v>1771916</c:v>
                </c:pt>
                <c:pt idx="69">
                  <c:v>1772135.5</c:v>
                </c:pt>
                <c:pt idx="70">
                  <c:v>1771142.5</c:v>
                </c:pt>
                <c:pt idx="71">
                  <c:v>1772683</c:v>
                </c:pt>
                <c:pt idx="72">
                  <c:v>1772594</c:v>
                </c:pt>
                <c:pt idx="73">
                  <c:v>1772190.5</c:v>
                </c:pt>
                <c:pt idx="74">
                  <c:v>1771429.5</c:v>
                </c:pt>
                <c:pt idx="75">
                  <c:v>1774690.5</c:v>
                </c:pt>
                <c:pt idx="76">
                  <c:v>1771765.5</c:v>
                </c:pt>
                <c:pt idx="77">
                  <c:v>1770560</c:v>
                </c:pt>
                <c:pt idx="78">
                  <c:v>1770039.5</c:v>
                </c:pt>
                <c:pt idx="79">
                  <c:v>1772539.5</c:v>
                </c:pt>
                <c:pt idx="80">
                  <c:v>1773615</c:v>
                </c:pt>
                <c:pt idx="81">
                  <c:v>1772834</c:v>
                </c:pt>
                <c:pt idx="82">
                  <c:v>1774724.5</c:v>
                </c:pt>
                <c:pt idx="83">
                  <c:v>1772320.5</c:v>
                </c:pt>
                <c:pt idx="84">
                  <c:v>1773306.5</c:v>
                </c:pt>
                <c:pt idx="85">
                  <c:v>1775868.5</c:v>
                </c:pt>
                <c:pt idx="86">
                  <c:v>1775423.5</c:v>
                </c:pt>
                <c:pt idx="87">
                  <c:v>1774478</c:v>
                </c:pt>
                <c:pt idx="88">
                  <c:v>1774197</c:v>
                </c:pt>
                <c:pt idx="89">
                  <c:v>1777162.5</c:v>
                </c:pt>
                <c:pt idx="90">
                  <c:v>1773478</c:v>
                </c:pt>
                <c:pt idx="91">
                  <c:v>1777608</c:v>
                </c:pt>
                <c:pt idx="92">
                  <c:v>1775478</c:v>
                </c:pt>
                <c:pt idx="93">
                  <c:v>1774498.5</c:v>
                </c:pt>
                <c:pt idx="94">
                  <c:v>1775841</c:v>
                </c:pt>
                <c:pt idx="95">
                  <c:v>1775649</c:v>
                </c:pt>
                <c:pt idx="96">
                  <c:v>1777313.5</c:v>
                </c:pt>
                <c:pt idx="97">
                  <c:v>1776039.5</c:v>
                </c:pt>
                <c:pt idx="98">
                  <c:v>1776580.5</c:v>
                </c:pt>
                <c:pt idx="99">
                  <c:v>1776340.5</c:v>
                </c:pt>
                <c:pt idx="100">
                  <c:v>1776430</c:v>
                </c:pt>
                <c:pt idx="101">
                  <c:v>1776368</c:v>
                </c:pt>
                <c:pt idx="102">
                  <c:v>1777032.5</c:v>
                </c:pt>
                <c:pt idx="103">
                  <c:v>1775895.5</c:v>
                </c:pt>
                <c:pt idx="104">
                  <c:v>1776019</c:v>
                </c:pt>
                <c:pt idx="105">
                  <c:v>1777039.5</c:v>
                </c:pt>
                <c:pt idx="106">
                  <c:v>1775450.5</c:v>
                </c:pt>
                <c:pt idx="107">
                  <c:v>1774505.5</c:v>
                </c:pt>
                <c:pt idx="108">
                  <c:v>1774368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0006-4827-819A-FB718B9A76F8}"/>
            </c:ext>
          </c:extLst>
        </c:ser>
        <c:ser>
          <c:idx val="22"/>
          <c:order val="22"/>
          <c:tx>
            <c:strRef>
              <c:f>'Fluo (YFP)'!$B$265</c:f>
              <c:strCache>
                <c:ptCount val="1"/>
                <c:pt idx="0">
                  <c:v>Condition 23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(YFP)'!$C$265:$DG$265</c:f>
              <c:numCache>
                <c:formatCode>General</c:formatCode>
                <c:ptCount val="109"/>
                <c:pt idx="0">
                  <c:v>1141</c:v>
                </c:pt>
                <c:pt idx="1">
                  <c:v>1089</c:v>
                </c:pt>
                <c:pt idx="2">
                  <c:v>1089.5</c:v>
                </c:pt>
                <c:pt idx="3">
                  <c:v>1077.5</c:v>
                </c:pt>
                <c:pt idx="4">
                  <c:v>1105</c:v>
                </c:pt>
                <c:pt idx="5">
                  <c:v>1093</c:v>
                </c:pt>
                <c:pt idx="6">
                  <c:v>1154.5</c:v>
                </c:pt>
                <c:pt idx="7">
                  <c:v>1189.5</c:v>
                </c:pt>
                <c:pt idx="8">
                  <c:v>1232.5</c:v>
                </c:pt>
                <c:pt idx="9">
                  <c:v>1300</c:v>
                </c:pt>
                <c:pt idx="10">
                  <c:v>1410.5</c:v>
                </c:pt>
                <c:pt idx="11">
                  <c:v>1596</c:v>
                </c:pt>
                <c:pt idx="12">
                  <c:v>1760.5</c:v>
                </c:pt>
                <c:pt idx="13">
                  <c:v>2017</c:v>
                </c:pt>
                <c:pt idx="14">
                  <c:v>2264.5</c:v>
                </c:pt>
                <c:pt idx="15">
                  <c:v>2697.5</c:v>
                </c:pt>
                <c:pt idx="16">
                  <c:v>3039</c:v>
                </c:pt>
                <c:pt idx="17">
                  <c:v>3478</c:v>
                </c:pt>
                <c:pt idx="18">
                  <c:v>4069</c:v>
                </c:pt>
                <c:pt idx="19">
                  <c:v>4714</c:v>
                </c:pt>
                <c:pt idx="20">
                  <c:v>5392</c:v>
                </c:pt>
                <c:pt idx="21">
                  <c:v>6322.5</c:v>
                </c:pt>
                <c:pt idx="22">
                  <c:v>7344.5</c:v>
                </c:pt>
                <c:pt idx="23">
                  <c:v>8513.5</c:v>
                </c:pt>
                <c:pt idx="24">
                  <c:v>9563.5</c:v>
                </c:pt>
                <c:pt idx="25">
                  <c:v>10799</c:v>
                </c:pt>
                <c:pt idx="26">
                  <c:v>12357</c:v>
                </c:pt>
                <c:pt idx="27">
                  <c:v>13827.5</c:v>
                </c:pt>
                <c:pt idx="28">
                  <c:v>15605</c:v>
                </c:pt>
                <c:pt idx="29">
                  <c:v>17209.5</c:v>
                </c:pt>
                <c:pt idx="30">
                  <c:v>18855.5</c:v>
                </c:pt>
                <c:pt idx="31">
                  <c:v>20574.5</c:v>
                </c:pt>
                <c:pt idx="32">
                  <c:v>22279.5</c:v>
                </c:pt>
                <c:pt idx="33">
                  <c:v>23914</c:v>
                </c:pt>
                <c:pt idx="34">
                  <c:v>25249.5</c:v>
                </c:pt>
                <c:pt idx="35">
                  <c:v>26543.5</c:v>
                </c:pt>
                <c:pt idx="36">
                  <c:v>27720.5</c:v>
                </c:pt>
                <c:pt idx="37">
                  <c:v>28502.5</c:v>
                </c:pt>
                <c:pt idx="38">
                  <c:v>28942.5</c:v>
                </c:pt>
                <c:pt idx="39">
                  <c:v>29483</c:v>
                </c:pt>
                <c:pt idx="40">
                  <c:v>29695.5</c:v>
                </c:pt>
                <c:pt idx="41">
                  <c:v>30042</c:v>
                </c:pt>
                <c:pt idx="42">
                  <c:v>30278.5</c:v>
                </c:pt>
                <c:pt idx="43">
                  <c:v>30455.5</c:v>
                </c:pt>
                <c:pt idx="44">
                  <c:v>30324</c:v>
                </c:pt>
                <c:pt idx="45">
                  <c:v>30561.5</c:v>
                </c:pt>
                <c:pt idx="46">
                  <c:v>30538.5</c:v>
                </c:pt>
                <c:pt idx="47">
                  <c:v>30654</c:v>
                </c:pt>
                <c:pt idx="48">
                  <c:v>30309.5</c:v>
                </c:pt>
                <c:pt idx="49">
                  <c:v>30346.5</c:v>
                </c:pt>
                <c:pt idx="50">
                  <c:v>30443.5</c:v>
                </c:pt>
                <c:pt idx="51">
                  <c:v>30586</c:v>
                </c:pt>
                <c:pt idx="52">
                  <c:v>30534</c:v>
                </c:pt>
                <c:pt idx="53">
                  <c:v>30550.5</c:v>
                </c:pt>
                <c:pt idx="54">
                  <c:v>30572</c:v>
                </c:pt>
                <c:pt idx="55">
                  <c:v>30515.5</c:v>
                </c:pt>
                <c:pt idx="56">
                  <c:v>30302</c:v>
                </c:pt>
                <c:pt idx="57">
                  <c:v>30876</c:v>
                </c:pt>
                <c:pt idx="58">
                  <c:v>30541</c:v>
                </c:pt>
                <c:pt idx="59">
                  <c:v>30571</c:v>
                </c:pt>
                <c:pt idx="60">
                  <c:v>30562.5</c:v>
                </c:pt>
                <c:pt idx="61">
                  <c:v>30499</c:v>
                </c:pt>
                <c:pt idx="62">
                  <c:v>30509.5</c:v>
                </c:pt>
                <c:pt idx="63">
                  <c:v>30591.5</c:v>
                </c:pt>
                <c:pt idx="64">
                  <c:v>30456.5</c:v>
                </c:pt>
                <c:pt idx="65">
                  <c:v>30595</c:v>
                </c:pt>
                <c:pt idx="66">
                  <c:v>30619.5</c:v>
                </c:pt>
                <c:pt idx="67">
                  <c:v>30567.5</c:v>
                </c:pt>
                <c:pt idx="68">
                  <c:v>30805.5</c:v>
                </c:pt>
                <c:pt idx="69">
                  <c:v>30663</c:v>
                </c:pt>
                <c:pt idx="70">
                  <c:v>30752.5</c:v>
                </c:pt>
                <c:pt idx="71">
                  <c:v>30594</c:v>
                </c:pt>
                <c:pt idx="72">
                  <c:v>30582</c:v>
                </c:pt>
                <c:pt idx="73">
                  <c:v>30533.5</c:v>
                </c:pt>
                <c:pt idx="74">
                  <c:v>30677.5</c:v>
                </c:pt>
                <c:pt idx="75">
                  <c:v>30458.5</c:v>
                </c:pt>
                <c:pt idx="76">
                  <c:v>30488.5</c:v>
                </c:pt>
                <c:pt idx="77">
                  <c:v>30585.5</c:v>
                </c:pt>
                <c:pt idx="78">
                  <c:v>30784</c:v>
                </c:pt>
                <c:pt idx="79">
                  <c:v>30570.5</c:v>
                </c:pt>
                <c:pt idx="80">
                  <c:v>30594.5</c:v>
                </c:pt>
                <c:pt idx="81">
                  <c:v>30528.5</c:v>
                </c:pt>
                <c:pt idx="82">
                  <c:v>30636.5</c:v>
                </c:pt>
                <c:pt idx="83">
                  <c:v>30564.5</c:v>
                </c:pt>
                <c:pt idx="84">
                  <c:v>30779</c:v>
                </c:pt>
                <c:pt idx="85">
                  <c:v>30654</c:v>
                </c:pt>
                <c:pt idx="86">
                  <c:v>30510</c:v>
                </c:pt>
                <c:pt idx="87">
                  <c:v>30550</c:v>
                </c:pt>
                <c:pt idx="88">
                  <c:v>30485.5</c:v>
                </c:pt>
                <c:pt idx="89">
                  <c:v>30718.5</c:v>
                </c:pt>
                <c:pt idx="90">
                  <c:v>30578.5</c:v>
                </c:pt>
                <c:pt idx="91">
                  <c:v>30650.5</c:v>
                </c:pt>
                <c:pt idx="92">
                  <c:v>30521.5</c:v>
                </c:pt>
                <c:pt idx="93">
                  <c:v>30559.5</c:v>
                </c:pt>
                <c:pt idx="94">
                  <c:v>30663.5</c:v>
                </c:pt>
                <c:pt idx="95">
                  <c:v>30521.5</c:v>
                </c:pt>
                <c:pt idx="96">
                  <c:v>30590.5</c:v>
                </c:pt>
                <c:pt idx="97">
                  <c:v>30617</c:v>
                </c:pt>
                <c:pt idx="98">
                  <c:v>30456.5</c:v>
                </c:pt>
                <c:pt idx="99">
                  <c:v>30471.5</c:v>
                </c:pt>
                <c:pt idx="100">
                  <c:v>30547.5</c:v>
                </c:pt>
                <c:pt idx="101">
                  <c:v>30531</c:v>
                </c:pt>
                <c:pt idx="102">
                  <c:v>30430</c:v>
                </c:pt>
                <c:pt idx="103">
                  <c:v>30441.5</c:v>
                </c:pt>
                <c:pt idx="104">
                  <c:v>30431</c:v>
                </c:pt>
                <c:pt idx="105">
                  <c:v>30411.5</c:v>
                </c:pt>
                <c:pt idx="106">
                  <c:v>30381.5</c:v>
                </c:pt>
                <c:pt idx="107">
                  <c:v>30265</c:v>
                </c:pt>
                <c:pt idx="108">
                  <c:v>30464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006-4827-819A-FB718B9A76F8}"/>
            </c:ext>
          </c:extLst>
        </c:ser>
        <c:ser>
          <c:idx val="23"/>
          <c:order val="23"/>
          <c:tx>
            <c:strRef>
              <c:f>'Fluo (YFP)'!$B$266</c:f>
              <c:strCache>
                <c:ptCount val="1"/>
                <c:pt idx="0">
                  <c:v>Condition 24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(YFP)'!$C$266:$DG$266</c:f>
              <c:numCache>
                <c:formatCode>General</c:formatCode>
                <c:ptCount val="109"/>
                <c:pt idx="0">
                  <c:v>1108.5</c:v>
                </c:pt>
                <c:pt idx="1">
                  <c:v>1186</c:v>
                </c:pt>
                <c:pt idx="2">
                  <c:v>3036.5</c:v>
                </c:pt>
                <c:pt idx="3">
                  <c:v>9390</c:v>
                </c:pt>
                <c:pt idx="4">
                  <c:v>22074.5</c:v>
                </c:pt>
                <c:pt idx="5">
                  <c:v>40607</c:v>
                </c:pt>
                <c:pt idx="6">
                  <c:v>64672.5</c:v>
                </c:pt>
                <c:pt idx="7">
                  <c:v>93433</c:v>
                </c:pt>
                <c:pt idx="8">
                  <c:v>125515</c:v>
                </c:pt>
                <c:pt idx="9">
                  <c:v>161251.5</c:v>
                </c:pt>
                <c:pt idx="10">
                  <c:v>199278</c:v>
                </c:pt>
                <c:pt idx="11">
                  <c:v>237129.5</c:v>
                </c:pt>
                <c:pt idx="12">
                  <c:v>278081.5</c:v>
                </c:pt>
                <c:pt idx="13">
                  <c:v>320814</c:v>
                </c:pt>
                <c:pt idx="14">
                  <c:v>364828</c:v>
                </c:pt>
                <c:pt idx="15">
                  <c:v>409006</c:v>
                </c:pt>
                <c:pt idx="16">
                  <c:v>453349</c:v>
                </c:pt>
                <c:pt idx="17">
                  <c:v>497451.5</c:v>
                </c:pt>
                <c:pt idx="18">
                  <c:v>541821</c:v>
                </c:pt>
                <c:pt idx="19">
                  <c:v>584136</c:v>
                </c:pt>
                <c:pt idx="20">
                  <c:v>625636</c:v>
                </c:pt>
                <c:pt idx="21">
                  <c:v>664561</c:v>
                </c:pt>
                <c:pt idx="22">
                  <c:v>700971.5</c:v>
                </c:pt>
                <c:pt idx="23">
                  <c:v>734855.5</c:v>
                </c:pt>
                <c:pt idx="24">
                  <c:v>764759</c:v>
                </c:pt>
                <c:pt idx="25">
                  <c:v>793437.5</c:v>
                </c:pt>
                <c:pt idx="26">
                  <c:v>818855</c:v>
                </c:pt>
                <c:pt idx="27">
                  <c:v>842910</c:v>
                </c:pt>
                <c:pt idx="28">
                  <c:v>862540</c:v>
                </c:pt>
                <c:pt idx="29">
                  <c:v>880786.5</c:v>
                </c:pt>
                <c:pt idx="30">
                  <c:v>900239</c:v>
                </c:pt>
                <c:pt idx="31">
                  <c:v>916930.5</c:v>
                </c:pt>
                <c:pt idx="32">
                  <c:v>927978</c:v>
                </c:pt>
                <c:pt idx="33">
                  <c:v>940033</c:v>
                </c:pt>
                <c:pt idx="34">
                  <c:v>947998.5</c:v>
                </c:pt>
                <c:pt idx="35">
                  <c:v>956896</c:v>
                </c:pt>
                <c:pt idx="36">
                  <c:v>960280</c:v>
                </c:pt>
                <c:pt idx="37">
                  <c:v>964841.5</c:v>
                </c:pt>
                <c:pt idx="38">
                  <c:v>969279.5</c:v>
                </c:pt>
                <c:pt idx="39">
                  <c:v>969930.5</c:v>
                </c:pt>
                <c:pt idx="40">
                  <c:v>973800</c:v>
                </c:pt>
                <c:pt idx="41">
                  <c:v>973759.5</c:v>
                </c:pt>
                <c:pt idx="42">
                  <c:v>974327.5</c:v>
                </c:pt>
                <c:pt idx="43">
                  <c:v>974033</c:v>
                </c:pt>
                <c:pt idx="44">
                  <c:v>975499</c:v>
                </c:pt>
                <c:pt idx="45">
                  <c:v>976273</c:v>
                </c:pt>
                <c:pt idx="46">
                  <c:v>977478.5</c:v>
                </c:pt>
                <c:pt idx="47">
                  <c:v>976341.5</c:v>
                </c:pt>
                <c:pt idx="48">
                  <c:v>977170</c:v>
                </c:pt>
                <c:pt idx="49">
                  <c:v>976163.5</c:v>
                </c:pt>
                <c:pt idx="50">
                  <c:v>976896.5</c:v>
                </c:pt>
                <c:pt idx="51">
                  <c:v>978143</c:v>
                </c:pt>
                <c:pt idx="52">
                  <c:v>977218</c:v>
                </c:pt>
                <c:pt idx="53">
                  <c:v>976800</c:v>
                </c:pt>
                <c:pt idx="54">
                  <c:v>976067</c:v>
                </c:pt>
                <c:pt idx="55">
                  <c:v>977149.5</c:v>
                </c:pt>
                <c:pt idx="56">
                  <c:v>975047</c:v>
                </c:pt>
                <c:pt idx="57">
                  <c:v>976903</c:v>
                </c:pt>
                <c:pt idx="58">
                  <c:v>976040</c:v>
                </c:pt>
                <c:pt idx="59">
                  <c:v>976923.5</c:v>
                </c:pt>
                <c:pt idx="60">
                  <c:v>977766</c:v>
                </c:pt>
                <c:pt idx="61">
                  <c:v>977944</c:v>
                </c:pt>
                <c:pt idx="62">
                  <c:v>977362</c:v>
                </c:pt>
                <c:pt idx="63">
                  <c:v>976855</c:v>
                </c:pt>
                <c:pt idx="64">
                  <c:v>976540</c:v>
                </c:pt>
                <c:pt idx="65">
                  <c:v>975677</c:v>
                </c:pt>
                <c:pt idx="66">
                  <c:v>975923.5</c:v>
                </c:pt>
                <c:pt idx="67">
                  <c:v>975752.5</c:v>
                </c:pt>
                <c:pt idx="68">
                  <c:v>976286.5</c:v>
                </c:pt>
                <c:pt idx="69">
                  <c:v>975444</c:v>
                </c:pt>
                <c:pt idx="70">
                  <c:v>976855</c:v>
                </c:pt>
                <c:pt idx="71">
                  <c:v>973800</c:v>
                </c:pt>
                <c:pt idx="72">
                  <c:v>975841.5</c:v>
                </c:pt>
                <c:pt idx="73">
                  <c:v>973314</c:v>
                </c:pt>
                <c:pt idx="74">
                  <c:v>976074.5</c:v>
                </c:pt>
                <c:pt idx="75">
                  <c:v>975204.5</c:v>
                </c:pt>
                <c:pt idx="76">
                  <c:v>976321</c:v>
                </c:pt>
                <c:pt idx="77">
                  <c:v>975362</c:v>
                </c:pt>
                <c:pt idx="78">
                  <c:v>973273</c:v>
                </c:pt>
                <c:pt idx="79">
                  <c:v>973841</c:v>
                </c:pt>
                <c:pt idx="80">
                  <c:v>973752.5</c:v>
                </c:pt>
                <c:pt idx="81">
                  <c:v>973670</c:v>
                </c:pt>
                <c:pt idx="82">
                  <c:v>973752</c:v>
                </c:pt>
                <c:pt idx="83">
                  <c:v>972917</c:v>
                </c:pt>
                <c:pt idx="84">
                  <c:v>974081</c:v>
                </c:pt>
                <c:pt idx="85">
                  <c:v>973526.5</c:v>
                </c:pt>
                <c:pt idx="86">
                  <c:v>974375.5</c:v>
                </c:pt>
                <c:pt idx="87">
                  <c:v>973663.5</c:v>
                </c:pt>
                <c:pt idx="88">
                  <c:v>971985</c:v>
                </c:pt>
                <c:pt idx="89">
                  <c:v>973971.5</c:v>
                </c:pt>
                <c:pt idx="90">
                  <c:v>971691</c:v>
                </c:pt>
                <c:pt idx="91">
                  <c:v>971903</c:v>
                </c:pt>
                <c:pt idx="92">
                  <c:v>972307</c:v>
                </c:pt>
                <c:pt idx="93">
                  <c:v>972505.5</c:v>
                </c:pt>
                <c:pt idx="94">
                  <c:v>972191</c:v>
                </c:pt>
                <c:pt idx="95">
                  <c:v>973485</c:v>
                </c:pt>
                <c:pt idx="96">
                  <c:v>973060.5</c:v>
                </c:pt>
                <c:pt idx="97">
                  <c:v>973362</c:v>
                </c:pt>
                <c:pt idx="98">
                  <c:v>972594.5</c:v>
                </c:pt>
                <c:pt idx="99">
                  <c:v>972101.5</c:v>
                </c:pt>
                <c:pt idx="100">
                  <c:v>973471.5</c:v>
                </c:pt>
                <c:pt idx="101">
                  <c:v>971293.5</c:v>
                </c:pt>
                <c:pt idx="102">
                  <c:v>972506</c:v>
                </c:pt>
                <c:pt idx="103">
                  <c:v>971156</c:v>
                </c:pt>
                <c:pt idx="104">
                  <c:v>971677</c:v>
                </c:pt>
                <c:pt idx="105">
                  <c:v>973033</c:v>
                </c:pt>
                <c:pt idx="106">
                  <c:v>969307</c:v>
                </c:pt>
                <c:pt idx="107">
                  <c:v>972143</c:v>
                </c:pt>
                <c:pt idx="108">
                  <c:v>970889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006-4827-819A-FB718B9A76F8}"/>
            </c:ext>
          </c:extLst>
        </c:ser>
        <c:ser>
          <c:idx val="24"/>
          <c:order val="24"/>
          <c:tx>
            <c:strRef>
              <c:f>'Fluo (YFP)'!$B$267</c:f>
              <c:strCache>
                <c:ptCount val="1"/>
                <c:pt idx="0">
                  <c:v>Condition 25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(YFP)'!$C$267:$DG$267</c:f>
              <c:numCache>
                <c:formatCode>General</c:formatCode>
                <c:ptCount val="109"/>
                <c:pt idx="0">
                  <c:v>1006</c:v>
                </c:pt>
                <c:pt idx="1">
                  <c:v>957</c:v>
                </c:pt>
                <c:pt idx="2">
                  <c:v>935.5</c:v>
                </c:pt>
                <c:pt idx="3">
                  <c:v>950</c:v>
                </c:pt>
                <c:pt idx="4">
                  <c:v>968.5</c:v>
                </c:pt>
                <c:pt idx="5">
                  <c:v>1100.5</c:v>
                </c:pt>
                <c:pt idx="6">
                  <c:v>1381</c:v>
                </c:pt>
                <c:pt idx="7">
                  <c:v>1788.5</c:v>
                </c:pt>
                <c:pt idx="8">
                  <c:v>2361</c:v>
                </c:pt>
                <c:pt idx="9">
                  <c:v>3081.5</c:v>
                </c:pt>
                <c:pt idx="10">
                  <c:v>4082</c:v>
                </c:pt>
                <c:pt idx="11">
                  <c:v>5361.5</c:v>
                </c:pt>
                <c:pt idx="12">
                  <c:v>6778.5</c:v>
                </c:pt>
                <c:pt idx="13">
                  <c:v>8576.5</c:v>
                </c:pt>
                <c:pt idx="14">
                  <c:v>10668</c:v>
                </c:pt>
                <c:pt idx="15">
                  <c:v>13043.5</c:v>
                </c:pt>
                <c:pt idx="16">
                  <c:v>16045</c:v>
                </c:pt>
                <c:pt idx="17">
                  <c:v>18972.5</c:v>
                </c:pt>
                <c:pt idx="18">
                  <c:v>22609</c:v>
                </c:pt>
                <c:pt idx="19">
                  <c:v>26382.5</c:v>
                </c:pt>
                <c:pt idx="20">
                  <c:v>30704.5</c:v>
                </c:pt>
                <c:pt idx="21">
                  <c:v>34888.5</c:v>
                </c:pt>
                <c:pt idx="22">
                  <c:v>39860.5</c:v>
                </c:pt>
                <c:pt idx="23">
                  <c:v>44878</c:v>
                </c:pt>
                <c:pt idx="24">
                  <c:v>49928</c:v>
                </c:pt>
                <c:pt idx="25">
                  <c:v>55452</c:v>
                </c:pt>
                <c:pt idx="26">
                  <c:v>60241</c:v>
                </c:pt>
                <c:pt idx="27">
                  <c:v>65574.5</c:v>
                </c:pt>
                <c:pt idx="28">
                  <c:v>70378.5</c:v>
                </c:pt>
                <c:pt idx="29">
                  <c:v>75244.5</c:v>
                </c:pt>
                <c:pt idx="30">
                  <c:v>79622</c:v>
                </c:pt>
                <c:pt idx="31">
                  <c:v>83483.5</c:v>
                </c:pt>
                <c:pt idx="32">
                  <c:v>87439</c:v>
                </c:pt>
                <c:pt idx="33">
                  <c:v>90848</c:v>
                </c:pt>
                <c:pt idx="34">
                  <c:v>93584</c:v>
                </c:pt>
                <c:pt idx="35">
                  <c:v>97009.5</c:v>
                </c:pt>
                <c:pt idx="36">
                  <c:v>98921.5</c:v>
                </c:pt>
                <c:pt idx="37">
                  <c:v>100865</c:v>
                </c:pt>
                <c:pt idx="38">
                  <c:v>102720</c:v>
                </c:pt>
                <c:pt idx="39">
                  <c:v>104467</c:v>
                </c:pt>
                <c:pt idx="40">
                  <c:v>105024</c:v>
                </c:pt>
                <c:pt idx="41">
                  <c:v>106070</c:v>
                </c:pt>
                <c:pt idx="42">
                  <c:v>106874.5</c:v>
                </c:pt>
                <c:pt idx="43">
                  <c:v>107440.5</c:v>
                </c:pt>
                <c:pt idx="44">
                  <c:v>107527</c:v>
                </c:pt>
                <c:pt idx="45">
                  <c:v>108081</c:v>
                </c:pt>
                <c:pt idx="46">
                  <c:v>108489.5</c:v>
                </c:pt>
                <c:pt idx="47">
                  <c:v>108207</c:v>
                </c:pt>
                <c:pt idx="48">
                  <c:v>108785</c:v>
                </c:pt>
                <c:pt idx="49">
                  <c:v>108731.5</c:v>
                </c:pt>
                <c:pt idx="50">
                  <c:v>108411.5</c:v>
                </c:pt>
                <c:pt idx="51">
                  <c:v>109164</c:v>
                </c:pt>
                <c:pt idx="52">
                  <c:v>109228.5</c:v>
                </c:pt>
                <c:pt idx="53">
                  <c:v>108934.5</c:v>
                </c:pt>
                <c:pt idx="54">
                  <c:v>109437.5</c:v>
                </c:pt>
                <c:pt idx="55">
                  <c:v>108960.5</c:v>
                </c:pt>
                <c:pt idx="56">
                  <c:v>109420.5</c:v>
                </c:pt>
                <c:pt idx="57">
                  <c:v>109081.5</c:v>
                </c:pt>
                <c:pt idx="58">
                  <c:v>109493</c:v>
                </c:pt>
                <c:pt idx="59">
                  <c:v>109546</c:v>
                </c:pt>
                <c:pt idx="60">
                  <c:v>109440</c:v>
                </c:pt>
                <c:pt idx="61">
                  <c:v>109207.5</c:v>
                </c:pt>
                <c:pt idx="62">
                  <c:v>108913</c:v>
                </c:pt>
                <c:pt idx="63">
                  <c:v>108882</c:v>
                </c:pt>
                <c:pt idx="64">
                  <c:v>108795.5</c:v>
                </c:pt>
                <c:pt idx="65">
                  <c:v>108764</c:v>
                </c:pt>
                <c:pt idx="66">
                  <c:v>109187</c:v>
                </c:pt>
                <c:pt idx="67">
                  <c:v>108845.5</c:v>
                </c:pt>
                <c:pt idx="68">
                  <c:v>109187.5</c:v>
                </c:pt>
                <c:pt idx="69">
                  <c:v>108950.5</c:v>
                </c:pt>
                <c:pt idx="70">
                  <c:v>108897.5</c:v>
                </c:pt>
                <c:pt idx="71">
                  <c:v>109184</c:v>
                </c:pt>
                <c:pt idx="72">
                  <c:v>108787.5</c:v>
                </c:pt>
                <c:pt idx="73">
                  <c:v>109333.5</c:v>
                </c:pt>
                <c:pt idx="74">
                  <c:v>108803.5</c:v>
                </c:pt>
                <c:pt idx="75">
                  <c:v>108512.5</c:v>
                </c:pt>
                <c:pt idx="76">
                  <c:v>108791.5</c:v>
                </c:pt>
                <c:pt idx="77">
                  <c:v>109070.5</c:v>
                </c:pt>
                <c:pt idx="78">
                  <c:v>108939.5</c:v>
                </c:pt>
                <c:pt idx="79">
                  <c:v>108791.5</c:v>
                </c:pt>
                <c:pt idx="80">
                  <c:v>108776</c:v>
                </c:pt>
                <c:pt idx="81">
                  <c:v>108791</c:v>
                </c:pt>
                <c:pt idx="82">
                  <c:v>108738.5</c:v>
                </c:pt>
                <c:pt idx="83">
                  <c:v>108758</c:v>
                </c:pt>
                <c:pt idx="84">
                  <c:v>108622</c:v>
                </c:pt>
                <c:pt idx="85">
                  <c:v>108719</c:v>
                </c:pt>
                <c:pt idx="86">
                  <c:v>108346</c:v>
                </c:pt>
                <c:pt idx="87">
                  <c:v>108753</c:v>
                </c:pt>
                <c:pt idx="88">
                  <c:v>108689</c:v>
                </c:pt>
                <c:pt idx="89">
                  <c:v>108700.5</c:v>
                </c:pt>
                <c:pt idx="90">
                  <c:v>108114</c:v>
                </c:pt>
                <c:pt idx="91">
                  <c:v>108622</c:v>
                </c:pt>
                <c:pt idx="92">
                  <c:v>108700</c:v>
                </c:pt>
                <c:pt idx="93">
                  <c:v>108778</c:v>
                </c:pt>
                <c:pt idx="94">
                  <c:v>108493</c:v>
                </c:pt>
                <c:pt idx="95">
                  <c:v>108248.5</c:v>
                </c:pt>
                <c:pt idx="96">
                  <c:v>108633</c:v>
                </c:pt>
                <c:pt idx="97">
                  <c:v>108421.5</c:v>
                </c:pt>
                <c:pt idx="98">
                  <c:v>109026.5</c:v>
                </c:pt>
                <c:pt idx="99">
                  <c:v>108731</c:v>
                </c:pt>
                <c:pt idx="100">
                  <c:v>108196</c:v>
                </c:pt>
                <c:pt idx="101">
                  <c:v>108806.5</c:v>
                </c:pt>
                <c:pt idx="102">
                  <c:v>108373.5</c:v>
                </c:pt>
                <c:pt idx="103">
                  <c:v>108697</c:v>
                </c:pt>
                <c:pt idx="104">
                  <c:v>108472</c:v>
                </c:pt>
                <c:pt idx="105">
                  <c:v>108418.5</c:v>
                </c:pt>
                <c:pt idx="106">
                  <c:v>108115.5</c:v>
                </c:pt>
                <c:pt idx="107">
                  <c:v>108620</c:v>
                </c:pt>
                <c:pt idx="108">
                  <c:v>108271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006-4827-819A-FB718B9A76F8}"/>
            </c:ext>
          </c:extLst>
        </c:ser>
        <c:ser>
          <c:idx val="25"/>
          <c:order val="25"/>
          <c:tx>
            <c:strRef>
              <c:f>'Fluo (YFP)'!$B$268</c:f>
              <c:strCache>
                <c:ptCount val="1"/>
                <c:pt idx="0">
                  <c:v>Condition 26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(YFP)'!$C$268:$DG$268</c:f>
              <c:numCache>
                <c:formatCode>General</c:formatCode>
                <c:ptCount val="109"/>
                <c:pt idx="0">
                  <c:v>1016</c:v>
                </c:pt>
                <c:pt idx="1">
                  <c:v>975</c:v>
                </c:pt>
                <c:pt idx="2">
                  <c:v>1688</c:v>
                </c:pt>
                <c:pt idx="3">
                  <c:v>4804</c:v>
                </c:pt>
                <c:pt idx="4">
                  <c:v>11271.5</c:v>
                </c:pt>
                <c:pt idx="5">
                  <c:v>21636.5</c:v>
                </c:pt>
                <c:pt idx="6">
                  <c:v>35046.5</c:v>
                </c:pt>
                <c:pt idx="7">
                  <c:v>51945.5</c:v>
                </c:pt>
                <c:pt idx="8">
                  <c:v>71145</c:v>
                </c:pt>
                <c:pt idx="9">
                  <c:v>93698</c:v>
                </c:pt>
                <c:pt idx="10">
                  <c:v>117598</c:v>
                </c:pt>
                <c:pt idx="11">
                  <c:v>143115</c:v>
                </c:pt>
                <c:pt idx="12">
                  <c:v>169668.5</c:v>
                </c:pt>
                <c:pt idx="13">
                  <c:v>195589.5</c:v>
                </c:pt>
                <c:pt idx="14">
                  <c:v>222353.5</c:v>
                </c:pt>
                <c:pt idx="15">
                  <c:v>247964.5</c:v>
                </c:pt>
                <c:pt idx="16">
                  <c:v>271937.5</c:v>
                </c:pt>
                <c:pt idx="17">
                  <c:v>295608.5</c:v>
                </c:pt>
                <c:pt idx="18">
                  <c:v>314985.5</c:v>
                </c:pt>
                <c:pt idx="19">
                  <c:v>334780</c:v>
                </c:pt>
                <c:pt idx="20">
                  <c:v>352924</c:v>
                </c:pt>
                <c:pt idx="21">
                  <c:v>368239</c:v>
                </c:pt>
                <c:pt idx="22">
                  <c:v>382417</c:v>
                </c:pt>
                <c:pt idx="23">
                  <c:v>395752.5</c:v>
                </c:pt>
                <c:pt idx="24">
                  <c:v>405389.5</c:v>
                </c:pt>
                <c:pt idx="25">
                  <c:v>414759.5</c:v>
                </c:pt>
                <c:pt idx="26">
                  <c:v>422458</c:v>
                </c:pt>
                <c:pt idx="27">
                  <c:v>427698</c:v>
                </c:pt>
                <c:pt idx="28">
                  <c:v>432971.5</c:v>
                </c:pt>
                <c:pt idx="29">
                  <c:v>436931</c:v>
                </c:pt>
                <c:pt idx="30">
                  <c:v>439972</c:v>
                </c:pt>
                <c:pt idx="31">
                  <c:v>441958</c:v>
                </c:pt>
                <c:pt idx="32">
                  <c:v>444396.5</c:v>
                </c:pt>
                <c:pt idx="33">
                  <c:v>445163.5</c:v>
                </c:pt>
                <c:pt idx="34">
                  <c:v>446184</c:v>
                </c:pt>
                <c:pt idx="35">
                  <c:v>445595</c:v>
                </c:pt>
                <c:pt idx="36">
                  <c:v>447745.5</c:v>
                </c:pt>
                <c:pt idx="37">
                  <c:v>449252.5</c:v>
                </c:pt>
                <c:pt idx="38">
                  <c:v>447787</c:v>
                </c:pt>
                <c:pt idx="39">
                  <c:v>448143</c:v>
                </c:pt>
                <c:pt idx="40">
                  <c:v>448479</c:v>
                </c:pt>
                <c:pt idx="41">
                  <c:v>448081.5</c:v>
                </c:pt>
                <c:pt idx="42">
                  <c:v>448129.5</c:v>
                </c:pt>
                <c:pt idx="43">
                  <c:v>449225</c:v>
                </c:pt>
                <c:pt idx="44">
                  <c:v>447890</c:v>
                </c:pt>
                <c:pt idx="45">
                  <c:v>448075</c:v>
                </c:pt>
                <c:pt idx="46">
                  <c:v>448068</c:v>
                </c:pt>
                <c:pt idx="47">
                  <c:v>448670</c:v>
                </c:pt>
                <c:pt idx="48">
                  <c:v>448423.5</c:v>
                </c:pt>
                <c:pt idx="49">
                  <c:v>447321</c:v>
                </c:pt>
                <c:pt idx="50">
                  <c:v>447814.5</c:v>
                </c:pt>
                <c:pt idx="51">
                  <c:v>449047.5</c:v>
                </c:pt>
                <c:pt idx="52">
                  <c:v>448492.5</c:v>
                </c:pt>
                <c:pt idx="53">
                  <c:v>448766.5</c:v>
                </c:pt>
                <c:pt idx="54">
                  <c:v>447759.5</c:v>
                </c:pt>
                <c:pt idx="55">
                  <c:v>447725.5</c:v>
                </c:pt>
                <c:pt idx="56">
                  <c:v>447273</c:v>
                </c:pt>
                <c:pt idx="57">
                  <c:v>446821</c:v>
                </c:pt>
                <c:pt idx="58">
                  <c:v>446616</c:v>
                </c:pt>
                <c:pt idx="59">
                  <c:v>446561</c:v>
                </c:pt>
                <c:pt idx="60">
                  <c:v>446006</c:v>
                </c:pt>
                <c:pt idx="61">
                  <c:v>446663.5</c:v>
                </c:pt>
                <c:pt idx="62">
                  <c:v>445437.5</c:v>
                </c:pt>
                <c:pt idx="63">
                  <c:v>446012.5</c:v>
                </c:pt>
                <c:pt idx="64">
                  <c:v>446314</c:v>
                </c:pt>
                <c:pt idx="65">
                  <c:v>445999.5</c:v>
                </c:pt>
                <c:pt idx="66">
                  <c:v>445513</c:v>
                </c:pt>
                <c:pt idx="67">
                  <c:v>445259.5</c:v>
                </c:pt>
                <c:pt idx="68">
                  <c:v>445355.5</c:v>
                </c:pt>
                <c:pt idx="69">
                  <c:v>445807.5</c:v>
                </c:pt>
                <c:pt idx="70">
                  <c:v>445129.5</c:v>
                </c:pt>
                <c:pt idx="71">
                  <c:v>445074.5</c:v>
                </c:pt>
                <c:pt idx="72">
                  <c:v>445410</c:v>
                </c:pt>
                <c:pt idx="73">
                  <c:v>443807</c:v>
                </c:pt>
                <c:pt idx="74">
                  <c:v>443348.5</c:v>
                </c:pt>
                <c:pt idx="75">
                  <c:v>443979</c:v>
                </c:pt>
                <c:pt idx="76">
                  <c:v>443451.5</c:v>
                </c:pt>
                <c:pt idx="77">
                  <c:v>442992.5</c:v>
                </c:pt>
                <c:pt idx="78">
                  <c:v>442896.5</c:v>
                </c:pt>
                <c:pt idx="79">
                  <c:v>442410</c:v>
                </c:pt>
                <c:pt idx="80">
                  <c:v>442177</c:v>
                </c:pt>
                <c:pt idx="81">
                  <c:v>442335</c:v>
                </c:pt>
                <c:pt idx="82">
                  <c:v>441732</c:v>
                </c:pt>
                <c:pt idx="83">
                  <c:v>441396.5</c:v>
                </c:pt>
                <c:pt idx="84">
                  <c:v>441540</c:v>
                </c:pt>
                <c:pt idx="85">
                  <c:v>440677.5</c:v>
                </c:pt>
                <c:pt idx="86">
                  <c:v>441047</c:v>
                </c:pt>
                <c:pt idx="87">
                  <c:v>439992.5</c:v>
                </c:pt>
                <c:pt idx="88">
                  <c:v>440163.5</c:v>
                </c:pt>
                <c:pt idx="89">
                  <c:v>440403.5</c:v>
                </c:pt>
                <c:pt idx="90">
                  <c:v>440794</c:v>
                </c:pt>
                <c:pt idx="91">
                  <c:v>440314.5</c:v>
                </c:pt>
                <c:pt idx="92">
                  <c:v>439314.5</c:v>
                </c:pt>
                <c:pt idx="93">
                  <c:v>439718</c:v>
                </c:pt>
                <c:pt idx="94">
                  <c:v>440862.5</c:v>
                </c:pt>
                <c:pt idx="95">
                  <c:v>439540.5</c:v>
                </c:pt>
                <c:pt idx="96">
                  <c:v>438951.5</c:v>
                </c:pt>
                <c:pt idx="97">
                  <c:v>439006</c:v>
                </c:pt>
                <c:pt idx="98">
                  <c:v>438821</c:v>
                </c:pt>
                <c:pt idx="99">
                  <c:v>438862.5</c:v>
                </c:pt>
                <c:pt idx="100">
                  <c:v>438081.5</c:v>
                </c:pt>
                <c:pt idx="101">
                  <c:v>438108.5</c:v>
                </c:pt>
                <c:pt idx="102">
                  <c:v>437896</c:v>
                </c:pt>
                <c:pt idx="103">
                  <c:v>437664</c:v>
                </c:pt>
                <c:pt idx="104">
                  <c:v>437992.5</c:v>
                </c:pt>
                <c:pt idx="105">
                  <c:v>436992.5</c:v>
                </c:pt>
                <c:pt idx="106">
                  <c:v>436608.5</c:v>
                </c:pt>
                <c:pt idx="107">
                  <c:v>436444.5</c:v>
                </c:pt>
                <c:pt idx="108">
                  <c:v>436458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006-4827-819A-FB718B9A76F8}"/>
            </c:ext>
          </c:extLst>
        </c:ser>
        <c:ser>
          <c:idx val="26"/>
          <c:order val="26"/>
          <c:tx>
            <c:strRef>
              <c:f>'Fluo (YFP)'!$B$269</c:f>
              <c:strCache>
                <c:ptCount val="1"/>
                <c:pt idx="0">
                  <c:v>REF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(YFP)'!$C$269:$DG$269</c:f>
              <c:numCache>
                <c:formatCode>General</c:formatCode>
                <c:ptCount val="109"/>
                <c:pt idx="0">
                  <c:v>1075</c:v>
                </c:pt>
                <c:pt idx="1">
                  <c:v>1175</c:v>
                </c:pt>
                <c:pt idx="2">
                  <c:v>2824</c:v>
                </c:pt>
                <c:pt idx="3">
                  <c:v>7507</c:v>
                </c:pt>
                <c:pt idx="4">
                  <c:v>15713.5</c:v>
                </c:pt>
                <c:pt idx="5">
                  <c:v>27049.5</c:v>
                </c:pt>
                <c:pt idx="6">
                  <c:v>41500.5</c:v>
                </c:pt>
                <c:pt idx="7">
                  <c:v>57879.5</c:v>
                </c:pt>
                <c:pt idx="8">
                  <c:v>76929</c:v>
                </c:pt>
                <c:pt idx="9">
                  <c:v>96966</c:v>
                </c:pt>
                <c:pt idx="10">
                  <c:v>118938</c:v>
                </c:pt>
                <c:pt idx="11">
                  <c:v>141832.5</c:v>
                </c:pt>
                <c:pt idx="12">
                  <c:v>166401</c:v>
                </c:pt>
                <c:pt idx="13">
                  <c:v>190933.5</c:v>
                </c:pt>
                <c:pt idx="14">
                  <c:v>216038.5</c:v>
                </c:pt>
                <c:pt idx="15">
                  <c:v>240917</c:v>
                </c:pt>
                <c:pt idx="16">
                  <c:v>267588.5</c:v>
                </c:pt>
                <c:pt idx="17">
                  <c:v>292246</c:v>
                </c:pt>
                <c:pt idx="18">
                  <c:v>318150</c:v>
                </c:pt>
                <c:pt idx="19">
                  <c:v>343088.5</c:v>
                </c:pt>
                <c:pt idx="20">
                  <c:v>367636.5</c:v>
                </c:pt>
                <c:pt idx="21">
                  <c:v>390684</c:v>
                </c:pt>
                <c:pt idx="22">
                  <c:v>413204.5</c:v>
                </c:pt>
                <c:pt idx="23">
                  <c:v>435040.5</c:v>
                </c:pt>
                <c:pt idx="24">
                  <c:v>457341.5</c:v>
                </c:pt>
                <c:pt idx="25">
                  <c:v>477718.5</c:v>
                </c:pt>
                <c:pt idx="26">
                  <c:v>498444</c:v>
                </c:pt>
                <c:pt idx="27">
                  <c:v>517047</c:v>
                </c:pt>
                <c:pt idx="28">
                  <c:v>536752.5</c:v>
                </c:pt>
                <c:pt idx="29">
                  <c:v>555191</c:v>
                </c:pt>
                <c:pt idx="30">
                  <c:v>572691</c:v>
                </c:pt>
                <c:pt idx="31">
                  <c:v>590170.5</c:v>
                </c:pt>
                <c:pt idx="32">
                  <c:v>606608.5</c:v>
                </c:pt>
                <c:pt idx="33">
                  <c:v>621622.5</c:v>
                </c:pt>
                <c:pt idx="34">
                  <c:v>638930.5</c:v>
                </c:pt>
                <c:pt idx="35">
                  <c:v>651923.5</c:v>
                </c:pt>
                <c:pt idx="36">
                  <c:v>665931</c:v>
                </c:pt>
                <c:pt idx="37">
                  <c:v>680451</c:v>
                </c:pt>
                <c:pt idx="38">
                  <c:v>694033.5</c:v>
                </c:pt>
                <c:pt idx="39">
                  <c:v>706252.5</c:v>
                </c:pt>
                <c:pt idx="40">
                  <c:v>718814</c:v>
                </c:pt>
                <c:pt idx="41">
                  <c:v>731218</c:v>
                </c:pt>
                <c:pt idx="42">
                  <c:v>741636</c:v>
                </c:pt>
                <c:pt idx="43">
                  <c:v>753040</c:v>
                </c:pt>
                <c:pt idx="44">
                  <c:v>762300.5</c:v>
                </c:pt>
                <c:pt idx="45">
                  <c:v>771704.5</c:v>
                </c:pt>
                <c:pt idx="46">
                  <c:v>781766</c:v>
                </c:pt>
                <c:pt idx="47">
                  <c:v>791725</c:v>
                </c:pt>
                <c:pt idx="48">
                  <c:v>800067.5</c:v>
                </c:pt>
                <c:pt idx="49">
                  <c:v>808170</c:v>
                </c:pt>
                <c:pt idx="50">
                  <c:v>816835</c:v>
                </c:pt>
                <c:pt idx="51">
                  <c:v>822602</c:v>
                </c:pt>
                <c:pt idx="52">
                  <c:v>830595</c:v>
                </c:pt>
                <c:pt idx="53">
                  <c:v>837382.5</c:v>
                </c:pt>
                <c:pt idx="54">
                  <c:v>842834.5</c:v>
                </c:pt>
                <c:pt idx="55">
                  <c:v>848814</c:v>
                </c:pt>
                <c:pt idx="56">
                  <c:v>855663.5</c:v>
                </c:pt>
                <c:pt idx="57">
                  <c:v>860033.5</c:v>
                </c:pt>
                <c:pt idx="58">
                  <c:v>864882.5</c:v>
                </c:pt>
                <c:pt idx="59">
                  <c:v>870266</c:v>
                </c:pt>
                <c:pt idx="60">
                  <c:v>873814</c:v>
                </c:pt>
                <c:pt idx="61">
                  <c:v>877780</c:v>
                </c:pt>
                <c:pt idx="62">
                  <c:v>883040</c:v>
                </c:pt>
                <c:pt idx="63">
                  <c:v>885547</c:v>
                </c:pt>
                <c:pt idx="64">
                  <c:v>890382.5</c:v>
                </c:pt>
                <c:pt idx="65">
                  <c:v>893485.5</c:v>
                </c:pt>
                <c:pt idx="66">
                  <c:v>899992</c:v>
                </c:pt>
                <c:pt idx="67">
                  <c:v>902567.5</c:v>
                </c:pt>
                <c:pt idx="68">
                  <c:v>903252</c:v>
                </c:pt>
                <c:pt idx="69">
                  <c:v>906321</c:v>
                </c:pt>
                <c:pt idx="70">
                  <c:v>908677</c:v>
                </c:pt>
                <c:pt idx="71">
                  <c:v>909731.5</c:v>
                </c:pt>
                <c:pt idx="72">
                  <c:v>911197.5</c:v>
                </c:pt>
                <c:pt idx="73">
                  <c:v>912307</c:v>
                </c:pt>
                <c:pt idx="74">
                  <c:v>914958</c:v>
                </c:pt>
                <c:pt idx="75">
                  <c:v>915375.5</c:v>
                </c:pt>
                <c:pt idx="76">
                  <c:v>918286.5</c:v>
                </c:pt>
                <c:pt idx="77">
                  <c:v>918697.5</c:v>
                </c:pt>
                <c:pt idx="78">
                  <c:v>919642.5</c:v>
                </c:pt>
                <c:pt idx="79">
                  <c:v>921115.5</c:v>
                </c:pt>
                <c:pt idx="80">
                  <c:v>923053.5</c:v>
                </c:pt>
                <c:pt idx="81">
                  <c:v>923882.5</c:v>
                </c:pt>
                <c:pt idx="82">
                  <c:v>924204.5</c:v>
                </c:pt>
                <c:pt idx="83">
                  <c:v>925944</c:v>
                </c:pt>
                <c:pt idx="84">
                  <c:v>926074</c:v>
                </c:pt>
                <c:pt idx="85">
                  <c:v>926252</c:v>
                </c:pt>
                <c:pt idx="86">
                  <c:v>927464.5</c:v>
                </c:pt>
                <c:pt idx="87">
                  <c:v>925622.5</c:v>
                </c:pt>
                <c:pt idx="88">
                  <c:v>926937.5</c:v>
                </c:pt>
                <c:pt idx="89">
                  <c:v>928389.5</c:v>
                </c:pt>
                <c:pt idx="90">
                  <c:v>928033</c:v>
                </c:pt>
                <c:pt idx="91">
                  <c:v>928999</c:v>
                </c:pt>
                <c:pt idx="92">
                  <c:v>928218</c:v>
                </c:pt>
                <c:pt idx="93">
                  <c:v>926978.5</c:v>
                </c:pt>
                <c:pt idx="94">
                  <c:v>926868.5</c:v>
                </c:pt>
                <c:pt idx="95">
                  <c:v>929800</c:v>
                </c:pt>
                <c:pt idx="96">
                  <c:v>927875.5</c:v>
                </c:pt>
                <c:pt idx="97">
                  <c:v>926656.5</c:v>
                </c:pt>
                <c:pt idx="98">
                  <c:v>926067.5</c:v>
                </c:pt>
                <c:pt idx="99">
                  <c:v>927375.5</c:v>
                </c:pt>
                <c:pt idx="100">
                  <c:v>926047</c:v>
                </c:pt>
                <c:pt idx="101">
                  <c:v>926718</c:v>
                </c:pt>
                <c:pt idx="102">
                  <c:v>925882.5</c:v>
                </c:pt>
                <c:pt idx="103">
                  <c:v>926225</c:v>
                </c:pt>
                <c:pt idx="104">
                  <c:v>923978</c:v>
                </c:pt>
                <c:pt idx="105">
                  <c:v>924108.5</c:v>
                </c:pt>
                <c:pt idx="106">
                  <c:v>923533.5</c:v>
                </c:pt>
                <c:pt idx="107">
                  <c:v>921478</c:v>
                </c:pt>
                <c:pt idx="108">
                  <c:v>920478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0006-4827-819A-FB718B9A7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'Fluo (YFP)'!$B$273</c:f>
              <c:strCache>
                <c:ptCount val="1"/>
                <c:pt idx="0">
                  <c:v>Commercial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(YFP)'!$C$272:$DG$272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(YFP)'!$C$273:$DG$273</c:f>
              <c:numCache>
                <c:formatCode>General</c:formatCode>
                <c:ptCount val="109"/>
                <c:pt idx="0">
                  <c:v>1273</c:v>
                </c:pt>
                <c:pt idx="1">
                  <c:v>1455</c:v>
                </c:pt>
                <c:pt idx="2">
                  <c:v>4064</c:v>
                </c:pt>
                <c:pt idx="3">
                  <c:v>12607</c:v>
                </c:pt>
                <c:pt idx="4">
                  <c:v>27906</c:v>
                </c:pt>
                <c:pt idx="5">
                  <c:v>49136</c:v>
                </c:pt>
                <c:pt idx="6">
                  <c:v>75300</c:v>
                </c:pt>
                <c:pt idx="7">
                  <c:v>105028</c:v>
                </c:pt>
                <c:pt idx="8">
                  <c:v>137018</c:v>
                </c:pt>
                <c:pt idx="9">
                  <c:v>171905</c:v>
                </c:pt>
                <c:pt idx="10">
                  <c:v>208339</c:v>
                </c:pt>
                <c:pt idx="11">
                  <c:v>244698</c:v>
                </c:pt>
                <c:pt idx="12">
                  <c:v>282835</c:v>
                </c:pt>
                <c:pt idx="13">
                  <c:v>319657</c:v>
                </c:pt>
                <c:pt idx="14">
                  <c:v>358397</c:v>
                </c:pt>
                <c:pt idx="15">
                  <c:v>395561</c:v>
                </c:pt>
                <c:pt idx="16">
                  <c:v>431533</c:v>
                </c:pt>
                <c:pt idx="17">
                  <c:v>467657</c:v>
                </c:pt>
                <c:pt idx="18">
                  <c:v>501753</c:v>
                </c:pt>
                <c:pt idx="19">
                  <c:v>534616</c:v>
                </c:pt>
                <c:pt idx="20">
                  <c:v>563807</c:v>
                </c:pt>
                <c:pt idx="21">
                  <c:v>589944</c:v>
                </c:pt>
                <c:pt idx="22">
                  <c:v>613232</c:v>
                </c:pt>
                <c:pt idx="23">
                  <c:v>637903</c:v>
                </c:pt>
                <c:pt idx="24">
                  <c:v>655574</c:v>
                </c:pt>
                <c:pt idx="25">
                  <c:v>671191</c:v>
                </c:pt>
                <c:pt idx="26">
                  <c:v>684520</c:v>
                </c:pt>
                <c:pt idx="27">
                  <c:v>696136</c:v>
                </c:pt>
                <c:pt idx="28">
                  <c:v>708588</c:v>
                </c:pt>
                <c:pt idx="29">
                  <c:v>719054</c:v>
                </c:pt>
                <c:pt idx="30">
                  <c:v>726698</c:v>
                </c:pt>
                <c:pt idx="31">
                  <c:v>731287</c:v>
                </c:pt>
                <c:pt idx="32">
                  <c:v>736985</c:v>
                </c:pt>
                <c:pt idx="33">
                  <c:v>744342</c:v>
                </c:pt>
                <c:pt idx="34">
                  <c:v>748684</c:v>
                </c:pt>
                <c:pt idx="35">
                  <c:v>753163</c:v>
                </c:pt>
                <c:pt idx="36">
                  <c:v>756273</c:v>
                </c:pt>
                <c:pt idx="37">
                  <c:v>758150</c:v>
                </c:pt>
                <c:pt idx="38">
                  <c:v>760903</c:v>
                </c:pt>
                <c:pt idx="39">
                  <c:v>765163</c:v>
                </c:pt>
                <c:pt idx="40">
                  <c:v>765657</c:v>
                </c:pt>
                <c:pt idx="41">
                  <c:v>767478</c:v>
                </c:pt>
                <c:pt idx="42">
                  <c:v>769876</c:v>
                </c:pt>
                <c:pt idx="43">
                  <c:v>768917</c:v>
                </c:pt>
                <c:pt idx="44">
                  <c:v>769095</c:v>
                </c:pt>
                <c:pt idx="45">
                  <c:v>769711</c:v>
                </c:pt>
                <c:pt idx="46">
                  <c:v>768013</c:v>
                </c:pt>
                <c:pt idx="47">
                  <c:v>767396</c:v>
                </c:pt>
                <c:pt idx="48">
                  <c:v>767054</c:v>
                </c:pt>
                <c:pt idx="49">
                  <c:v>765191</c:v>
                </c:pt>
                <c:pt idx="50">
                  <c:v>764615</c:v>
                </c:pt>
                <c:pt idx="51">
                  <c:v>763972</c:v>
                </c:pt>
                <c:pt idx="52">
                  <c:v>761972</c:v>
                </c:pt>
                <c:pt idx="53">
                  <c:v>760081</c:v>
                </c:pt>
                <c:pt idx="54">
                  <c:v>761944</c:v>
                </c:pt>
                <c:pt idx="55">
                  <c:v>759848</c:v>
                </c:pt>
                <c:pt idx="56">
                  <c:v>756807</c:v>
                </c:pt>
                <c:pt idx="57">
                  <c:v>753807</c:v>
                </c:pt>
                <c:pt idx="58">
                  <c:v>750794</c:v>
                </c:pt>
                <c:pt idx="59">
                  <c:v>747643</c:v>
                </c:pt>
                <c:pt idx="60">
                  <c:v>743602</c:v>
                </c:pt>
                <c:pt idx="61">
                  <c:v>740205</c:v>
                </c:pt>
                <c:pt idx="62">
                  <c:v>737232</c:v>
                </c:pt>
                <c:pt idx="63">
                  <c:v>734588</c:v>
                </c:pt>
                <c:pt idx="64">
                  <c:v>731807</c:v>
                </c:pt>
                <c:pt idx="65">
                  <c:v>727122</c:v>
                </c:pt>
                <c:pt idx="66">
                  <c:v>723698</c:v>
                </c:pt>
                <c:pt idx="67">
                  <c:v>719342</c:v>
                </c:pt>
                <c:pt idx="68">
                  <c:v>718574</c:v>
                </c:pt>
                <c:pt idx="69">
                  <c:v>714780</c:v>
                </c:pt>
                <c:pt idx="70">
                  <c:v>712410</c:v>
                </c:pt>
                <c:pt idx="71">
                  <c:v>710821</c:v>
                </c:pt>
                <c:pt idx="72">
                  <c:v>707684</c:v>
                </c:pt>
                <c:pt idx="73">
                  <c:v>705588</c:v>
                </c:pt>
                <c:pt idx="74">
                  <c:v>700931</c:v>
                </c:pt>
                <c:pt idx="75">
                  <c:v>698300</c:v>
                </c:pt>
                <c:pt idx="76">
                  <c:v>696752</c:v>
                </c:pt>
                <c:pt idx="77">
                  <c:v>691588</c:v>
                </c:pt>
                <c:pt idx="78">
                  <c:v>688465</c:v>
                </c:pt>
                <c:pt idx="79">
                  <c:v>685670</c:v>
                </c:pt>
                <c:pt idx="80">
                  <c:v>682218</c:v>
                </c:pt>
                <c:pt idx="81">
                  <c:v>681698</c:v>
                </c:pt>
                <c:pt idx="82">
                  <c:v>678396</c:v>
                </c:pt>
                <c:pt idx="83">
                  <c:v>675766</c:v>
                </c:pt>
                <c:pt idx="84">
                  <c:v>670931</c:v>
                </c:pt>
                <c:pt idx="85">
                  <c:v>669876</c:v>
                </c:pt>
                <c:pt idx="86">
                  <c:v>667958</c:v>
                </c:pt>
                <c:pt idx="87">
                  <c:v>665958</c:v>
                </c:pt>
                <c:pt idx="88">
                  <c:v>663232</c:v>
                </c:pt>
                <c:pt idx="89">
                  <c:v>660136</c:v>
                </c:pt>
                <c:pt idx="90">
                  <c:v>660698</c:v>
                </c:pt>
                <c:pt idx="91">
                  <c:v>657259</c:v>
                </c:pt>
                <c:pt idx="92">
                  <c:v>654561</c:v>
                </c:pt>
                <c:pt idx="93">
                  <c:v>652218</c:v>
                </c:pt>
                <c:pt idx="94">
                  <c:v>650958</c:v>
                </c:pt>
                <c:pt idx="95">
                  <c:v>649273</c:v>
                </c:pt>
                <c:pt idx="96">
                  <c:v>647492</c:v>
                </c:pt>
                <c:pt idx="97">
                  <c:v>646273</c:v>
                </c:pt>
                <c:pt idx="98">
                  <c:v>642588</c:v>
                </c:pt>
                <c:pt idx="99">
                  <c:v>641848</c:v>
                </c:pt>
                <c:pt idx="100">
                  <c:v>637246</c:v>
                </c:pt>
                <c:pt idx="101">
                  <c:v>636342</c:v>
                </c:pt>
                <c:pt idx="102">
                  <c:v>634780</c:v>
                </c:pt>
                <c:pt idx="103">
                  <c:v>633259</c:v>
                </c:pt>
                <c:pt idx="104">
                  <c:v>630684</c:v>
                </c:pt>
                <c:pt idx="105">
                  <c:v>628177</c:v>
                </c:pt>
                <c:pt idx="106">
                  <c:v>625643</c:v>
                </c:pt>
                <c:pt idx="107">
                  <c:v>623136</c:v>
                </c:pt>
                <c:pt idx="108">
                  <c:v>622931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C6-4CD2-83D3-93145B546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075535"/>
        <c:axId val="930075119"/>
      </c:scatterChart>
      <c:valAx>
        <c:axId val="93007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075119"/>
        <c:crosses val="autoZero"/>
        <c:crossBetween val="midCat"/>
      </c:valAx>
      <c:valAx>
        <c:axId val="93007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07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'Fluo (YFP)'!$B$243</c:f>
              <c:strCache>
                <c:ptCount val="1"/>
                <c:pt idx="0">
                  <c:v>Condition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(YFP)'!$C$278:$DG$278</c:f>
                <c:numCache>
                  <c:formatCode>General</c:formatCode>
                  <c:ptCount val="109"/>
                  <c:pt idx="0">
                    <c:v>16.970562748477139</c:v>
                  </c:pt>
                  <c:pt idx="1">
                    <c:v>74.246212024587493</c:v>
                  </c:pt>
                  <c:pt idx="2">
                    <c:v>1409.2638149047891</c:v>
                  </c:pt>
                  <c:pt idx="3">
                    <c:v>6403.5590104253743</c:v>
                  </c:pt>
                  <c:pt idx="4">
                    <c:v>15182.996805637549</c:v>
                  </c:pt>
                  <c:pt idx="5">
                    <c:v>27601.913203616881</c:v>
                  </c:pt>
                  <c:pt idx="6">
                    <c:v>42231.245399585365</c:v>
                  </c:pt>
                  <c:pt idx="7">
                    <c:v>59427.375211261016</c:v>
                  </c:pt>
                  <c:pt idx="8">
                    <c:v>78010.848527624665</c:v>
                  </c:pt>
                  <c:pt idx="9">
                    <c:v>96732.207666319708</c:v>
                  </c:pt>
                  <c:pt idx="10">
                    <c:v>114269.87005330845</c:v>
                  </c:pt>
                  <c:pt idx="11">
                    <c:v>128632.62299276961</c:v>
                  </c:pt>
                  <c:pt idx="12">
                    <c:v>139038.40638471083</c:v>
                  </c:pt>
                  <c:pt idx="13">
                    <c:v>146680.10936899387</c:v>
                  </c:pt>
                  <c:pt idx="14">
                    <c:v>152705.36625148443</c:v>
                  </c:pt>
                  <c:pt idx="15">
                    <c:v>157113.46992540135</c:v>
                  </c:pt>
                  <c:pt idx="16">
                    <c:v>161935.23106631244</c:v>
                  </c:pt>
                  <c:pt idx="17">
                    <c:v>164674.56273662913</c:v>
                  </c:pt>
                  <c:pt idx="18">
                    <c:v>166373.74033182039</c:v>
                  </c:pt>
                  <c:pt idx="19">
                    <c:v>169412.88527736018</c:v>
                  </c:pt>
                  <c:pt idx="20">
                    <c:v>171933.72095229023</c:v>
                  </c:pt>
                  <c:pt idx="21">
                    <c:v>173348.64162144449</c:v>
                  </c:pt>
                  <c:pt idx="22">
                    <c:v>174694.26582604251</c:v>
                  </c:pt>
                  <c:pt idx="23">
                    <c:v>176732.14756942212</c:v>
                  </c:pt>
                  <c:pt idx="24">
                    <c:v>178835.79024345209</c:v>
                  </c:pt>
                  <c:pt idx="25">
                    <c:v>179921.90625935464</c:v>
                  </c:pt>
                  <c:pt idx="26">
                    <c:v>180848.21614270902</c:v>
                  </c:pt>
                  <c:pt idx="27">
                    <c:v>182047.4692436014</c:v>
                  </c:pt>
                  <c:pt idx="28">
                    <c:v>183336.52490570449</c:v>
                  </c:pt>
                  <c:pt idx="29">
                    <c:v>184177.98197531648</c:v>
                  </c:pt>
                  <c:pt idx="30">
                    <c:v>184355.4657773943</c:v>
                  </c:pt>
                  <c:pt idx="31">
                    <c:v>185405.51934745631</c:v>
                  </c:pt>
                  <c:pt idx="32">
                    <c:v>186014.33828605793</c:v>
                  </c:pt>
                  <c:pt idx="33">
                    <c:v>187806.85397636585</c:v>
                  </c:pt>
                  <c:pt idx="34">
                    <c:v>187049.54261371505</c:v>
                  </c:pt>
                  <c:pt idx="35">
                    <c:v>187709.27324056209</c:v>
                  </c:pt>
                  <c:pt idx="36">
                    <c:v>187738.26461859074</c:v>
                  </c:pt>
                  <c:pt idx="37">
                    <c:v>187613.81382510191</c:v>
                  </c:pt>
                  <c:pt idx="38">
                    <c:v>188797.51057680818</c:v>
                  </c:pt>
                  <c:pt idx="39">
                    <c:v>188930.44665167126</c:v>
                  </c:pt>
                  <c:pt idx="40">
                    <c:v>188890.14156514363</c:v>
                  </c:pt>
                  <c:pt idx="41">
                    <c:v>188631.34048322935</c:v>
                  </c:pt>
                  <c:pt idx="42">
                    <c:v>188851.25069217838</c:v>
                  </c:pt>
                  <c:pt idx="43">
                    <c:v>188811.65271243191</c:v>
                  </c:pt>
                  <c:pt idx="44">
                    <c:v>189316.52695419913</c:v>
                  </c:pt>
                  <c:pt idx="45">
                    <c:v>189076.81775537686</c:v>
                  </c:pt>
                  <c:pt idx="46">
                    <c:v>189111.46598765501</c:v>
                  </c:pt>
                  <c:pt idx="47">
                    <c:v>189915.44639786411</c:v>
                  </c:pt>
                  <c:pt idx="48">
                    <c:v>188846.30094471006</c:v>
                  </c:pt>
                  <c:pt idx="49">
                    <c:v>189569.6711818639</c:v>
                  </c:pt>
                  <c:pt idx="50">
                    <c:v>188932.56797201483</c:v>
                  </c:pt>
                  <c:pt idx="51">
                    <c:v>189588.05595817475</c:v>
                  </c:pt>
                  <c:pt idx="52">
                    <c:v>188403.65209968729</c:v>
                  </c:pt>
                  <c:pt idx="53">
                    <c:v>188993.37915519686</c:v>
                  </c:pt>
                  <c:pt idx="54">
                    <c:v>188039.49210737622</c:v>
                  </c:pt>
                  <c:pt idx="55">
                    <c:v>188396.58103187542</c:v>
                  </c:pt>
                  <c:pt idx="56">
                    <c:v>188883.77760411295</c:v>
                  </c:pt>
                  <c:pt idx="57">
                    <c:v>187914.33420710618</c:v>
                  </c:pt>
                  <c:pt idx="58">
                    <c:v>187328.84979228373</c:v>
                  </c:pt>
                  <c:pt idx="59">
                    <c:v>187552.29553513869</c:v>
                  </c:pt>
                  <c:pt idx="60">
                    <c:v>186548.20390585379</c:v>
                  </c:pt>
                  <c:pt idx="61">
                    <c:v>187229.85484291762</c:v>
                  </c:pt>
                  <c:pt idx="62">
                    <c:v>187255.31068704033</c:v>
                  </c:pt>
                  <c:pt idx="63">
                    <c:v>187401.68179074593</c:v>
                  </c:pt>
                  <c:pt idx="64">
                    <c:v>187630.07728106919</c:v>
                  </c:pt>
                  <c:pt idx="65">
                    <c:v>187038.22890521606</c:v>
                  </c:pt>
                  <c:pt idx="66">
                    <c:v>186013.63117927674</c:v>
                  </c:pt>
                  <c:pt idx="67">
                    <c:v>186676.19023324855</c:v>
                  </c:pt>
                  <c:pt idx="68">
                    <c:v>186722.85928080685</c:v>
                  </c:pt>
                  <c:pt idx="69">
                    <c:v>185742.80928208231</c:v>
                  </c:pt>
                  <c:pt idx="70">
                    <c:v>187088.4334866803</c:v>
                  </c:pt>
                  <c:pt idx="71">
                    <c:v>186030.60174202523</c:v>
                  </c:pt>
                  <c:pt idx="72">
                    <c:v>185790.1854364218</c:v>
                  </c:pt>
                  <c:pt idx="73">
                    <c:v>185391.37721183259</c:v>
                  </c:pt>
                  <c:pt idx="74">
                    <c:v>185768.26512620502</c:v>
                  </c:pt>
                  <c:pt idx="75">
                    <c:v>185421.78280342362</c:v>
                  </c:pt>
                  <c:pt idx="76">
                    <c:v>185541.28384944412</c:v>
                  </c:pt>
                  <c:pt idx="77">
                    <c:v>185529.97014094517</c:v>
                  </c:pt>
                  <c:pt idx="78">
                    <c:v>185701.79708877348</c:v>
                  </c:pt>
                  <c:pt idx="79">
                    <c:v>184813.67097160319</c:v>
                  </c:pt>
                  <c:pt idx="80">
                    <c:v>184632.65163561943</c:v>
                  </c:pt>
                  <c:pt idx="81">
                    <c:v>184552.04146256417</c:v>
                  </c:pt>
                  <c:pt idx="82">
                    <c:v>184427.59066907532</c:v>
                  </c:pt>
                  <c:pt idx="83">
                    <c:v>184330.00993327159</c:v>
                  </c:pt>
                  <c:pt idx="84">
                    <c:v>184357.58709773785</c:v>
                  </c:pt>
                  <c:pt idx="85">
                    <c:v>183537.34323156145</c:v>
                  </c:pt>
                  <c:pt idx="86">
                    <c:v>184790.33644782403</c:v>
                  </c:pt>
                  <c:pt idx="87">
                    <c:v>183763.61740154115</c:v>
                  </c:pt>
                  <c:pt idx="88">
                    <c:v>183736.04023707489</c:v>
                  </c:pt>
                  <c:pt idx="89">
                    <c:v>183507.64474675164</c:v>
                  </c:pt>
                  <c:pt idx="90">
                    <c:v>183402.28583635483</c:v>
                  </c:pt>
                  <c:pt idx="91">
                    <c:v>183241.06549024431</c:v>
                  </c:pt>
                  <c:pt idx="92">
                    <c:v>183699.27068445319</c:v>
                  </c:pt>
                  <c:pt idx="93">
                    <c:v>182846.49990634221</c:v>
                  </c:pt>
                  <c:pt idx="94">
                    <c:v>183342.88886673516</c:v>
                  </c:pt>
                  <c:pt idx="95">
                    <c:v>183510.47317387638</c:v>
                  </c:pt>
                  <c:pt idx="96">
                    <c:v>183244.60102415024</c:v>
                  </c:pt>
                  <c:pt idx="97">
                    <c:v>183246.72234449378</c:v>
                  </c:pt>
                  <c:pt idx="98">
                    <c:v>182873.36996402728</c:v>
                  </c:pt>
                  <c:pt idx="99">
                    <c:v>182236.26675417821</c:v>
                  </c:pt>
                  <c:pt idx="100">
                    <c:v>182895.29027424406</c:v>
                  </c:pt>
                  <c:pt idx="101">
                    <c:v>182795.58821809676</c:v>
                  </c:pt>
                  <c:pt idx="102">
                    <c:v>182457.5911766896</c:v>
                  </c:pt>
                  <c:pt idx="103">
                    <c:v>181857.25751946223</c:v>
                  </c:pt>
                  <c:pt idx="104">
                    <c:v>182643.56026014168</c:v>
                  </c:pt>
                  <c:pt idx="105">
                    <c:v>181959.78800273428</c:v>
                  </c:pt>
                  <c:pt idx="106">
                    <c:v>181609.06303926575</c:v>
                  </c:pt>
                  <c:pt idx="107">
                    <c:v>181515.01783736792</c:v>
                  </c:pt>
                  <c:pt idx="108">
                    <c:v>180896.2994038297</c:v>
                  </c:pt>
                </c:numCache>
              </c:numRef>
            </c:plus>
            <c:minus>
              <c:numRef>
                <c:f>'Fluo (YFP)'!$C$278:$DG$278</c:f>
                <c:numCache>
                  <c:formatCode>General</c:formatCode>
                  <c:ptCount val="109"/>
                  <c:pt idx="0">
                    <c:v>16.970562748477139</c:v>
                  </c:pt>
                  <c:pt idx="1">
                    <c:v>74.246212024587493</c:v>
                  </c:pt>
                  <c:pt idx="2">
                    <c:v>1409.2638149047891</c:v>
                  </c:pt>
                  <c:pt idx="3">
                    <c:v>6403.5590104253743</c:v>
                  </c:pt>
                  <c:pt idx="4">
                    <c:v>15182.996805637549</c:v>
                  </c:pt>
                  <c:pt idx="5">
                    <c:v>27601.913203616881</c:v>
                  </c:pt>
                  <c:pt idx="6">
                    <c:v>42231.245399585365</c:v>
                  </c:pt>
                  <c:pt idx="7">
                    <c:v>59427.375211261016</c:v>
                  </c:pt>
                  <c:pt idx="8">
                    <c:v>78010.848527624665</c:v>
                  </c:pt>
                  <c:pt idx="9">
                    <c:v>96732.207666319708</c:v>
                  </c:pt>
                  <c:pt idx="10">
                    <c:v>114269.87005330845</c:v>
                  </c:pt>
                  <c:pt idx="11">
                    <c:v>128632.62299276961</c:v>
                  </c:pt>
                  <c:pt idx="12">
                    <c:v>139038.40638471083</c:v>
                  </c:pt>
                  <c:pt idx="13">
                    <c:v>146680.10936899387</c:v>
                  </c:pt>
                  <c:pt idx="14">
                    <c:v>152705.36625148443</c:v>
                  </c:pt>
                  <c:pt idx="15">
                    <c:v>157113.46992540135</c:v>
                  </c:pt>
                  <c:pt idx="16">
                    <c:v>161935.23106631244</c:v>
                  </c:pt>
                  <c:pt idx="17">
                    <c:v>164674.56273662913</c:v>
                  </c:pt>
                  <c:pt idx="18">
                    <c:v>166373.74033182039</c:v>
                  </c:pt>
                  <c:pt idx="19">
                    <c:v>169412.88527736018</c:v>
                  </c:pt>
                  <c:pt idx="20">
                    <c:v>171933.72095229023</c:v>
                  </c:pt>
                  <c:pt idx="21">
                    <c:v>173348.64162144449</c:v>
                  </c:pt>
                  <c:pt idx="22">
                    <c:v>174694.26582604251</c:v>
                  </c:pt>
                  <c:pt idx="23">
                    <c:v>176732.14756942212</c:v>
                  </c:pt>
                  <c:pt idx="24">
                    <c:v>178835.79024345209</c:v>
                  </c:pt>
                  <c:pt idx="25">
                    <c:v>179921.90625935464</c:v>
                  </c:pt>
                  <c:pt idx="26">
                    <c:v>180848.21614270902</c:v>
                  </c:pt>
                  <c:pt idx="27">
                    <c:v>182047.4692436014</c:v>
                  </c:pt>
                  <c:pt idx="28">
                    <c:v>183336.52490570449</c:v>
                  </c:pt>
                  <c:pt idx="29">
                    <c:v>184177.98197531648</c:v>
                  </c:pt>
                  <c:pt idx="30">
                    <c:v>184355.4657773943</c:v>
                  </c:pt>
                  <c:pt idx="31">
                    <c:v>185405.51934745631</c:v>
                  </c:pt>
                  <c:pt idx="32">
                    <c:v>186014.33828605793</c:v>
                  </c:pt>
                  <c:pt idx="33">
                    <c:v>187806.85397636585</c:v>
                  </c:pt>
                  <c:pt idx="34">
                    <c:v>187049.54261371505</c:v>
                  </c:pt>
                  <c:pt idx="35">
                    <c:v>187709.27324056209</c:v>
                  </c:pt>
                  <c:pt idx="36">
                    <c:v>187738.26461859074</c:v>
                  </c:pt>
                  <c:pt idx="37">
                    <c:v>187613.81382510191</c:v>
                  </c:pt>
                  <c:pt idx="38">
                    <c:v>188797.51057680818</c:v>
                  </c:pt>
                  <c:pt idx="39">
                    <c:v>188930.44665167126</c:v>
                  </c:pt>
                  <c:pt idx="40">
                    <c:v>188890.14156514363</c:v>
                  </c:pt>
                  <c:pt idx="41">
                    <c:v>188631.34048322935</c:v>
                  </c:pt>
                  <c:pt idx="42">
                    <c:v>188851.25069217838</c:v>
                  </c:pt>
                  <c:pt idx="43">
                    <c:v>188811.65271243191</c:v>
                  </c:pt>
                  <c:pt idx="44">
                    <c:v>189316.52695419913</c:v>
                  </c:pt>
                  <c:pt idx="45">
                    <c:v>189076.81775537686</c:v>
                  </c:pt>
                  <c:pt idx="46">
                    <c:v>189111.46598765501</c:v>
                  </c:pt>
                  <c:pt idx="47">
                    <c:v>189915.44639786411</c:v>
                  </c:pt>
                  <c:pt idx="48">
                    <c:v>188846.30094471006</c:v>
                  </c:pt>
                  <c:pt idx="49">
                    <c:v>189569.6711818639</c:v>
                  </c:pt>
                  <c:pt idx="50">
                    <c:v>188932.56797201483</c:v>
                  </c:pt>
                  <c:pt idx="51">
                    <c:v>189588.05595817475</c:v>
                  </c:pt>
                  <c:pt idx="52">
                    <c:v>188403.65209968729</c:v>
                  </c:pt>
                  <c:pt idx="53">
                    <c:v>188993.37915519686</c:v>
                  </c:pt>
                  <c:pt idx="54">
                    <c:v>188039.49210737622</c:v>
                  </c:pt>
                  <c:pt idx="55">
                    <c:v>188396.58103187542</c:v>
                  </c:pt>
                  <c:pt idx="56">
                    <c:v>188883.77760411295</c:v>
                  </c:pt>
                  <c:pt idx="57">
                    <c:v>187914.33420710618</c:v>
                  </c:pt>
                  <c:pt idx="58">
                    <c:v>187328.84979228373</c:v>
                  </c:pt>
                  <c:pt idx="59">
                    <c:v>187552.29553513869</c:v>
                  </c:pt>
                  <c:pt idx="60">
                    <c:v>186548.20390585379</c:v>
                  </c:pt>
                  <c:pt idx="61">
                    <c:v>187229.85484291762</c:v>
                  </c:pt>
                  <c:pt idx="62">
                    <c:v>187255.31068704033</c:v>
                  </c:pt>
                  <c:pt idx="63">
                    <c:v>187401.68179074593</c:v>
                  </c:pt>
                  <c:pt idx="64">
                    <c:v>187630.07728106919</c:v>
                  </c:pt>
                  <c:pt idx="65">
                    <c:v>187038.22890521606</c:v>
                  </c:pt>
                  <c:pt idx="66">
                    <c:v>186013.63117927674</c:v>
                  </c:pt>
                  <c:pt idx="67">
                    <c:v>186676.19023324855</c:v>
                  </c:pt>
                  <c:pt idx="68">
                    <c:v>186722.85928080685</c:v>
                  </c:pt>
                  <c:pt idx="69">
                    <c:v>185742.80928208231</c:v>
                  </c:pt>
                  <c:pt idx="70">
                    <c:v>187088.4334866803</c:v>
                  </c:pt>
                  <c:pt idx="71">
                    <c:v>186030.60174202523</c:v>
                  </c:pt>
                  <c:pt idx="72">
                    <c:v>185790.1854364218</c:v>
                  </c:pt>
                  <c:pt idx="73">
                    <c:v>185391.37721183259</c:v>
                  </c:pt>
                  <c:pt idx="74">
                    <c:v>185768.26512620502</c:v>
                  </c:pt>
                  <c:pt idx="75">
                    <c:v>185421.78280342362</c:v>
                  </c:pt>
                  <c:pt idx="76">
                    <c:v>185541.28384944412</c:v>
                  </c:pt>
                  <c:pt idx="77">
                    <c:v>185529.97014094517</c:v>
                  </c:pt>
                  <c:pt idx="78">
                    <c:v>185701.79708877348</c:v>
                  </c:pt>
                  <c:pt idx="79">
                    <c:v>184813.67097160319</c:v>
                  </c:pt>
                  <c:pt idx="80">
                    <c:v>184632.65163561943</c:v>
                  </c:pt>
                  <c:pt idx="81">
                    <c:v>184552.04146256417</c:v>
                  </c:pt>
                  <c:pt idx="82">
                    <c:v>184427.59066907532</c:v>
                  </c:pt>
                  <c:pt idx="83">
                    <c:v>184330.00993327159</c:v>
                  </c:pt>
                  <c:pt idx="84">
                    <c:v>184357.58709773785</c:v>
                  </c:pt>
                  <c:pt idx="85">
                    <c:v>183537.34323156145</c:v>
                  </c:pt>
                  <c:pt idx="86">
                    <c:v>184790.33644782403</c:v>
                  </c:pt>
                  <c:pt idx="87">
                    <c:v>183763.61740154115</c:v>
                  </c:pt>
                  <c:pt idx="88">
                    <c:v>183736.04023707489</c:v>
                  </c:pt>
                  <c:pt idx="89">
                    <c:v>183507.64474675164</c:v>
                  </c:pt>
                  <c:pt idx="90">
                    <c:v>183402.28583635483</c:v>
                  </c:pt>
                  <c:pt idx="91">
                    <c:v>183241.06549024431</c:v>
                  </c:pt>
                  <c:pt idx="92">
                    <c:v>183699.27068445319</c:v>
                  </c:pt>
                  <c:pt idx="93">
                    <c:v>182846.49990634221</c:v>
                  </c:pt>
                  <c:pt idx="94">
                    <c:v>183342.88886673516</c:v>
                  </c:pt>
                  <c:pt idx="95">
                    <c:v>183510.47317387638</c:v>
                  </c:pt>
                  <c:pt idx="96">
                    <c:v>183244.60102415024</c:v>
                  </c:pt>
                  <c:pt idx="97">
                    <c:v>183246.72234449378</c:v>
                  </c:pt>
                  <c:pt idx="98">
                    <c:v>182873.36996402728</c:v>
                  </c:pt>
                  <c:pt idx="99">
                    <c:v>182236.26675417821</c:v>
                  </c:pt>
                  <c:pt idx="100">
                    <c:v>182895.29027424406</c:v>
                  </c:pt>
                  <c:pt idx="101">
                    <c:v>182795.58821809676</c:v>
                  </c:pt>
                  <c:pt idx="102">
                    <c:v>182457.5911766896</c:v>
                  </c:pt>
                  <c:pt idx="103">
                    <c:v>181857.25751946223</c:v>
                  </c:pt>
                  <c:pt idx="104">
                    <c:v>182643.56026014168</c:v>
                  </c:pt>
                  <c:pt idx="105">
                    <c:v>181959.78800273428</c:v>
                  </c:pt>
                  <c:pt idx="106">
                    <c:v>181609.06303926575</c:v>
                  </c:pt>
                  <c:pt idx="107">
                    <c:v>181515.01783736792</c:v>
                  </c:pt>
                  <c:pt idx="108">
                    <c:v>180896.2994038297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</c:numRef>
          </c:xVal>
          <c:yVal>
            <c:numRef>
              <c:f>'Fluo (YFP)'!$C$243:$DG$243</c:f>
              <c:numCache>
                <c:formatCode>General</c:formatCode>
                <c:ptCount val="109"/>
                <c:pt idx="0">
                  <c:v>983</c:v>
                </c:pt>
                <c:pt idx="1">
                  <c:v>1357.5</c:v>
                </c:pt>
                <c:pt idx="2">
                  <c:v>4851.5</c:v>
                </c:pt>
                <c:pt idx="3">
                  <c:v>12932</c:v>
                </c:pt>
                <c:pt idx="4">
                  <c:v>25734</c:v>
                </c:pt>
                <c:pt idx="5">
                  <c:v>42332.5</c:v>
                </c:pt>
                <c:pt idx="6">
                  <c:v>61977</c:v>
                </c:pt>
                <c:pt idx="7">
                  <c:v>84138.5</c:v>
                </c:pt>
                <c:pt idx="8">
                  <c:v>106543</c:v>
                </c:pt>
                <c:pt idx="9">
                  <c:v>128683</c:v>
                </c:pt>
                <c:pt idx="10">
                  <c:v>146678</c:v>
                </c:pt>
                <c:pt idx="11">
                  <c:v>160796</c:v>
                </c:pt>
                <c:pt idx="12">
                  <c:v>170287</c:v>
                </c:pt>
                <c:pt idx="13">
                  <c:v>177458.5</c:v>
                </c:pt>
                <c:pt idx="14">
                  <c:v>182418</c:v>
                </c:pt>
                <c:pt idx="15">
                  <c:v>186355</c:v>
                </c:pt>
                <c:pt idx="16">
                  <c:v>189973.5</c:v>
                </c:pt>
                <c:pt idx="17">
                  <c:v>193091.5</c:v>
                </c:pt>
                <c:pt idx="18">
                  <c:v>196081</c:v>
                </c:pt>
                <c:pt idx="19">
                  <c:v>199590</c:v>
                </c:pt>
                <c:pt idx="20">
                  <c:v>201999.5</c:v>
                </c:pt>
                <c:pt idx="21">
                  <c:v>204300</c:v>
                </c:pt>
                <c:pt idx="22">
                  <c:v>206403.5</c:v>
                </c:pt>
                <c:pt idx="23">
                  <c:v>208688.5</c:v>
                </c:pt>
                <c:pt idx="24">
                  <c:v>210831</c:v>
                </c:pt>
                <c:pt idx="25">
                  <c:v>212488</c:v>
                </c:pt>
                <c:pt idx="26">
                  <c:v>213531</c:v>
                </c:pt>
                <c:pt idx="27">
                  <c:v>214533</c:v>
                </c:pt>
                <c:pt idx="28">
                  <c:v>215429.5</c:v>
                </c:pt>
                <c:pt idx="29">
                  <c:v>216478.5</c:v>
                </c:pt>
                <c:pt idx="30">
                  <c:v>216764</c:v>
                </c:pt>
                <c:pt idx="31">
                  <c:v>217706.5</c:v>
                </c:pt>
                <c:pt idx="32">
                  <c:v>218467</c:v>
                </c:pt>
                <c:pt idx="33">
                  <c:v>219405.5</c:v>
                </c:pt>
                <c:pt idx="34">
                  <c:v>219639</c:v>
                </c:pt>
                <c:pt idx="35">
                  <c:v>220077.5</c:v>
                </c:pt>
                <c:pt idx="36">
                  <c:v>220317</c:v>
                </c:pt>
                <c:pt idx="37">
                  <c:v>220843</c:v>
                </c:pt>
                <c:pt idx="38">
                  <c:v>221801</c:v>
                </c:pt>
                <c:pt idx="39">
                  <c:v>221350</c:v>
                </c:pt>
                <c:pt idx="40">
                  <c:v>221337.5</c:v>
                </c:pt>
                <c:pt idx="41">
                  <c:v>221835.5</c:v>
                </c:pt>
                <c:pt idx="42">
                  <c:v>221804</c:v>
                </c:pt>
                <c:pt idx="43">
                  <c:v>221777</c:v>
                </c:pt>
                <c:pt idx="44">
                  <c:v>222160</c:v>
                </c:pt>
                <c:pt idx="45">
                  <c:v>221712.5</c:v>
                </c:pt>
                <c:pt idx="46">
                  <c:v>222359</c:v>
                </c:pt>
                <c:pt idx="47">
                  <c:v>222297.5</c:v>
                </c:pt>
                <c:pt idx="48">
                  <c:v>222012.5</c:v>
                </c:pt>
                <c:pt idx="49">
                  <c:v>222529</c:v>
                </c:pt>
                <c:pt idx="50">
                  <c:v>222129.5</c:v>
                </c:pt>
                <c:pt idx="51">
                  <c:v>222255</c:v>
                </c:pt>
                <c:pt idx="52">
                  <c:v>221750.5</c:v>
                </c:pt>
                <c:pt idx="53">
                  <c:v>222223.5</c:v>
                </c:pt>
                <c:pt idx="54">
                  <c:v>222104</c:v>
                </c:pt>
                <c:pt idx="55">
                  <c:v>221741.5</c:v>
                </c:pt>
                <c:pt idx="56">
                  <c:v>222397</c:v>
                </c:pt>
                <c:pt idx="57">
                  <c:v>221630.5</c:v>
                </c:pt>
                <c:pt idx="58">
                  <c:v>221236.5</c:v>
                </c:pt>
                <c:pt idx="59">
                  <c:v>221338.5</c:v>
                </c:pt>
                <c:pt idx="60">
                  <c:v>221267.5</c:v>
                </c:pt>
                <c:pt idx="61">
                  <c:v>221854.5</c:v>
                </c:pt>
                <c:pt idx="62">
                  <c:v>220945.5</c:v>
                </c:pt>
                <c:pt idx="63">
                  <c:v>220897</c:v>
                </c:pt>
                <c:pt idx="64">
                  <c:v>221516.5</c:v>
                </c:pt>
                <c:pt idx="65">
                  <c:v>220839</c:v>
                </c:pt>
                <c:pt idx="66">
                  <c:v>220221.5</c:v>
                </c:pt>
                <c:pt idx="67">
                  <c:v>220725</c:v>
                </c:pt>
                <c:pt idx="68">
                  <c:v>220665</c:v>
                </c:pt>
                <c:pt idx="69">
                  <c:v>220057</c:v>
                </c:pt>
                <c:pt idx="70">
                  <c:v>220707.5</c:v>
                </c:pt>
                <c:pt idx="71">
                  <c:v>219825.5</c:v>
                </c:pt>
                <c:pt idx="72">
                  <c:v>219653.5</c:v>
                </c:pt>
                <c:pt idx="73">
                  <c:v>219250.5</c:v>
                </c:pt>
                <c:pt idx="74">
                  <c:v>219833</c:v>
                </c:pt>
                <c:pt idx="75">
                  <c:v>218955</c:v>
                </c:pt>
                <c:pt idx="76">
                  <c:v>218993.5</c:v>
                </c:pt>
                <c:pt idx="77">
                  <c:v>218850.5</c:v>
                </c:pt>
                <c:pt idx="78">
                  <c:v>219044</c:v>
                </c:pt>
                <c:pt idx="79">
                  <c:v>218659</c:v>
                </c:pt>
                <c:pt idx="80">
                  <c:v>218650</c:v>
                </c:pt>
                <c:pt idx="81">
                  <c:v>218611</c:v>
                </c:pt>
                <c:pt idx="82">
                  <c:v>218439</c:v>
                </c:pt>
                <c:pt idx="83">
                  <c:v>218001</c:v>
                </c:pt>
                <c:pt idx="84">
                  <c:v>218255.5</c:v>
                </c:pt>
                <c:pt idx="85">
                  <c:v>217328.5</c:v>
                </c:pt>
                <c:pt idx="86">
                  <c:v>218168.5</c:v>
                </c:pt>
                <c:pt idx="87">
                  <c:v>217867.5</c:v>
                </c:pt>
                <c:pt idx="88">
                  <c:v>217859</c:v>
                </c:pt>
                <c:pt idx="89">
                  <c:v>217582.5</c:v>
                </c:pt>
                <c:pt idx="90">
                  <c:v>217424</c:v>
                </c:pt>
                <c:pt idx="91">
                  <c:v>216976</c:v>
                </c:pt>
                <c:pt idx="92">
                  <c:v>217611</c:v>
                </c:pt>
                <c:pt idx="93">
                  <c:v>217200</c:v>
                </c:pt>
                <c:pt idx="94">
                  <c:v>217343</c:v>
                </c:pt>
                <c:pt idx="95">
                  <c:v>217210.5</c:v>
                </c:pt>
                <c:pt idx="96">
                  <c:v>216672.5</c:v>
                </c:pt>
                <c:pt idx="97">
                  <c:v>217013</c:v>
                </c:pt>
                <c:pt idx="98">
                  <c:v>216935</c:v>
                </c:pt>
                <c:pt idx="99">
                  <c:v>216700.5</c:v>
                </c:pt>
                <c:pt idx="100">
                  <c:v>216645.5</c:v>
                </c:pt>
                <c:pt idx="101">
                  <c:v>216688</c:v>
                </c:pt>
                <c:pt idx="102">
                  <c:v>216462</c:v>
                </c:pt>
                <c:pt idx="103">
                  <c:v>216050.5</c:v>
                </c:pt>
                <c:pt idx="104">
                  <c:v>216385.5</c:v>
                </c:pt>
                <c:pt idx="105">
                  <c:v>216704</c:v>
                </c:pt>
                <c:pt idx="106">
                  <c:v>215801</c:v>
                </c:pt>
                <c:pt idx="107">
                  <c:v>215689.5</c:v>
                </c:pt>
                <c:pt idx="108">
                  <c:v>215196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01-4B87-BC63-024AE752E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B01-4B87-BC63-024AE752EB6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B01-4B87-BC63-024AE752EB6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B01-4B87-BC63-024AE752EB6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B01-4B87-BC63-024AE752EB6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B01-4B87-BC63-024AE752EB6F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B01-4B87-BC63-024AE752EB6F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B01-4B87-BC63-024AE752EB6F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B01-4B87-BC63-024AE752EB6F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B01-4B87-BC63-024AE752EB6F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B01-4B87-BC63-024AE752EB6F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B01-4B87-BC63-024AE752EB6F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B01-4B87-BC63-024AE752EB6F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B01-4B87-BC63-024AE752EB6F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B01-4B87-BC63-024AE752EB6F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B01-4B87-BC63-024AE752EB6F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B01-4B87-BC63-024AE752EB6F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B01-4B87-BC63-024AE752EB6F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B01-4B87-BC63-024AE752EB6F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B01-4B87-BC63-024AE752EB6F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0B01-4B87-BC63-024AE752EB6F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B01-4B87-BC63-024AE752EB6F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B01-4B87-BC63-024AE752EB6F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B01-4B87-BC63-024AE752EB6F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B01-4B87-BC63-024AE752EB6F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0B01-4B87-BC63-024AE752EB6F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0B01-4B87-BC63-024AE752EB6F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'Fluo (YFP)'!$B$244</c:f>
              <c:strCache>
                <c:ptCount val="1"/>
                <c:pt idx="0">
                  <c:v>Condition 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(YFP)'!$C$279:$DG$279</c:f>
                <c:numCache>
                  <c:formatCode>General</c:formatCode>
                  <c:ptCount val="109"/>
                  <c:pt idx="0">
                    <c:v>8.4852813742385695</c:v>
                  </c:pt>
                  <c:pt idx="1">
                    <c:v>311.83409050326748</c:v>
                  </c:pt>
                  <c:pt idx="2">
                    <c:v>3531.2912652456184</c:v>
                  </c:pt>
                  <c:pt idx="3">
                    <c:v>11467.857777283427</c:v>
                  </c:pt>
                  <c:pt idx="4">
                    <c:v>24739.544953373737</c:v>
                  </c:pt>
                  <c:pt idx="5">
                    <c:v>43015.426819921246</c:v>
                  </c:pt>
                  <c:pt idx="6">
                    <c:v>65342.323435886487</c:v>
                  </c:pt>
                  <c:pt idx="7">
                    <c:v>89178.185922903809</c:v>
                  </c:pt>
                  <c:pt idx="8">
                    <c:v>112460.38380025208</c:v>
                  </c:pt>
                  <c:pt idx="9">
                    <c:v>130804.85502457467</c:v>
                  </c:pt>
                  <c:pt idx="10">
                    <c:v>142835.56979968259</c:v>
                  </c:pt>
                  <c:pt idx="11">
                    <c:v>148008.0559040622</c:v>
                  </c:pt>
                  <c:pt idx="12">
                    <c:v>149780.77260449686</c:v>
                  </c:pt>
                  <c:pt idx="13">
                    <c:v>154042.5051747082</c:v>
                  </c:pt>
                  <c:pt idx="14">
                    <c:v>154362.8245465857</c:v>
                  </c:pt>
                  <c:pt idx="15">
                    <c:v>157084.47854737271</c:v>
                  </c:pt>
                  <c:pt idx="16">
                    <c:v>159147.10902809387</c:v>
                  </c:pt>
                  <c:pt idx="17">
                    <c:v>158130.28947674762</c:v>
                  </c:pt>
                  <c:pt idx="18">
                    <c:v>156270.59864222701</c:v>
                  </c:pt>
                  <c:pt idx="19">
                    <c:v>157132.5618084934</c:v>
                  </c:pt>
                  <c:pt idx="20">
                    <c:v>153064.57649632721</c:v>
                  </c:pt>
                  <c:pt idx="21">
                    <c:v>150661.82765385532</c:v>
                  </c:pt>
                  <c:pt idx="22">
                    <c:v>144821.12564125442</c:v>
                  </c:pt>
                  <c:pt idx="23">
                    <c:v>140472.41893695717</c:v>
                  </c:pt>
                  <c:pt idx="24">
                    <c:v>132325.84171090694</c:v>
                  </c:pt>
                  <c:pt idx="25">
                    <c:v>127211.33836258465</c:v>
                  </c:pt>
                  <c:pt idx="26">
                    <c:v>121613.17397593075</c:v>
                  </c:pt>
                  <c:pt idx="27">
                    <c:v>114415.53405023288</c:v>
                  </c:pt>
                  <c:pt idx="28">
                    <c:v>106908.88846115649</c:v>
                  </c:pt>
                  <c:pt idx="29">
                    <c:v>101726.50286184029</c:v>
                  </c:pt>
                  <c:pt idx="30">
                    <c:v>90538.659369906731</c:v>
                  </c:pt>
                  <c:pt idx="31">
                    <c:v>87623.258111074596</c:v>
                  </c:pt>
                  <c:pt idx="32">
                    <c:v>80183.787666210934</c:v>
                  </c:pt>
                  <c:pt idx="33">
                    <c:v>74401.06840966735</c:v>
                  </c:pt>
                  <c:pt idx="34">
                    <c:v>69925.789591537687</c:v>
                  </c:pt>
                  <c:pt idx="35">
                    <c:v>58660.871460454793</c:v>
                  </c:pt>
                  <c:pt idx="36">
                    <c:v>58360.351078450512</c:v>
                  </c:pt>
                  <c:pt idx="37">
                    <c:v>53546.368112132499</c:v>
                  </c:pt>
                  <c:pt idx="38">
                    <c:v>46407.418049273118</c:v>
                  </c:pt>
                  <c:pt idx="39">
                    <c:v>42329.533242170291</c:v>
                  </c:pt>
                  <c:pt idx="40">
                    <c:v>34231.74638402195</c:v>
                  </c:pt>
                  <c:pt idx="41">
                    <c:v>33243.918210704345</c:v>
                  </c:pt>
                  <c:pt idx="42">
                    <c:v>29097.444045826429</c:v>
                  </c:pt>
                  <c:pt idx="43">
                    <c:v>26937.232829301527</c:v>
                  </c:pt>
                  <c:pt idx="44">
                    <c:v>24448.216959524882</c:v>
                  </c:pt>
                  <c:pt idx="45">
                    <c:v>22123.956969764698</c:v>
                  </c:pt>
                  <c:pt idx="46">
                    <c:v>18733.379953975204</c:v>
                  </c:pt>
                  <c:pt idx="47">
                    <c:v>17319.16639160211</c:v>
                  </c:pt>
                  <c:pt idx="48">
                    <c:v>18084.963035627141</c:v>
                  </c:pt>
                  <c:pt idx="49">
                    <c:v>15052.182051118038</c:v>
                  </c:pt>
                  <c:pt idx="50">
                    <c:v>13735.549224548686</c:v>
                  </c:pt>
                  <c:pt idx="51">
                    <c:v>15197.846048042466</c:v>
                  </c:pt>
                  <c:pt idx="52">
                    <c:v>13280.172457464549</c:v>
                  </c:pt>
                  <c:pt idx="53">
                    <c:v>15672.314698218639</c:v>
                  </c:pt>
                  <c:pt idx="54">
                    <c:v>12030.714775107919</c:v>
                  </c:pt>
                  <c:pt idx="55">
                    <c:v>13444.928337481015</c:v>
                  </c:pt>
                  <c:pt idx="56">
                    <c:v>16592.967727323525</c:v>
                  </c:pt>
                  <c:pt idx="57">
                    <c:v>18161.330567995286</c:v>
                  </c:pt>
                  <c:pt idx="58">
                    <c:v>17290.175013573458</c:v>
                  </c:pt>
                  <c:pt idx="59">
                    <c:v>19294.822738237322</c:v>
                  </c:pt>
                  <c:pt idx="60">
                    <c:v>23208.658772104864</c:v>
                  </c:pt>
                  <c:pt idx="61">
                    <c:v>23624.437559442551</c:v>
                  </c:pt>
                  <c:pt idx="62">
                    <c:v>22869.954623916507</c:v>
                  </c:pt>
                  <c:pt idx="63">
                    <c:v>26773.184056066249</c:v>
                  </c:pt>
                  <c:pt idx="64">
                    <c:v>27722.121356418596</c:v>
                  </c:pt>
                  <c:pt idx="65">
                    <c:v>24922.685609701053</c:v>
                  </c:pt>
                  <c:pt idx="66">
                    <c:v>27838.793975314376</c:v>
                  </c:pt>
                  <c:pt idx="67">
                    <c:v>24448.216959524882</c:v>
                  </c:pt>
                  <c:pt idx="68">
                    <c:v>23886.774175262763</c:v>
                  </c:pt>
                  <c:pt idx="69">
                    <c:v>21126.229301510481</c:v>
                  </c:pt>
                  <c:pt idx="70">
                    <c:v>22452.761623016442</c:v>
                  </c:pt>
                  <c:pt idx="71">
                    <c:v>19760.099000258069</c:v>
                  </c:pt>
                  <c:pt idx="72">
                    <c:v>18065.164045753918</c:v>
                  </c:pt>
                  <c:pt idx="73">
                    <c:v>17726.459897565561</c:v>
                  </c:pt>
                  <c:pt idx="74">
                    <c:v>12621.148937398686</c:v>
                  </c:pt>
                  <c:pt idx="75">
                    <c:v>14519.730644884567</c:v>
                  </c:pt>
                  <c:pt idx="76">
                    <c:v>9734.7390565951991</c:v>
                  </c:pt>
                  <c:pt idx="77">
                    <c:v>12747.013944449893</c:v>
                  </c:pt>
                  <c:pt idx="78">
                    <c:v>9977.2766825421859</c:v>
                  </c:pt>
                  <c:pt idx="79">
                    <c:v>15440.383673989452</c:v>
                  </c:pt>
                  <c:pt idx="80">
                    <c:v>13560.893849595608</c:v>
                  </c:pt>
                  <c:pt idx="81">
                    <c:v>14704.285514774256</c:v>
                  </c:pt>
                  <c:pt idx="82">
                    <c:v>14045.261994708393</c:v>
                  </c:pt>
                  <c:pt idx="83">
                    <c:v>14181.026496696211</c:v>
                  </c:pt>
                  <c:pt idx="84">
                    <c:v>16214.665599388722</c:v>
                  </c:pt>
                  <c:pt idx="85">
                    <c:v>17203.200879487515</c:v>
                  </c:pt>
                  <c:pt idx="86">
                    <c:v>18810.454593124537</c:v>
                  </c:pt>
                  <c:pt idx="87">
                    <c:v>19179.564332903916</c:v>
                  </c:pt>
                  <c:pt idx="88">
                    <c:v>14878.233782946147</c:v>
                  </c:pt>
                  <c:pt idx="89">
                    <c:v>16641.050988444211</c:v>
                  </c:pt>
                  <c:pt idx="90">
                    <c:v>17803.534536714895</c:v>
                  </c:pt>
                  <c:pt idx="91">
                    <c:v>16989.654631569178</c:v>
                  </c:pt>
                  <c:pt idx="92">
                    <c:v>18879.043950899631</c:v>
                  </c:pt>
                  <c:pt idx="93">
                    <c:v>17532.005532739258</c:v>
                  </c:pt>
                  <c:pt idx="94">
                    <c:v>19992.737131268445</c:v>
                  </c:pt>
                  <c:pt idx="95">
                    <c:v>17435.83901049789</c:v>
                  </c:pt>
                  <c:pt idx="96">
                    <c:v>18287.90268182768</c:v>
                  </c:pt>
                  <c:pt idx="97">
                    <c:v>18084.255928845952</c:v>
                  </c:pt>
                  <c:pt idx="98">
                    <c:v>20438.214403415968</c:v>
                  </c:pt>
                  <c:pt idx="99">
                    <c:v>21435.94207167019</c:v>
                  </c:pt>
                  <c:pt idx="100">
                    <c:v>20147.593516348297</c:v>
                  </c:pt>
                  <c:pt idx="101">
                    <c:v>19605.242615178217</c:v>
                  </c:pt>
                  <c:pt idx="102">
                    <c:v>21242.194813625076</c:v>
                  </c:pt>
                  <c:pt idx="103">
                    <c:v>21707.471075645823</c:v>
                  </c:pt>
                  <c:pt idx="104">
                    <c:v>24458.116454461491</c:v>
                  </c:pt>
                  <c:pt idx="105">
                    <c:v>24884.50184351698</c:v>
                  </c:pt>
                  <c:pt idx="106">
                    <c:v>21629.689329715304</c:v>
                  </c:pt>
                  <c:pt idx="107">
                    <c:v>25591.608624703527</c:v>
                  </c:pt>
                  <c:pt idx="108">
                    <c:v>26240.732649832778</c:v>
                  </c:pt>
                </c:numCache>
              </c:numRef>
            </c:plus>
            <c:minus>
              <c:numRef>
                <c:f>'Fluo (YFP)'!$C$279:$DG$279</c:f>
                <c:numCache>
                  <c:formatCode>General</c:formatCode>
                  <c:ptCount val="109"/>
                  <c:pt idx="0">
                    <c:v>8.4852813742385695</c:v>
                  </c:pt>
                  <c:pt idx="1">
                    <c:v>311.83409050326748</c:v>
                  </c:pt>
                  <c:pt idx="2">
                    <c:v>3531.2912652456184</c:v>
                  </c:pt>
                  <c:pt idx="3">
                    <c:v>11467.857777283427</c:v>
                  </c:pt>
                  <c:pt idx="4">
                    <c:v>24739.544953373737</c:v>
                  </c:pt>
                  <c:pt idx="5">
                    <c:v>43015.426819921246</c:v>
                  </c:pt>
                  <c:pt idx="6">
                    <c:v>65342.323435886487</c:v>
                  </c:pt>
                  <c:pt idx="7">
                    <c:v>89178.185922903809</c:v>
                  </c:pt>
                  <c:pt idx="8">
                    <c:v>112460.38380025208</c:v>
                  </c:pt>
                  <c:pt idx="9">
                    <c:v>130804.85502457467</c:v>
                  </c:pt>
                  <c:pt idx="10">
                    <c:v>142835.56979968259</c:v>
                  </c:pt>
                  <c:pt idx="11">
                    <c:v>148008.0559040622</c:v>
                  </c:pt>
                  <c:pt idx="12">
                    <c:v>149780.77260449686</c:v>
                  </c:pt>
                  <c:pt idx="13">
                    <c:v>154042.5051747082</c:v>
                  </c:pt>
                  <c:pt idx="14">
                    <c:v>154362.8245465857</c:v>
                  </c:pt>
                  <c:pt idx="15">
                    <c:v>157084.47854737271</c:v>
                  </c:pt>
                  <c:pt idx="16">
                    <c:v>159147.10902809387</c:v>
                  </c:pt>
                  <c:pt idx="17">
                    <c:v>158130.28947674762</c:v>
                  </c:pt>
                  <c:pt idx="18">
                    <c:v>156270.59864222701</c:v>
                  </c:pt>
                  <c:pt idx="19">
                    <c:v>157132.5618084934</c:v>
                  </c:pt>
                  <c:pt idx="20">
                    <c:v>153064.57649632721</c:v>
                  </c:pt>
                  <c:pt idx="21">
                    <c:v>150661.82765385532</c:v>
                  </c:pt>
                  <c:pt idx="22">
                    <c:v>144821.12564125442</c:v>
                  </c:pt>
                  <c:pt idx="23">
                    <c:v>140472.41893695717</c:v>
                  </c:pt>
                  <c:pt idx="24">
                    <c:v>132325.84171090694</c:v>
                  </c:pt>
                  <c:pt idx="25">
                    <c:v>127211.33836258465</c:v>
                  </c:pt>
                  <c:pt idx="26">
                    <c:v>121613.17397593075</c:v>
                  </c:pt>
                  <c:pt idx="27">
                    <c:v>114415.53405023288</c:v>
                  </c:pt>
                  <c:pt idx="28">
                    <c:v>106908.88846115649</c:v>
                  </c:pt>
                  <c:pt idx="29">
                    <c:v>101726.50286184029</c:v>
                  </c:pt>
                  <c:pt idx="30">
                    <c:v>90538.659369906731</c:v>
                  </c:pt>
                  <c:pt idx="31">
                    <c:v>87623.258111074596</c:v>
                  </c:pt>
                  <c:pt idx="32">
                    <c:v>80183.787666210934</c:v>
                  </c:pt>
                  <c:pt idx="33">
                    <c:v>74401.06840966735</c:v>
                  </c:pt>
                  <c:pt idx="34">
                    <c:v>69925.789591537687</c:v>
                  </c:pt>
                  <c:pt idx="35">
                    <c:v>58660.871460454793</c:v>
                  </c:pt>
                  <c:pt idx="36">
                    <c:v>58360.351078450512</c:v>
                  </c:pt>
                  <c:pt idx="37">
                    <c:v>53546.368112132499</c:v>
                  </c:pt>
                  <c:pt idx="38">
                    <c:v>46407.418049273118</c:v>
                  </c:pt>
                  <c:pt idx="39">
                    <c:v>42329.533242170291</c:v>
                  </c:pt>
                  <c:pt idx="40">
                    <c:v>34231.74638402195</c:v>
                  </c:pt>
                  <c:pt idx="41">
                    <c:v>33243.918210704345</c:v>
                  </c:pt>
                  <c:pt idx="42">
                    <c:v>29097.444045826429</c:v>
                  </c:pt>
                  <c:pt idx="43">
                    <c:v>26937.232829301527</c:v>
                  </c:pt>
                  <c:pt idx="44">
                    <c:v>24448.216959524882</c:v>
                  </c:pt>
                  <c:pt idx="45">
                    <c:v>22123.956969764698</c:v>
                  </c:pt>
                  <c:pt idx="46">
                    <c:v>18733.379953975204</c:v>
                  </c:pt>
                  <c:pt idx="47">
                    <c:v>17319.16639160211</c:v>
                  </c:pt>
                  <c:pt idx="48">
                    <c:v>18084.963035627141</c:v>
                  </c:pt>
                  <c:pt idx="49">
                    <c:v>15052.182051118038</c:v>
                  </c:pt>
                  <c:pt idx="50">
                    <c:v>13735.549224548686</c:v>
                  </c:pt>
                  <c:pt idx="51">
                    <c:v>15197.846048042466</c:v>
                  </c:pt>
                  <c:pt idx="52">
                    <c:v>13280.172457464549</c:v>
                  </c:pt>
                  <c:pt idx="53">
                    <c:v>15672.314698218639</c:v>
                  </c:pt>
                  <c:pt idx="54">
                    <c:v>12030.714775107919</c:v>
                  </c:pt>
                  <c:pt idx="55">
                    <c:v>13444.928337481015</c:v>
                  </c:pt>
                  <c:pt idx="56">
                    <c:v>16592.967727323525</c:v>
                  </c:pt>
                  <c:pt idx="57">
                    <c:v>18161.330567995286</c:v>
                  </c:pt>
                  <c:pt idx="58">
                    <c:v>17290.175013573458</c:v>
                  </c:pt>
                  <c:pt idx="59">
                    <c:v>19294.822738237322</c:v>
                  </c:pt>
                  <c:pt idx="60">
                    <c:v>23208.658772104864</c:v>
                  </c:pt>
                  <c:pt idx="61">
                    <c:v>23624.437559442551</c:v>
                  </c:pt>
                  <c:pt idx="62">
                    <c:v>22869.954623916507</c:v>
                  </c:pt>
                  <c:pt idx="63">
                    <c:v>26773.184056066249</c:v>
                  </c:pt>
                  <c:pt idx="64">
                    <c:v>27722.121356418596</c:v>
                  </c:pt>
                  <c:pt idx="65">
                    <c:v>24922.685609701053</c:v>
                  </c:pt>
                  <c:pt idx="66">
                    <c:v>27838.793975314376</c:v>
                  </c:pt>
                  <c:pt idx="67">
                    <c:v>24448.216959524882</c:v>
                  </c:pt>
                  <c:pt idx="68">
                    <c:v>23886.774175262763</c:v>
                  </c:pt>
                  <c:pt idx="69">
                    <c:v>21126.229301510481</c:v>
                  </c:pt>
                  <c:pt idx="70">
                    <c:v>22452.761623016442</c:v>
                  </c:pt>
                  <c:pt idx="71">
                    <c:v>19760.099000258069</c:v>
                  </c:pt>
                  <c:pt idx="72">
                    <c:v>18065.164045753918</c:v>
                  </c:pt>
                  <c:pt idx="73">
                    <c:v>17726.459897565561</c:v>
                  </c:pt>
                  <c:pt idx="74">
                    <c:v>12621.148937398686</c:v>
                  </c:pt>
                  <c:pt idx="75">
                    <c:v>14519.730644884567</c:v>
                  </c:pt>
                  <c:pt idx="76">
                    <c:v>9734.7390565951991</c:v>
                  </c:pt>
                  <c:pt idx="77">
                    <c:v>12747.013944449893</c:v>
                  </c:pt>
                  <c:pt idx="78">
                    <c:v>9977.2766825421859</c:v>
                  </c:pt>
                  <c:pt idx="79">
                    <c:v>15440.383673989452</c:v>
                  </c:pt>
                  <c:pt idx="80">
                    <c:v>13560.893849595608</c:v>
                  </c:pt>
                  <c:pt idx="81">
                    <c:v>14704.285514774256</c:v>
                  </c:pt>
                  <c:pt idx="82">
                    <c:v>14045.261994708393</c:v>
                  </c:pt>
                  <c:pt idx="83">
                    <c:v>14181.026496696211</c:v>
                  </c:pt>
                  <c:pt idx="84">
                    <c:v>16214.665599388722</c:v>
                  </c:pt>
                  <c:pt idx="85">
                    <c:v>17203.200879487515</c:v>
                  </c:pt>
                  <c:pt idx="86">
                    <c:v>18810.454593124537</c:v>
                  </c:pt>
                  <c:pt idx="87">
                    <c:v>19179.564332903916</c:v>
                  </c:pt>
                  <c:pt idx="88">
                    <c:v>14878.233782946147</c:v>
                  </c:pt>
                  <c:pt idx="89">
                    <c:v>16641.050988444211</c:v>
                  </c:pt>
                  <c:pt idx="90">
                    <c:v>17803.534536714895</c:v>
                  </c:pt>
                  <c:pt idx="91">
                    <c:v>16989.654631569178</c:v>
                  </c:pt>
                  <c:pt idx="92">
                    <c:v>18879.043950899631</c:v>
                  </c:pt>
                  <c:pt idx="93">
                    <c:v>17532.005532739258</c:v>
                  </c:pt>
                  <c:pt idx="94">
                    <c:v>19992.737131268445</c:v>
                  </c:pt>
                  <c:pt idx="95">
                    <c:v>17435.83901049789</c:v>
                  </c:pt>
                  <c:pt idx="96">
                    <c:v>18287.90268182768</c:v>
                  </c:pt>
                  <c:pt idx="97">
                    <c:v>18084.255928845952</c:v>
                  </c:pt>
                  <c:pt idx="98">
                    <c:v>20438.214403415968</c:v>
                  </c:pt>
                  <c:pt idx="99">
                    <c:v>21435.94207167019</c:v>
                  </c:pt>
                  <c:pt idx="100">
                    <c:v>20147.593516348297</c:v>
                  </c:pt>
                  <c:pt idx="101">
                    <c:v>19605.242615178217</c:v>
                  </c:pt>
                  <c:pt idx="102">
                    <c:v>21242.194813625076</c:v>
                  </c:pt>
                  <c:pt idx="103">
                    <c:v>21707.471075645823</c:v>
                  </c:pt>
                  <c:pt idx="104">
                    <c:v>24458.116454461491</c:v>
                  </c:pt>
                  <c:pt idx="105">
                    <c:v>24884.50184351698</c:v>
                  </c:pt>
                  <c:pt idx="106">
                    <c:v>21629.689329715304</c:v>
                  </c:pt>
                  <c:pt idx="107">
                    <c:v>25591.608624703527</c:v>
                  </c:pt>
                  <c:pt idx="108">
                    <c:v>26240.732649832778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(YFP)'!$C$244:$DG$244</c:f>
              <c:numCache>
                <c:formatCode>General</c:formatCode>
                <c:ptCount val="109"/>
                <c:pt idx="0">
                  <c:v>1044</c:v>
                </c:pt>
                <c:pt idx="1">
                  <c:v>1390.5</c:v>
                </c:pt>
                <c:pt idx="2">
                  <c:v>6458</c:v>
                </c:pt>
                <c:pt idx="3">
                  <c:v>21480</c:v>
                </c:pt>
                <c:pt idx="4">
                  <c:v>48460.5</c:v>
                </c:pt>
                <c:pt idx="5">
                  <c:v>87475.5</c:v>
                </c:pt>
                <c:pt idx="6">
                  <c:v>137814</c:v>
                </c:pt>
                <c:pt idx="7">
                  <c:v>197036.5</c:v>
                </c:pt>
                <c:pt idx="8">
                  <c:v>263286.5</c:v>
                </c:pt>
                <c:pt idx="9">
                  <c:v>331246</c:v>
                </c:pt>
                <c:pt idx="10">
                  <c:v>401068</c:v>
                </c:pt>
                <c:pt idx="11">
                  <c:v>470026.5</c:v>
                </c:pt>
                <c:pt idx="12">
                  <c:v>537335</c:v>
                </c:pt>
                <c:pt idx="13">
                  <c:v>602444.5</c:v>
                </c:pt>
                <c:pt idx="14">
                  <c:v>664862</c:v>
                </c:pt>
                <c:pt idx="15">
                  <c:v>727759.5</c:v>
                </c:pt>
                <c:pt idx="16">
                  <c:v>789985</c:v>
                </c:pt>
                <c:pt idx="17">
                  <c:v>850430</c:v>
                </c:pt>
                <c:pt idx="18">
                  <c:v>911115</c:v>
                </c:pt>
                <c:pt idx="19">
                  <c:v>969971.5</c:v>
                </c:pt>
                <c:pt idx="20">
                  <c:v>1027506</c:v>
                </c:pt>
                <c:pt idx="21">
                  <c:v>1083752</c:v>
                </c:pt>
                <c:pt idx="22">
                  <c:v>1138033</c:v>
                </c:pt>
                <c:pt idx="23">
                  <c:v>1190889</c:v>
                </c:pt>
                <c:pt idx="24">
                  <c:v>1239498.5</c:v>
                </c:pt>
                <c:pt idx="25">
                  <c:v>1289677</c:v>
                </c:pt>
                <c:pt idx="26">
                  <c:v>1336457.5</c:v>
                </c:pt>
                <c:pt idx="27">
                  <c:v>1381985</c:v>
                </c:pt>
                <c:pt idx="28">
                  <c:v>1426951</c:v>
                </c:pt>
                <c:pt idx="29">
                  <c:v>1469861.5</c:v>
                </c:pt>
                <c:pt idx="30">
                  <c:v>1509854.5</c:v>
                </c:pt>
                <c:pt idx="31">
                  <c:v>1549478</c:v>
                </c:pt>
                <c:pt idx="32">
                  <c:v>1589436.5</c:v>
                </c:pt>
                <c:pt idx="33">
                  <c:v>1624594.5</c:v>
                </c:pt>
                <c:pt idx="34">
                  <c:v>1660156</c:v>
                </c:pt>
                <c:pt idx="35">
                  <c:v>1691039.5</c:v>
                </c:pt>
                <c:pt idx="36">
                  <c:v>1721608</c:v>
                </c:pt>
                <c:pt idx="37">
                  <c:v>1753368</c:v>
                </c:pt>
                <c:pt idx="38">
                  <c:v>1782211</c:v>
                </c:pt>
                <c:pt idx="39">
                  <c:v>1810724.5</c:v>
                </c:pt>
                <c:pt idx="40">
                  <c:v>1834327.5</c:v>
                </c:pt>
                <c:pt idx="41">
                  <c:v>1857834</c:v>
                </c:pt>
                <c:pt idx="42">
                  <c:v>1880656</c:v>
                </c:pt>
                <c:pt idx="43">
                  <c:v>1900854.5</c:v>
                </c:pt>
                <c:pt idx="44">
                  <c:v>1918066.5</c:v>
                </c:pt>
                <c:pt idx="45">
                  <c:v>1936382</c:v>
                </c:pt>
                <c:pt idx="46">
                  <c:v>1950231.5</c:v>
                </c:pt>
                <c:pt idx="47">
                  <c:v>1965984.5</c:v>
                </c:pt>
                <c:pt idx="48">
                  <c:v>1976745</c:v>
                </c:pt>
                <c:pt idx="49">
                  <c:v>1989039.5</c:v>
                </c:pt>
                <c:pt idx="50">
                  <c:v>1999957.5</c:v>
                </c:pt>
                <c:pt idx="51">
                  <c:v>2009621.5</c:v>
                </c:pt>
                <c:pt idx="52">
                  <c:v>2016676.5</c:v>
                </c:pt>
                <c:pt idx="53">
                  <c:v>2024231</c:v>
                </c:pt>
                <c:pt idx="54">
                  <c:v>2028505</c:v>
                </c:pt>
                <c:pt idx="55">
                  <c:v>2034368</c:v>
                </c:pt>
                <c:pt idx="56">
                  <c:v>2040430</c:v>
                </c:pt>
                <c:pt idx="57">
                  <c:v>2043375</c:v>
                </c:pt>
                <c:pt idx="58">
                  <c:v>2047306</c:v>
                </c:pt>
                <c:pt idx="59">
                  <c:v>2049217.5</c:v>
                </c:pt>
                <c:pt idx="60">
                  <c:v>2054176</c:v>
                </c:pt>
                <c:pt idx="61">
                  <c:v>2056964</c:v>
                </c:pt>
                <c:pt idx="62">
                  <c:v>2058991.5</c:v>
                </c:pt>
                <c:pt idx="63">
                  <c:v>2059600.5</c:v>
                </c:pt>
                <c:pt idx="64">
                  <c:v>2060176.5</c:v>
                </c:pt>
                <c:pt idx="65">
                  <c:v>2060334</c:v>
                </c:pt>
                <c:pt idx="66">
                  <c:v>2059628</c:v>
                </c:pt>
                <c:pt idx="67">
                  <c:v>2059107.5</c:v>
                </c:pt>
                <c:pt idx="68">
                  <c:v>2057683.5</c:v>
                </c:pt>
                <c:pt idx="69">
                  <c:v>2055306.5</c:v>
                </c:pt>
                <c:pt idx="70">
                  <c:v>2053710.5</c:v>
                </c:pt>
                <c:pt idx="71">
                  <c:v>2053628.5</c:v>
                </c:pt>
                <c:pt idx="72">
                  <c:v>2047909</c:v>
                </c:pt>
                <c:pt idx="73">
                  <c:v>2046724.5</c:v>
                </c:pt>
                <c:pt idx="74">
                  <c:v>2045402.5</c:v>
                </c:pt>
                <c:pt idx="75">
                  <c:v>2049005</c:v>
                </c:pt>
                <c:pt idx="76">
                  <c:v>2046772.5</c:v>
                </c:pt>
                <c:pt idx="77">
                  <c:v>2049847.5</c:v>
                </c:pt>
                <c:pt idx="78">
                  <c:v>2045272</c:v>
                </c:pt>
                <c:pt idx="79">
                  <c:v>2043409</c:v>
                </c:pt>
                <c:pt idx="80">
                  <c:v>2046368</c:v>
                </c:pt>
                <c:pt idx="81">
                  <c:v>2043751.5</c:v>
                </c:pt>
                <c:pt idx="82">
                  <c:v>2044217.5</c:v>
                </c:pt>
                <c:pt idx="83">
                  <c:v>2043847.5</c:v>
                </c:pt>
                <c:pt idx="84">
                  <c:v>2042354.5</c:v>
                </c:pt>
                <c:pt idx="85">
                  <c:v>2042491.5</c:v>
                </c:pt>
                <c:pt idx="86">
                  <c:v>2042053</c:v>
                </c:pt>
                <c:pt idx="87">
                  <c:v>2042738</c:v>
                </c:pt>
                <c:pt idx="88">
                  <c:v>2042765.5</c:v>
                </c:pt>
                <c:pt idx="89">
                  <c:v>2043916</c:v>
                </c:pt>
                <c:pt idx="90">
                  <c:v>2042985</c:v>
                </c:pt>
                <c:pt idx="91">
                  <c:v>2041450.5</c:v>
                </c:pt>
                <c:pt idx="92">
                  <c:v>2040073.5</c:v>
                </c:pt>
                <c:pt idx="93">
                  <c:v>2040012</c:v>
                </c:pt>
                <c:pt idx="94">
                  <c:v>2041437</c:v>
                </c:pt>
                <c:pt idx="95">
                  <c:v>2041971</c:v>
                </c:pt>
                <c:pt idx="96">
                  <c:v>2039669.5</c:v>
                </c:pt>
                <c:pt idx="97">
                  <c:v>2042306.5</c:v>
                </c:pt>
                <c:pt idx="98">
                  <c:v>2039902</c:v>
                </c:pt>
                <c:pt idx="99">
                  <c:v>2043279.5</c:v>
                </c:pt>
                <c:pt idx="100">
                  <c:v>2040422.5</c:v>
                </c:pt>
                <c:pt idx="101">
                  <c:v>2038902</c:v>
                </c:pt>
                <c:pt idx="102">
                  <c:v>2039580.5</c:v>
                </c:pt>
                <c:pt idx="103">
                  <c:v>2037580.5</c:v>
                </c:pt>
                <c:pt idx="104">
                  <c:v>2040402.5</c:v>
                </c:pt>
                <c:pt idx="105">
                  <c:v>2039293</c:v>
                </c:pt>
                <c:pt idx="106">
                  <c:v>2038169.5</c:v>
                </c:pt>
                <c:pt idx="107">
                  <c:v>2036820</c:v>
                </c:pt>
                <c:pt idx="108">
                  <c:v>2037101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1-A258-41BE-BF43-B207183B1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258-41BE-BF43-B207183B160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258-41BE-BF43-B207183B160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258-41BE-BF43-B207183B160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258-41BE-BF43-B207183B160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258-41BE-BF43-B207183B160F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258-41BE-BF43-B207183B160F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258-41BE-BF43-B207183B160F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258-41BE-BF43-B207183B160F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258-41BE-BF43-B207183B160F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258-41BE-BF43-B207183B160F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258-41BE-BF43-B207183B160F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258-41BE-BF43-B207183B160F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258-41BE-BF43-B207183B160F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258-41BE-BF43-B207183B160F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258-41BE-BF43-B207183B160F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258-41BE-BF43-B207183B160F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258-41BE-BF43-B207183B160F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258-41BE-BF43-B207183B160F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258-41BE-BF43-B207183B160F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A258-41BE-BF43-B207183B160F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A258-41BE-BF43-B207183B160F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A258-41BE-BF43-B207183B160F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A258-41BE-BF43-B207183B160F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A258-41BE-BF43-B207183B160F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A258-41BE-BF43-B207183B160F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A258-41BE-BF43-B207183B160F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'Fluo (YFP)'!$B$245</c:f>
              <c:strCache>
                <c:ptCount val="1"/>
                <c:pt idx="0">
                  <c:v>Condition 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(YFP)'!$C$280:$DG$280</c:f>
                <c:numCache>
                  <c:formatCode>General</c:formatCode>
                  <c:ptCount val="109"/>
                  <c:pt idx="0">
                    <c:v>13.435028842544403</c:v>
                  </c:pt>
                  <c:pt idx="1">
                    <c:v>48.083261120685229</c:v>
                  </c:pt>
                  <c:pt idx="2">
                    <c:v>94.045201897810827</c:v>
                  </c:pt>
                  <c:pt idx="3">
                    <c:v>89.802561210691536</c:v>
                  </c:pt>
                  <c:pt idx="4">
                    <c:v>0.70710678118654757</c:v>
                  </c:pt>
                  <c:pt idx="5">
                    <c:v>75.660425586960585</c:v>
                  </c:pt>
                  <c:pt idx="6">
                    <c:v>175.36248173426378</c:v>
                  </c:pt>
                  <c:pt idx="7">
                    <c:v>190.21172413918129</c:v>
                  </c:pt>
                  <c:pt idx="8">
                    <c:v>282.13560569343247</c:v>
                  </c:pt>
                  <c:pt idx="9">
                    <c:v>440.52752467921908</c:v>
                  </c:pt>
                  <c:pt idx="10">
                    <c:v>600.33365722737881</c:v>
                  </c:pt>
                  <c:pt idx="11">
                    <c:v>755.89714908841927</c:v>
                  </c:pt>
                  <c:pt idx="12">
                    <c:v>1017.5266581274419</c:v>
                  </c:pt>
                  <c:pt idx="13">
                    <c:v>1226.83026535866</c:v>
                  </c:pt>
                  <c:pt idx="14">
                    <c:v>1605.1323932934629</c:v>
                  </c:pt>
                  <c:pt idx="15">
                    <c:v>1949.4933957313115</c:v>
                  </c:pt>
                  <c:pt idx="16">
                    <c:v>2237.2858556742362</c:v>
                  </c:pt>
                  <c:pt idx="17">
                    <c:v>2637.5082938258224</c:v>
                  </c:pt>
                  <c:pt idx="18">
                    <c:v>3057.5297218506316</c:v>
                  </c:pt>
                  <c:pt idx="19">
                    <c:v>3454.2166260962845</c:v>
                  </c:pt>
                  <c:pt idx="20">
                    <c:v>3892.6228304319443</c:v>
                  </c:pt>
                  <c:pt idx="21">
                    <c:v>4287.8955211152243</c:v>
                  </c:pt>
                  <c:pt idx="22">
                    <c:v>4997.1236226453311</c:v>
                  </c:pt>
                  <c:pt idx="23">
                    <c:v>5272.8952673080848</c:v>
                  </c:pt>
                  <c:pt idx="24">
                    <c:v>5935.4543212798799</c:v>
                  </c:pt>
                  <c:pt idx="25">
                    <c:v>6405.6803307689343</c:v>
                  </c:pt>
                  <c:pt idx="26">
                    <c:v>7146.7282374524357</c:v>
                  </c:pt>
                  <c:pt idx="27">
                    <c:v>7597.155257068267</c:v>
                  </c:pt>
                  <c:pt idx="28">
                    <c:v>8266.0782720707411</c:v>
                  </c:pt>
                  <c:pt idx="29">
                    <c:v>8888.3322395149025</c:v>
                  </c:pt>
                  <c:pt idx="30">
                    <c:v>9302.6968132902184</c:v>
                  </c:pt>
                  <c:pt idx="31">
                    <c:v>10179.509221961538</c:v>
                  </c:pt>
                  <c:pt idx="32">
                    <c:v>10941.770332080636</c:v>
                  </c:pt>
                  <c:pt idx="33">
                    <c:v>11501.091795999195</c:v>
                  </c:pt>
                  <c:pt idx="34">
                    <c:v>12105.668093913693</c:v>
                  </c:pt>
                  <c:pt idx="35">
                    <c:v>12794.39009878939</c:v>
                  </c:pt>
                  <c:pt idx="36">
                    <c:v>13772.318777170387</c:v>
                  </c:pt>
                  <c:pt idx="37">
                    <c:v>14220.624476442657</c:v>
                  </c:pt>
                  <c:pt idx="38">
                    <c:v>14907.225160974795</c:v>
                  </c:pt>
                  <c:pt idx="39">
                    <c:v>15955.157410693258</c:v>
                  </c:pt>
                  <c:pt idx="40">
                    <c:v>16508.822020362324</c:v>
                  </c:pt>
                  <c:pt idx="41">
                    <c:v>17128.247560681742</c:v>
                  </c:pt>
                  <c:pt idx="42">
                    <c:v>17966.876203168988</c:v>
                  </c:pt>
                  <c:pt idx="43">
                    <c:v>18890.357659398618</c:v>
                  </c:pt>
                  <c:pt idx="44">
                    <c:v>19644.840594924663</c:v>
                  </c:pt>
                  <c:pt idx="45">
                    <c:v>20452.356539039702</c:v>
                  </c:pt>
                  <c:pt idx="46">
                    <c:v>20904.197772217904</c:v>
                  </c:pt>
                  <c:pt idx="47">
                    <c:v>21865.86299463161</c:v>
                  </c:pt>
                  <c:pt idx="48">
                    <c:v>22425.891565331356</c:v>
                  </c:pt>
                  <c:pt idx="49">
                    <c:v>23160.575510984178</c:v>
                  </c:pt>
                  <c:pt idx="50">
                    <c:v>23924.957941446835</c:v>
                  </c:pt>
                  <c:pt idx="51">
                    <c:v>24367.606786469616</c:v>
                  </c:pt>
                  <c:pt idx="52">
                    <c:v>24904.300833390203</c:v>
                  </c:pt>
                  <c:pt idx="53">
                    <c:v>25521.60505336606</c:v>
                  </c:pt>
                  <c:pt idx="54">
                    <c:v>26266.89560073668</c:v>
                  </c:pt>
                  <c:pt idx="55">
                    <c:v>26837.530773154223</c:v>
                  </c:pt>
                  <c:pt idx="56">
                    <c:v>27468.270021972625</c:v>
                  </c:pt>
                  <c:pt idx="57">
                    <c:v>28347.910857768689</c:v>
                  </c:pt>
                  <c:pt idx="58">
                    <c:v>29139.163345916437</c:v>
                  </c:pt>
                  <c:pt idx="59">
                    <c:v>29496.252270415644</c:v>
                  </c:pt>
                  <c:pt idx="60">
                    <c:v>30204.066158383379</c:v>
                  </c:pt>
                  <c:pt idx="61">
                    <c:v>30462.160133516467</c:v>
                  </c:pt>
                  <c:pt idx="62">
                    <c:v>31127.54761461301</c:v>
                  </c:pt>
                  <c:pt idx="63">
                    <c:v>32055.978818310945</c:v>
                  </c:pt>
                  <c:pt idx="64">
                    <c:v>32466.807858180331</c:v>
                  </c:pt>
                  <c:pt idx="65">
                    <c:v>33050.878059440416</c:v>
                  </c:pt>
                  <c:pt idx="66">
                    <c:v>33592.521853829312</c:v>
                  </c:pt>
                  <c:pt idx="67">
                    <c:v>34330.034226606884</c:v>
                  </c:pt>
                  <c:pt idx="68">
                    <c:v>34458.727660782832</c:v>
                  </c:pt>
                  <c:pt idx="69">
                    <c:v>34817.9379056256</c:v>
                  </c:pt>
                  <c:pt idx="70">
                    <c:v>35248.565935368206</c:v>
                  </c:pt>
                  <c:pt idx="71">
                    <c:v>35693.336100734545</c:v>
                  </c:pt>
                  <c:pt idx="72">
                    <c:v>35723.034585544381</c:v>
                  </c:pt>
                  <c:pt idx="73">
                    <c:v>36639.444973962149</c:v>
                  </c:pt>
                  <c:pt idx="74">
                    <c:v>36394.786027671602</c:v>
                  </c:pt>
                  <c:pt idx="75">
                    <c:v>36733.490175859959</c:v>
                  </c:pt>
                  <c:pt idx="76">
                    <c:v>36493.073870256529</c:v>
                  </c:pt>
                  <c:pt idx="77">
                    <c:v>35911.124989340002</c:v>
                  </c:pt>
                  <c:pt idx="78">
                    <c:v>35703.235595671154</c:v>
                  </c:pt>
                  <c:pt idx="79">
                    <c:v>36068.102694763416</c:v>
                  </c:pt>
                  <c:pt idx="80">
                    <c:v>35544.84367668537</c:v>
                  </c:pt>
                  <c:pt idx="81">
                    <c:v>35522.923366468589</c:v>
                  </c:pt>
                  <c:pt idx="82">
                    <c:v>35318.569506705673</c:v>
                  </c:pt>
                  <c:pt idx="83">
                    <c:v>34784.703886909832</c:v>
                  </c:pt>
                  <c:pt idx="84">
                    <c:v>34848.343497216621</c:v>
                  </c:pt>
                  <c:pt idx="85">
                    <c:v>35183.512111499047</c:v>
                  </c:pt>
                  <c:pt idx="86">
                    <c:v>34861.071419277978</c:v>
                  </c:pt>
                  <c:pt idx="87">
                    <c:v>34646.110957797267</c:v>
                  </c:pt>
                  <c:pt idx="88">
                    <c:v>34900.669399024424</c:v>
                  </c:pt>
                  <c:pt idx="89">
                    <c:v>34533.680979588607</c:v>
                  </c:pt>
                  <c:pt idx="90">
                    <c:v>34338.519507981124</c:v>
                  </c:pt>
                  <c:pt idx="91">
                    <c:v>34256.495121363485</c:v>
                  </c:pt>
                  <c:pt idx="92">
                    <c:v>34418.422574255201</c:v>
                  </c:pt>
                  <c:pt idx="93">
                    <c:v>33741.014277878487</c:v>
                  </c:pt>
                  <c:pt idx="94">
                    <c:v>34465.798728594702</c:v>
                  </c:pt>
                  <c:pt idx="95">
                    <c:v>33749.499559252727</c:v>
                  </c:pt>
                  <c:pt idx="96">
                    <c:v>33509.083253649304</c:v>
                  </c:pt>
                  <c:pt idx="97">
                    <c:v>33545.852806271003</c:v>
                  </c:pt>
                  <c:pt idx="98">
                    <c:v>33226.24054117468</c:v>
                  </c:pt>
                  <c:pt idx="99">
                    <c:v>32954.711537199044</c:v>
                  </c:pt>
                  <c:pt idx="100">
                    <c:v>32748.236357092577</c:v>
                  </c:pt>
                  <c:pt idx="101">
                    <c:v>33142.09483421348</c:v>
                  </c:pt>
                  <c:pt idx="102">
                    <c:v>32713.588124814436</c:v>
                  </c:pt>
                  <c:pt idx="103">
                    <c:v>32548.125138016781</c:v>
                  </c:pt>
                  <c:pt idx="104">
                    <c:v>32538.225643080172</c:v>
                  </c:pt>
                  <c:pt idx="105">
                    <c:v>31947.791480789405</c:v>
                  </c:pt>
                  <c:pt idx="106">
                    <c:v>32411.653529247778</c:v>
                  </c:pt>
                  <c:pt idx="107">
                    <c:v>32277.303240822333</c:v>
                  </c:pt>
                  <c:pt idx="108">
                    <c:v>31628.179215693086</c:v>
                  </c:pt>
                </c:numCache>
              </c:numRef>
            </c:plus>
            <c:minus>
              <c:numRef>
                <c:f>'Fluo (YFP)'!$C$280:$DG$280</c:f>
                <c:numCache>
                  <c:formatCode>General</c:formatCode>
                  <c:ptCount val="109"/>
                  <c:pt idx="0">
                    <c:v>13.435028842544403</c:v>
                  </c:pt>
                  <c:pt idx="1">
                    <c:v>48.083261120685229</c:v>
                  </c:pt>
                  <c:pt idx="2">
                    <c:v>94.045201897810827</c:v>
                  </c:pt>
                  <c:pt idx="3">
                    <c:v>89.802561210691536</c:v>
                  </c:pt>
                  <c:pt idx="4">
                    <c:v>0.70710678118654757</c:v>
                  </c:pt>
                  <c:pt idx="5">
                    <c:v>75.660425586960585</c:v>
                  </c:pt>
                  <c:pt idx="6">
                    <c:v>175.36248173426378</c:v>
                  </c:pt>
                  <c:pt idx="7">
                    <c:v>190.21172413918129</c:v>
                  </c:pt>
                  <c:pt idx="8">
                    <c:v>282.13560569343247</c:v>
                  </c:pt>
                  <c:pt idx="9">
                    <c:v>440.52752467921908</c:v>
                  </c:pt>
                  <c:pt idx="10">
                    <c:v>600.33365722737881</c:v>
                  </c:pt>
                  <c:pt idx="11">
                    <c:v>755.89714908841927</c:v>
                  </c:pt>
                  <c:pt idx="12">
                    <c:v>1017.5266581274419</c:v>
                  </c:pt>
                  <c:pt idx="13">
                    <c:v>1226.83026535866</c:v>
                  </c:pt>
                  <c:pt idx="14">
                    <c:v>1605.1323932934629</c:v>
                  </c:pt>
                  <c:pt idx="15">
                    <c:v>1949.4933957313115</c:v>
                  </c:pt>
                  <c:pt idx="16">
                    <c:v>2237.2858556742362</c:v>
                  </c:pt>
                  <c:pt idx="17">
                    <c:v>2637.5082938258224</c:v>
                  </c:pt>
                  <c:pt idx="18">
                    <c:v>3057.5297218506316</c:v>
                  </c:pt>
                  <c:pt idx="19">
                    <c:v>3454.2166260962845</c:v>
                  </c:pt>
                  <c:pt idx="20">
                    <c:v>3892.6228304319443</c:v>
                  </c:pt>
                  <c:pt idx="21">
                    <c:v>4287.8955211152243</c:v>
                  </c:pt>
                  <c:pt idx="22">
                    <c:v>4997.1236226453311</c:v>
                  </c:pt>
                  <c:pt idx="23">
                    <c:v>5272.8952673080848</c:v>
                  </c:pt>
                  <c:pt idx="24">
                    <c:v>5935.4543212798799</c:v>
                  </c:pt>
                  <c:pt idx="25">
                    <c:v>6405.6803307689343</c:v>
                  </c:pt>
                  <c:pt idx="26">
                    <c:v>7146.7282374524357</c:v>
                  </c:pt>
                  <c:pt idx="27">
                    <c:v>7597.155257068267</c:v>
                  </c:pt>
                  <c:pt idx="28">
                    <c:v>8266.0782720707411</c:v>
                  </c:pt>
                  <c:pt idx="29">
                    <c:v>8888.3322395149025</c:v>
                  </c:pt>
                  <c:pt idx="30">
                    <c:v>9302.6968132902184</c:v>
                  </c:pt>
                  <c:pt idx="31">
                    <c:v>10179.509221961538</c:v>
                  </c:pt>
                  <c:pt idx="32">
                    <c:v>10941.770332080636</c:v>
                  </c:pt>
                  <c:pt idx="33">
                    <c:v>11501.091795999195</c:v>
                  </c:pt>
                  <c:pt idx="34">
                    <c:v>12105.668093913693</c:v>
                  </c:pt>
                  <c:pt idx="35">
                    <c:v>12794.39009878939</c:v>
                  </c:pt>
                  <c:pt idx="36">
                    <c:v>13772.318777170387</c:v>
                  </c:pt>
                  <c:pt idx="37">
                    <c:v>14220.624476442657</c:v>
                  </c:pt>
                  <c:pt idx="38">
                    <c:v>14907.225160974795</c:v>
                  </c:pt>
                  <c:pt idx="39">
                    <c:v>15955.157410693258</c:v>
                  </c:pt>
                  <c:pt idx="40">
                    <c:v>16508.822020362324</c:v>
                  </c:pt>
                  <c:pt idx="41">
                    <c:v>17128.247560681742</c:v>
                  </c:pt>
                  <c:pt idx="42">
                    <c:v>17966.876203168988</c:v>
                  </c:pt>
                  <c:pt idx="43">
                    <c:v>18890.357659398618</c:v>
                  </c:pt>
                  <c:pt idx="44">
                    <c:v>19644.840594924663</c:v>
                  </c:pt>
                  <c:pt idx="45">
                    <c:v>20452.356539039702</c:v>
                  </c:pt>
                  <c:pt idx="46">
                    <c:v>20904.197772217904</c:v>
                  </c:pt>
                  <c:pt idx="47">
                    <c:v>21865.86299463161</c:v>
                  </c:pt>
                  <c:pt idx="48">
                    <c:v>22425.891565331356</c:v>
                  </c:pt>
                  <c:pt idx="49">
                    <c:v>23160.575510984178</c:v>
                  </c:pt>
                  <c:pt idx="50">
                    <c:v>23924.957941446835</c:v>
                  </c:pt>
                  <c:pt idx="51">
                    <c:v>24367.606786469616</c:v>
                  </c:pt>
                  <c:pt idx="52">
                    <c:v>24904.300833390203</c:v>
                  </c:pt>
                  <c:pt idx="53">
                    <c:v>25521.60505336606</c:v>
                  </c:pt>
                  <c:pt idx="54">
                    <c:v>26266.89560073668</c:v>
                  </c:pt>
                  <c:pt idx="55">
                    <c:v>26837.530773154223</c:v>
                  </c:pt>
                  <c:pt idx="56">
                    <c:v>27468.270021972625</c:v>
                  </c:pt>
                  <c:pt idx="57">
                    <c:v>28347.910857768689</c:v>
                  </c:pt>
                  <c:pt idx="58">
                    <c:v>29139.163345916437</c:v>
                  </c:pt>
                  <c:pt idx="59">
                    <c:v>29496.252270415644</c:v>
                  </c:pt>
                  <c:pt idx="60">
                    <c:v>30204.066158383379</c:v>
                  </c:pt>
                  <c:pt idx="61">
                    <c:v>30462.160133516467</c:v>
                  </c:pt>
                  <c:pt idx="62">
                    <c:v>31127.54761461301</c:v>
                  </c:pt>
                  <c:pt idx="63">
                    <c:v>32055.978818310945</c:v>
                  </c:pt>
                  <c:pt idx="64">
                    <c:v>32466.807858180331</c:v>
                  </c:pt>
                  <c:pt idx="65">
                    <c:v>33050.878059440416</c:v>
                  </c:pt>
                  <c:pt idx="66">
                    <c:v>33592.521853829312</c:v>
                  </c:pt>
                  <c:pt idx="67">
                    <c:v>34330.034226606884</c:v>
                  </c:pt>
                  <c:pt idx="68">
                    <c:v>34458.727660782832</c:v>
                  </c:pt>
                  <c:pt idx="69">
                    <c:v>34817.9379056256</c:v>
                  </c:pt>
                  <c:pt idx="70">
                    <c:v>35248.565935368206</c:v>
                  </c:pt>
                  <c:pt idx="71">
                    <c:v>35693.336100734545</c:v>
                  </c:pt>
                  <c:pt idx="72">
                    <c:v>35723.034585544381</c:v>
                  </c:pt>
                  <c:pt idx="73">
                    <c:v>36639.444973962149</c:v>
                  </c:pt>
                  <c:pt idx="74">
                    <c:v>36394.786027671602</c:v>
                  </c:pt>
                  <c:pt idx="75">
                    <c:v>36733.490175859959</c:v>
                  </c:pt>
                  <c:pt idx="76">
                    <c:v>36493.073870256529</c:v>
                  </c:pt>
                  <c:pt idx="77">
                    <c:v>35911.124989340002</c:v>
                  </c:pt>
                  <c:pt idx="78">
                    <c:v>35703.235595671154</c:v>
                  </c:pt>
                  <c:pt idx="79">
                    <c:v>36068.102694763416</c:v>
                  </c:pt>
                  <c:pt idx="80">
                    <c:v>35544.84367668537</c:v>
                  </c:pt>
                  <c:pt idx="81">
                    <c:v>35522.923366468589</c:v>
                  </c:pt>
                  <c:pt idx="82">
                    <c:v>35318.569506705673</c:v>
                  </c:pt>
                  <c:pt idx="83">
                    <c:v>34784.703886909832</c:v>
                  </c:pt>
                  <c:pt idx="84">
                    <c:v>34848.343497216621</c:v>
                  </c:pt>
                  <c:pt idx="85">
                    <c:v>35183.512111499047</c:v>
                  </c:pt>
                  <c:pt idx="86">
                    <c:v>34861.071419277978</c:v>
                  </c:pt>
                  <c:pt idx="87">
                    <c:v>34646.110957797267</c:v>
                  </c:pt>
                  <c:pt idx="88">
                    <c:v>34900.669399024424</c:v>
                  </c:pt>
                  <c:pt idx="89">
                    <c:v>34533.680979588607</c:v>
                  </c:pt>
                  <c:pt idx="90">
                    <c:v>34338.519507981124</c:v>
                  </c:pt>
                  <c:pt idx="91">
                    <c:v>34256.495121363485</c:v>
                  </c:pt>
                  <c:pt idx="92">
                    <c:v>34418.422574255201</c:v>
                  </c:pt>
                  <c:pt idx="93">
                    <c:v>33741.014277878487</c:v>
                  </c:pt>
                  <c:pt idx="94">
                    <c:v>34465.798728594702</c:v>
                  </c:pt>
                  <c:pt idx="95">
                    <c:v>33749.499559252727</c:v>
                  </c:pt>
                  <c:pt idx="96">
                    <c:v>33509.083253649304</c:v>
                  </c:pt>
                  <c:pt idx="97">
                    <c:v>33545.852806271003</c:v>
                  </c:pt>
                  <c:pt idx="98">
                    <c:v>33226.24054117468</c:v>
                  </c:pt>
                  <c:pt idx="99">
                    <c:v>32954.711537199044</c:v>
                  </c:pt>
                  <c:pt idx="100">
                    <c:v>32748.236357092577</c:v>
                  </c:pt>
                  <c:pt idx="101">
                    <c:v>33142.09483421348</c:v>
                  </c:pt>
                  <c:pt idx="102">
                    <c:v>32713.588124814436</c:v>
                  </c:pt>
                  <c:pt idx="103">
                    <c:v>32548.125138016781</c:v>
                  </c:pt>
                  <c:pt idx="104">
                    <c:v>32538.225643080172</c:v>
                  </c:pt>
                  <c:pt idx="105">
                    <c:v>31947.791480789405</c:v>
                  </c:pt>
                  <c:pt idx="106">
                    <c:v>32411.653529247778</c:v>
                  </c:pt>
                  <c:pt idx="107">
                    <c:v>32277.303240822333</c:v>
                  </c:pt>
                  <c:pt idx="108">
                    <c:v>31628.179215693086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(YFP)'!$C$245:$DG$245</c:f>
              <c:numCache>
                <c:formatCode>General</c:formatCode>
                <c:ptCount val="109"/>
                <c:pt idx="0">
                  <c:v>990.5</c:v>
                </c:pt>
                <c:pt idx="1">
                  <c:v>945</c:v>
                </c:pt>
                <c:pt idx="2">
                  <c:v>964.5</c:v>
                </c:pt>
                <c:pt idx="3">
                  <c:v>934.5</c:v>
                </c:pt>
                <c:pt idx="4">
                  <c:v>959.5</c:v>
                </c:pt>
                <c:pt idx="5">
                  <c:v>1009.5</c:v>
                </c:pt>
                <c:pt idx="6">
                  <c:v>1027</c:v>
                </c:pt>
                <c:pt idx="7">
                  <c:v>1077.5</c:v>
                </c:pt>
                <c:pt idx="8">
                  <c:v>1139.5</c:v>
                </c:pt>
                <c:pt idx="9">
                  <c:v>1229.5</c:v>
                </c:pt>
                <c:pt idx="10">
                  <c:v>1428.5</c:v>
                </c:pt>
                <c:pt idx="11">
                  <c:v>1528.5</c:v>
                </c:pt>
                <c:pt idx="12">
                  <c:v>1823.5</c:v>
                </c:pt>
                <c:pt idx="13">
                  <c:v>1978.5</c:v>
                </c:pt>
                <c:pt idx="14">
                  <c:v>2335</c:v>
                </c:pt>
                <c:pt idx="15">
                  <c:v>2598.5</c:v>
                </c:pt>
                <c:pt idx="16">
                  <c:v>2885</c:v>
                </c:pt>
                <c:pt idx="17">
                  <c:v>3281</c:v>
                </c:pt>
                <c:pt idx="18">
                  <c:v>3689</c:v>
                </c:pt>
                <c:pt idx="19">
                  <c:v>3989.5</c:v>
                </c:pt>
                <c:pt idx="20">
                  <c:v>4501.5</c:v>
                </c:pt>
                <c:pt idx="21">
                  <c:v>4968</c:v>
                </c:pt>
                <c:pt idx="22">
                  <c:v>5440.5</c:v>
                </c:pt>
                <c:pt idx="23">
                  <c:v>5908.5</c:v>
                </c:pt>
                <c:pt idx="24">
                  <c:v>6453</c:v>
                </c:pt>
                <c:pt idx="25">
                  <c:v>7003.5</c:v>
                </c:pt>
                <c:pt idx="26">
                  <c:v>7671.5</c:v>
                </c:pt>
                <c:pt idx="27">
                  <c:v>8191</c:v>
                </c:pt>
                <c:pt idx="28">
                  <c:v>8923</c:v>
                </c:pt>
                <c:pt idx="29">
                  <c:v>9601</c:v>
                </c:pt>
                <c:pt idx="30">
                  <c:v>10109</c:v>
                </c:pt>
                <c:pt idx="31">
                  <c:v>11061</c:v>
                </c:pt>
                <c:pt idx="32">
                  <c:v>11741</c:v>
                </c:pt>
                <c:pt idx="33">
                  <c:v>12488.5</c:v>
                </c:pt>
                <c:pt idx="34">
                  <c:v>13276</c:v>
                </c:pt>
                <c:pt idx="35">
                  <c:v>14020</c:v>
                </c:pt>
                <c:pt idx="36">
                  <c:v>15030.5</c:v>
                </c:pt>
                <c:pt idx="37">
                  <c:v>15760.5</c:v>
                </c:pt>
                <c:pt idx="38">
                  <c:v>16602</c:v>
                </c:pt>
                <c:pt idx="39">
                  <c:v>17672</c:v>
                </c:pt>
                <c:pt idx="40">
                  <c:v>18553.5</c:v>
                </c:pt>
                <c:pt idx="41">
                  <c:v>19285.5</c:v>
                </c:pt>
                <c:pt idx="42">
                  <c:v>20353.5</c:v>
                </c:pt>
                <c:pt idx="43">
                  <c:v>21378.5</c:v>
                </c:pt>
                <c:pt idx="44">
                  <c:v>22332</c:v>
                </c:pt>
                <c:pt idx="45">
                  <c:v>23513</c:v>
                </c:pt>
                <c:pt idx="46">
                  <c:v>24296.5</c:v>
                </c:pt>
                <c:pt idx="47">
                  <c:v>25454.5</c:v>
                </c:pt>
                <c:pt idx="48">
                  <c:v>26267.5</c:v>
                </c:pt>
                <c:pt idx="49">
                  <c:v>27429</c:v>
                </c:pt>
                <c:pt idx="50">
                  <c:v>28433.5</c:v>
                </c:pt>
                <c:pt idx="51">
                  <c:v>29187.5</c:v>
                </c:pt>
                <c:pt idx="52">
                  <c:v>30300</c:v>
                </c:pt>
                <c:pt idx="53">
                  <c:v>31363.5</c:v>
                </c:pt>
                <c:pt idx="54">
                  <c:v>32601.5</c:v>
                </c:pt>
                <c:pt idx="55">
                  <c:v>33382</c:v>
                </c:pt>
                <c:pt idx="56">
                  <c:v>34525</c:v>
                </c:pt>
                <c:pt idx="57">
                  <c:v>35663</c:v>
                </c:pt>
                <c:pt idx="58">
                  <c:v>36927.5</c:v>
                </c:pt>
                <c:pt idx="59">
                  <c:v>37951</c:v>
                </c:pt>
                <c:pt idx="60">
                  <c:v>38703.5</c:v>
                </c:pt>
                <c:pt idx="61">
                  <c:v>39707</c:v>
                </c:pt>
                <c:pt idx="62">
                  <c:v>41067.5</c:v>
                </c:pt>
                <c:pt idx="63">
                  <c:v>42352</c:v>
                </c:pt>
                <c:pt idx="64">
                  <c:v>43007.5</c:v>
                </c:pt>
                <c:pt idx="65">
                  <c:v>44065.5</c:v>
                </c:pt>
                <c:pt idx="66">
                  <c:v>45068.5</c:v>
                </c:pt>
                <c:pt idx="67">
                  <c:v>46245</c:v>
                </c:pt>
                <c:pt idx="68">
                  <c:v>47223</c:v>
                </c:pt>
                <c:pt idx="69">
                  <c:v>47761</c:v>
                </c:pt>
                <c:pt idx="70">
                  <c:v>48790.5</c:v>
                </c:pt>
                <c:pt idx="71">
                  <c:v>49811</c:v>
                </c:pt>
                <c:pt idx="72">
                  <c:v>50420</c:v>
                </c:pt>
                <c:pt idx="73">
                  <c:v>51428</c:v>
                </c:pt>
                <c:pt idx="74">
                  <c:v>52121</c:v>
                </c:pt>
                <c:pt idx="75">
                  <c:v>52875.5</c:v>
                </c:pt>
                <c:pt idx="76">
                  <c:v>53426.5</c:v>
                </c:pt>
                <c:pt idx="77">
                  <c:v>54001</c:v>
                </c:pt>
                <c:pt idx="78">
                  <c:v>54627</c:v>
                </c:pt>
                <c:pt idx="79">
                  <c:v>55776</c:v>
                </c:pt>
                <c:pt idx="80">
                  <c:v>56558</c:v>
                </c:pt>
                <c:pt idx="81">
                  <c:v>57245.5</c:v>
                </c:pt>
                <c:pt idx="82">
                  <c:v>58421</c:v>
                </c:pt>
                <c:pt idx="83">
                  <c:v>58557.5</c:v>
                </c:pt>
                <c:pt idx="84">
                  <c:v>59690.5</c:v>
                </c:pt>
                <c:pt idx="85">
                  <c:v>60831.5</c:v>
                </c:pt>
                <c:pt idx="86">
                  <c:v>61335.5</c:v>
                </c:pt>
                <c:pt idx="87">
                  <c:v>62157.5</c:v>
                </c:pt>
                <c:pt idx="88">
                  <c:v>63014.5</c:v>
                </c:pt>
                <c:pt idx="89">
                  <c:v>63547</c:v>
                </c:pt>
                <c:pt idx="90">
                  <c:v>63907</c:v>
                </c:pt>
                <c:pt idx="91">
                  <c:v>64552</c:v>
                </c:pt>
                <c:pt idx="92">
                  <c:v>65250.5</c:v>
                </c:pt>
                <c:pt idx="93">
                  <c:v>65498.5</c:v>
                </c:pt>
                <c:pt idx="94">
                  <c:v>66033</c:v>
                </c:pt>
                <c:pt idx="95">
                  <c:v>66176.5</c:v>
                </c:pt>
                <c:pt idx="96">
                  <c:v>66802.5</c:v>
                </c:pt>
                <c:pt idx="97">
                  <c:v>67082.5</c:v>
                </c:pt>
                <c:pt idx="98">
                  <c:v>67127.5</c:v>
                </c:pt>
                <c:pt idx="99">
                  <c:v>67766.5</c:v>
                </c:pt>
                <c:pt idx="100">
                  <c:v>67528.5</c:v>
                </c:pt>
                <c:pt idx="101">
                  <c:v>68129</c:v>
                </c:pt>
                <c:pt idx="102">
                  <c:v>68086</c:v>
                </c:pt>
                <c:pt idx="103">
                  <c:v>68258</c:v>
                </c:pt>
                <c:pt idx="104">
                  <c:v>68224</c:v>
                </c:pt>
                <c:pt idx="105">
                  <c:v>67991.5</c:v>
                </c:pt>
                <c:pt idx="106">
                  <c:v>68710.5</c:v>
                </c:pt>
                <c:pt idx="107">
                  <c:v>68315.5</c:v>
                </c:pt>
                <c:pt idx="108">
                  <c:v>68630.5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2-D6F3-4FD6-B9BF-824131D89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6F3-4FD6-B9BF-824131D89DD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6F3-4FD6-B9BF-824131D89DD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6F3-4FD6-B9BF-824131D89DD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6F3-4FD6-B9BF-824131D89DD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6F3-4FD6-B9BF-824131D89DD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6F3-4FD6-B9BF-824131D89DD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6F3-4FD6-B9BF-824131D89DD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6F3-4FD6-B9BF-824131D89DD7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6F3-4FD6-B9BF-824131D89DD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6F3-4FD6-B9BF-824131D89DD7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6F3-4FD6-B9BF-824131D89DD7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6F3-4FD6-B9BF-824131D89DD7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6F3-4FD6-B9BF-824131D89DD7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6F3-4FD6-B9BF-824131D89DD7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6F3-4FD6-B9BF-824131D89DD7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6F3-4FD6-B9BF-824131D89DD7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6F3-4FD6-B9BF-824131D89DD7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D6F3-4FD6-B9BF-824131D89DD7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D6F3-4FD6-B9BF-824131D89DD7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D6F3-4FD6-B9BF-824131D89DD7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D6F3-4FD6-B9BF-824131D89DD7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D6F3-4FD6-B9BF-824131D89DD7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D6F3-4FD6-B9BF-824131D89DD7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D6F3-4FD6-B9BF-824131D89DD7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D6F3-4FD6-B9BF-824131D89DD7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6F3-4FD6-B9BF-824131D89DD7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3"/>
          <c:tx>
            <c:strRef>
              <c:f>'Fluo (YFP)'!$B$246</c:f>
              <c:strCache>
                <c:ptCount val="1"/>
                <c:pt idx="0">
                  <c:v>Condition 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(YFP)'!$C$281:$DG$281</c:f>
                <c:numCache>
                  <c:formatCode>General</c:formatCode>
                  <c:ptCount val="109"/>
                  <c:pt idx="0">
                    <c:v>48.083261120685229</c:v>
                  </c:pt>
                  <c:pt idx="1">
                    <c:v>18.384776310850235</c:v>
                  </c:pt>
                  <c:pt idx="2">
                    <c:v>19.798989873223331</c:v>
                  </c:pt>
                  <c:pt idx="3">
                    <c:v>647.00270478569098</c:v>
                  </c:pt>
                  <c:pt idx="4">
                    <c:v>2689.8341956336267</c:v>
                  </c:pt>
                  <c:pt idx="5">
                    <c:v>5791.2045379178244</c:v>
                  </c:pt>
                  <c:pt idx="6">
                    <c:v>10352.043276571056</c:v>
                  </c:pt>
                  <c:pt idx="7">
                    <c:v>16184.967114578887</c:v>
                  </c:pt>
                  <c:pt idx="8">
                    <c:v>23901.623417667681</c:v>
                  </c:pt>
                  <c:pt idx="9">
                    <c:v>30862.382571668055</c:v>
                  </c:pt>
                  <c:pt idx="10">
                    <c:v>40085.176318684193</c:v>
                  </c:pt>
                  <c:pt idx="11">
                    <c:v>49935.880887393985</c:v>
                  </c:pt>
                  <c:pt idx="12">
                    <c:v>59394.848299326433</c:v>
                  </c:pt>
                  <c:pt idx="13">
                    <c:v>69027.763979430776</c:v>
                  </c:pt>
                  <c:pt idx="14">
                    <c:v>80730.381208068124</c:v>
                  </c:pt>
                  <c:pt idx="15">
                    <c:v>91970.550601809489</c:v>
                  </c:pt>
                  <c:pt idx="16">
                    <c:v>104067.02630756776</c:v>
                  </c:pt>
                  <c:pt idx="17">
                    <c:v>115887.02326188209</c:v>
                  </c:pt>
                  <c:pt idx="18">
                    <c:v>128309.47519376736</c:v>
                  </c:pt>
                  <c:pt idx="19">
                    <c:v>141113.05768071217</c:v>
                  </c:pt>
                  <c:pt idx="20">
                    <c:v>154516.97382488436</c:v>
                  </c:pt>
                  <c:pt idx="21">
                    <c:v>168523.34494662751</c:v>
                  </c:pt>
                  <c:pt idx="22">
                    <c:v>181561.68688492625</c:v>
                  </c:pt>
                  <c:pt idx="23">
                    <c:v>193776.24942314267</c:v>
                  </c:pt>
                  <c:pt idx="24">
                    <c:v>206183.85211262302</c:v>
                  </c:pt>
                  <c:pt idx="25">
                    <c:v>219261.08492388704</c:v>
                  </c:pt>
                  <c:pt idx="26">
                    <c:v>232192.65373822663</c:v>
                  </c:pt>
                  <c:pt idx="27">
                    <c:v>243951.83950935889</c:v>
                  </c:pt>
                  <c:pt idx="28">
                    <c:v>258219.84014014105</c:v>
                  </c:pt>
                  <c:pt idx="29">
                    <c:v>271199.49221560132</c:v>
                  </c:pt>
                  <c:pt idx="30">
                    <c:v>283888.52340399392</c:v>
                  </c:pt>
                  <c:pt idx="31">
                    <c:v>295347.1887931219</c:v>
                  </c:pt>
                  <c:pt idx="32">
                    <c:v>307882.07070321584</c:v>
                  </c:pt>
                  <c:pt idx="33">
                    <c:v>321684.79507197725</c:v>
                  </c:pt>
                  <c:pt idx="34">
                    <c:v>333540.85447213211</c:v>
                  </c:pt>
                  <c:pt idx="35">
                    <c:v>346026.94601432414</c:v>
                  </c:pt>
                  <c:pt idx="36">
                    <c:v>356894.47013438022</c:v>
                  </c:pt>
                  <c:pt idx="37">
                    <c:v>366018.97603881144</c:v>
                  </c:pt>
                  <c:pt idx="38">
                    <c:v>373487.43786170374</c:v>
                  </c:pt>
                  <c:pt idx="39">
                    <c:v>377807.86029475351</c:v>
                  </c:pt>
                  <c:pt idx="40">
                    <c:v>385169.54899368668</c:v>
                  </c:pt>
                  <c:pt idx="41">
                    <c:v>388705.08289961942</c:v>
                  </c:pt>
                  <c:pt idx="42">
                    <c:v>392289.407173454</c:v>
                  </c:pt>
                  <c:pt idx="43">
                    <c:v>394827.21341113251</c:v>
                  </c:pt>
                  <c:pt idx="44">
                    <c:v>397926.4624330732</c:v>
                  </c:pt>
                  <c:pt idx="45">
                    <c:v>399156.12112555659</c:v>
                  </c:pt>
                  <c:pt idx="46">
                    <c:v>402731.25301123579</c:v>
                  </c:pt>
                  <c:pt idx="47">
                    <c:v>403951.71931556374</c:v>
                  </c:pt>
                  <c:pt idx="48">
                    <c:v>404241.63309585024</c:v>
                  </c:pt>
                  <c:pt idx="49">
                    <c:v>407438.46285359462</c:v>
                  </c:pt>
                  <c:pt idx="50">
                    <c:v>406459.82706843241</c:v>
                  </c:pt>
                  <c:pt idx="51">
                    <c:v>408271.43464183237</c:v>
                  </c:pt>
                  <c:pt idx="52">
                    <c:v>408804.59315484704</c:v>
                  </c:pt>
                  <c:pt idx="53">
                    <c:v>410044.15134226705</c:v>
                  </c:pt>
                  <c:pt idx="54">
                    <c:v>410838.23225753952</c:v>
                  </c:pt>
                  <c:pt idx="55">
                    <c:v>413269.26537125889</c:v>
                  </c:pt>
                  <c:pt idx="56">
                    <c:v>413792.52438933693</c:v>
                  </c:pt>
                  <c:pt idx="57">
                    <c:v>414868.03380352166</c:v>
                  </c:pt>
                  <c:pt idx="58">
                    <c:v>415585.04007964482</c:v>
                  </c:pt>
                  <c:pt idx="59">
                    <c:v>415991.62647882709</c:v>
                  </c:pt>
                  <c:pt idx="60">
                    <c:v>414742.16879647045</c:v>
                  </c:pt>
                  <c:pt idx="61">
                    <c:v>415352.40194863448</c:v>
                  </c:pt>
                  <c:pt idx="62">
                    <c:v>417667.46955023921</c:v>
                  </c:pt>
                  <c:pt idx="63">
                    <c:v>415710.19797991484</c:v>
                  </c:pt>
                  <c:pt idx="64">
                    <c:v>417047.33690313861</c:v>
                  </c:pt>
                  <c:pt idx="65">
                    <c:v>417328.05829526967</c:v>
                  </c:pt>
                  <c:pt idx="66">
                    <c:v>417967.98993224348</c:v>
                  </c:pt>
                  <c:pt idx="67">
                    <c:v>417212.09278315509</c:v>
                  </c:pt>
                  <c:pt idx="68">
                    <c:v>418374.57633142575</c:v>
                  </c:pt>
                  <c:pt idx="69">
                    <c:v>419129.766373733</c:v>
                  </c:pt>
                  <c:pt idx="70">
                    <c:v>418035.8721832374</c:v>
                  </c:pt>
                  <c:pt idx="71">
                    <c:v>419643.12589687441</c:v>
                  </c:pt>
                  <c:pt idx="72">
                    <c:v>420922.28206404089</c:v>
                  </c:pt>
                  <c:pt idx="73">
                    <c:v>420011.52852987259</c:v>
                  </c:pt>
                  <c:pt idx="74">
                    <c:v>420727.82769921457</c:v>
                  </c:pt>
                  <c:pt idx="75">
                    <c:v>420689.64393303054</c:v>
                  </c:pt>
                  <c:pt idx="76">
                    <c:v>419856.67214479274</c:v>
                  </c:pt>
                  <c:pt idx="77">
                    <c:v>421280.07809532131</c:v>
                  </c:pt>
                  <c:pt idx="78">
                    <c:v>421668.2797181927</c:v>
                  </c:pt>
                  <c:pt idx="79">
                    <c:v>419604.94213069032</c:v>
                  </c:pt>
                  <c:pt idx="80">
                    <c:v>421086.33083727618</c:v>
                  </c:pt>
                  <c:pt idx="81">
                    <c:v>420137.3935369238</c:v>
                  </c:pt>
                  <c:pt idx="82">
                    <c:v>420283.05753384827</c:v>
                  </c:pt>
                  <c:pt idx="83">
                    <c:v>420795.70995020849</c:v>
                  </c:pt>
                  <c:pt idx="84">
                    <c:v>420572.97131413472</c:v>
                  </c:pt>
                  <c:pt idx="85">
                    <c:v>420466.90529695677</c:v>
                  </c:pt>
                  <c:pt idx="86">
                    <c:v>422500.54439964925</c:v>
                  </c:pt>
                  <c:pt idx="87">
                    <c:v>422917.03029376816</c:v>
                  </c:pt>
                  <c:pt idx="88">
                    <c:v>422413.57026556332</c:v>
                  </c:pt>
                  <c:pt idx="89">
                    <c:v>422568.42665064317</c:v>
                  </c:pt>
                  <c:pt idx="90">
                    <c:v>422258.71388048347</c:v>
                  </c:pt>
                  <c:pt idx="91">
                    <c:v>423750.0020820059</c:v>
                  </c:pt>
                  <c:pt idx="92">
                    <c:v>422501.25150643045</c:v>
                  </c:pt>
                  <c:pt idx="93">
                    <c:v>422549.33476755116</c:v>
                  </c:pt>
                  <c:pt idx="94">
                    <c:v>424631.76423814549</c:v>
                  </c:pt>
                  <c:pt idx="95">
                    <c:v>423527.26344593213</c:v>
                  </c:pt>
                  <c:pt idx="96">
                    <c:v>425532.61827737716</c:v>
                  </c:pt>
                  <c:pt idx="97">
                    <c:v>425213.00601228088</c:v>
                  </c:pt>
                  <c:pt idx="98">
                    <c:v>425668.382779365</c:v>
                  </c:pt>
                  <c:pt idx="99">
                    <c:v>424874.30186409253</c:v>
                  </c:pt>
                  <c:pt idx="100">
                    <c:v>426985.72271271556</c:v>
                  </c:pt>
                  <c:pt idx="101">
                    <c:v>425697.37415739364</c:v>
                  </c:pt>
                  <c:pt idx="102">
                    <c:v>426278.61593152897</c:v>
                  </c:pt>
                  <c:pt idx="103">
                    <c:v>426181.74230250641</c:v>
                  </c:pt>
                  <c:pt idx="104">
                    <c:v>426714.19370873988</c:v>
                  </c:pt>
                  <c:pt idx="105">
                    <c:v>427101.68822483014</c:v>
                  </c:pt>
                  <c:pt idx="106">
                    <c:v>427208.46134878928</c:v>
                  </c:pt>
                  <c:pt idx="107">
                    <c:v>426278.61593152897</c:v>
                  </c:pt>
                  <c:pt idx="108">
                    <c:v>426965.9237228423</c:v>
                  </c:pt>
                </c:numCache>
              </c:numRef>
            </c:plus>
            <c:minus>
              <c:numRef>
                <c:f>'Fluo (YFP)'!$C$281:$DG$281</c:f>
                <c:numCache>
                  <c:formatCode>General</c:formatCode>
                  <c:ptCount val="109"/>
                  <c:pt idx="0">
                    <c:v>48.083261120685229</c:v>
                  </c:pt>
                  <c:pt idx="1">
                    <c:v>18.384776310850235</c:v>
                  </c:pt>
                  <c:pt idx="2">
                    <c:v>19.798989873223331</c:v>
                  </c:pt>
                  <c:pt idx="3">
                    <c:v>647.00270478569098</c:v>
                  </c:pt>
                  <c:pt idx="4">
                    <c:v>2689.8341956336267</c:v>
                  </c:pt>
                  <c:pt idx="5">
                    <c:v>5791.2045379178244</c:v>
                  </c:pt>
                  <c:pt idx="6">
                    <c:v>10352.043276571056</c:v>
                  </c:pt>
                  <c:pt idx="7">
                    <c:v>16184.967114578887</c:v>
                  </c:pt>
                  <c:pt idx="8">
                    <c:v>23901.623417667681</c:v>
                  </c:pt>
                  <c:pt idx="9">
                    <c:v>30862.382571668055</c:v>
                  </c:pt>
                  <c:pt idx="10">
                    <c:v>40085.176318684193</c:v>
                  </c:pt>
                  <c:pt idx="11">
                    <c:v>49935.880887393985</c:v>
                  </c:pt>
                  <c:pt idx="12">
                    <c:v>59394.848299326433</c:v>
                  </c:pt>
                  <c:pt idx="13">
                    <c:v>69027.763979430776</c:v>
                  </c:pt>
                  <c:pt idx="14">
                    <c:v>80730.381208068124</c:v>
                  </c:pt>
                  <c:pt idx="15">
                    <c:v>91970.550601809489</c:v>
                  </c:pt>
                  <c:pt idx="16">
                    <c:v>104067.02630756776</c:v>
                  </c:pt>
                  <c:pt idx="17">
                    <c:v>115887.02326188209</c:v>
                  </c:pt>
                  <c:pt idx="18">
                    <c:v>128309.47519376736</c:v>
                  </c:pt>
                  <c:pt idx="19">
                    <c:v>141113.05768071217</c:v>
                  </c:pt>
                  <c:pt idx="20">
                    <c:v>154516.97382488436</c:v>
                  </c:pt>
                  <c:pt idx="21">
                    <c:v>168523.34494662751</c:v>
                  </c:pt>
                  <c:pt idx="22">
                    <c:v>181561.68688492625</c:v>
                  </c:pt>
                  <c:pt idx="23">
                    <c:v>193776.24942314267</c:v>
                  </c:pt>
                  <c:pt idx="24">
                    <c:v>206183.85211262302</c:v>
                  </c:pt>
                  <c:pt idx="25">
                    <c:v>219261.08492388704</c:v>
                  </c:pt>
                  <c:pt idx="26">
                    <c:v>232192.65373822663</c:v>
                  </c:pt>
                  <c:pt idx="27">
                    <c:v>243951.83950935889</c:v>
                  </c:pt>
                  <c:pt idx="28">
                    <c:v>258219.84014014105</c:v>
                  </c:pt>
                  <c:pt idx="29">
                    <c:v>271199.49221560132</c:v>
                  </c:pt>
                  <c:pt idx="30">
                    <c:v>283888.52340399392</c:v>
                  </c:pt>
                  <c:pt idx="31">
                    <c:v>295347.1887931219</c:v>
                  </c:pt>
                  <c:pt idx="32">
                    <c:v>307882.07070321584</c:v>
                  </c:pt>
                  <c:pt idx="33">
                    <c:v>321684.79507197725</c:v>
                  </c:pt>
                  <c:pt idx="34">
                    <c:v>333540.85447213211</c:v>
                  </c:pt>
                  <c:pt idx="35">
                    <c:v>346026.94601432414</c:v>
                  </c:pt>
                  <c:pt idx="36">
                    <c:v>356894.47013438022</c:v>
                  </c:pt>
                  <c:pt idx="37">
                    <c:v>366018.97603881144</c:v>
                  </c:pt>
                  <c:pt idx="38">
                    <c:v>373487.43786170374</c:v>
                  </c:pt>
                  <c:pt idx="39">
                    <c:v>377807.86029475351</c:v>
                  </c:pt>
                  <c:pt idx="40">
                    <c:v>385169.54899368668</c:v>
                  </c:pt>
                  <c:pt idx="41">
                    <c:v>388705.08289961942</c:v>
                  </c:pt>
                  <c:pt idx="42">
                    <c:v>392289.407173454</c:v>
                  </c:pt>
                  <c:pt idx="43">
                    <c:v>394827.21341113251</c:v>
                  </c:pt>
                  <c:pt idx="44">
                    <c:v>397926.4624330732</c:v>
                  </c:pt>
                  <c:pt idx="45">
                    <c:v>399156.12112555659</c:v>
                  </c:pt>
                  <c:pt idx="46">
                    <c:v>402731.25301123579</c:v>
                  </c:pt>
                  <c:pt idx="47">
                    <c:v>403951.71931556374</c:v>
                  </c:pt>
                  <c:pt idx="48">
                    <c:v>404241.63309585024</c:v>
                  </c:pt>
                  <c:pt idx="49">
                    <c:v>407438.46285359462</c:v>
                  </c:pt>
                  <c:pt idx="50">
                    <c:v>406459.82706843241</c:v>
                  </c:pt>
                  <c:pt idx="51">
                    <c:v>408271.43464183237</c:v>
                  </c:pt>
                  <c:pt idx="52">
                    <c:v>408804.59315484704</c:v>
                  </c:pt>
                  <c:pt idx="53">
                    <c:v>410044.15134226705</c:v>
                  </c:pt>
                  <c:pt idx="54">
                    <c:v>410838.23225753952</c:v>
                  </c:pt>
                  <c:pt idx="55">
                    <c:v>413269.26537125889</c:v>
                  </c:pt>
                  <c:pt idx="56">
                    <c:v>413792.52438933693</c:v>
                  </c:pt>
                  <c:pt idx="57">
                    <c:v>414868.03380352166</c:v>
                  </c:pt>
                  <c:pt idx="58">
                    <c:v>415585.04007964482</c:v>
                  </c:pt>
                  <c:pt idx="59">
                    <c:v>415991.62647882709</c:v>
                  </c:pt>
                  <c:pt idx="60">
                    <c:v>414742.16879647045</c:v>
                  </c:pt>
                  <c:pt idx="61">
                    <c:v>415352.40194863448</c:v>
                  </c:pt>
                  <c:pt idx="62">
                    <c:v>417667.46955023921</c:v>
                  </c:pt>
                  <c:pt idx="63">
                    <c:v>415710.19797991484</c:v>
                  </c:pt>
                  <c:pt idx="64">
                    <c:v>417047.33690313861</c:v>
                  </c:pt>
                  <c:pt idx="65">
                    <c:v>417328.05829526967</c:v>
                  </c:pt>
                  <c:pt idx="66">
                    <c:v>417967.98993224348</c:v>
                  </c:pt>
                  <c:pt idx="67">
                    <c:v>417212.09278315509</c:v>
                  </c:pt>
                  <c:pt idx="68">
                    <c:v>418374.57633142575</c:v>
                  </c:pt>
                  <c:pt idx="69">
                    <c:v>419129.766373733</c:v>
                  </c:pt>
                  <c:pt idx="70">
                    <c:v>418035.8721832374</c:v>
                  </c:pt>
                  <c:pt idx="71">
                    <c:v>419643.12589687441</c:v>
                  </c:pt>
                  <c:pt idx="72">
                    <c:v>420922.28206404089</c:v>
                  </c:pt>
                  <c:pt idx="73">
                    <c:v>420011.52852987259</c:v>
                  </c:pt>
                  <c:pt idx="74">
                    <c:v>420727.82769921457</c:v>
                  </c:pt>
                  <c:pt idx="75">
                    <c:v>420689.64393303054</c:v>
                  </c:pt>
                  <c:pt idx="76">
                    <c:v>419856.67214479274</c:v>
                  </c:pt>
                  <c:pt idx="77">
                    <c:v>421280.07809532131</c:v>
                  </c:pt>
                  <c:pt idx="78">
                    <c:v>421668.2797181927</c:v>
                  </c:pt>
                  <c:pt idx="79">
                    <c:v>419604.94213069032</c:v>
                  </c:pt>
                  <c:pt idx="80">
                    <c:v>421086.33083727618</c:v>
                  </c:pt>
                  <c:pt idx="81">
                    <c:v>420137.3935369238</c:v>
                  </c:pt>
                  <c:pt idx="82">
                    <c:v>420283.05753384827</c:v>
                  </c:pt>
                  <c:pt idx="83">
                    <c:v>420795.70995020849</c:v>
                  </c:pt>
                  <c:pt idx="84">
                    <c:v>420572.97131413472</c:v>
                  </c:pt>
                  <c:pt idx="85">
                    <c:v>420466.90529695677</c:v>
                  </c:pt>
                  <c:pt idx="86">
                    <c:v>422500.54439964925</c:v>
                  </c:pt>
                  <c:pt idx="87">
                    <c:v>422917.03029376816</c:v>
                  </c:pt>
                  <c:pt idx="88">
                    <c:v>422413.57026556332</c:v>
                  </c:pt>
                  <c:pt idx="89">
                    <c:v>422568.42665064317</c:v>
                  </c:pt>
                  <c:pt idx="90">
                    <c:v>422258.71388048347</c:v>
                  </c:pt>
                  <c:pt idx="91">
                    <c:v>423750.0020820059</c:v>
                  </c:pt>
                  <c:pt idx="92">
                    <c:v>422501.25150643045</c:v>
                  </c:pt>
                  <c:pt idx="93">
                    <c:v>422549.33476755116</c:v>
                  </c:pt>
                  <c:pt idx="94">
                    <c:v>424631.76423814549</c:v>
                  </c:pt>
                  <c:pt idx="95">
                    <c:v>423527.26344593213</c:v>
                  </c:pt>
                  <c:pt idx="96">
                    <c:v>425532.61827737716</c:v>
                  </c:pt>
                  <c:pt idx="97">
                    <c:v>425213.00601228088</c:v>
                  </c:pt>
                  <c:pt idx="98">
                    <c:v>425668.382779365</c:v>
                  </c:pt>
                  <c:pt idx="99">
                    <c:v>424874.30186409253</c:v>
                  </c:pt>
                  <c:pt idx="100">
                    <c:v>426985.72271271556</c:v>
                  </c:pt>
                  <c:pt idx="101">
                    <c:v>425697.37415739364</c:v>
                  </c:pt>
                  <c:pt idx="102">
                    <c:v>426278.61593152897</c:v>
                  </c:pt>
                  <c:pt idx="103">
                    <c:v>426181.74230250641</c:v>
                  </c:pt>
                  <c:pt idx="104">
                    <c:v>426714.19370873988</c:v>
                  </c:pt>
                  <c:pt idx="105">
                    <c:v>427101.68822483014</c:v>
                  </c:pt>
                  <c:pt idx="106">
                    <c:v>427208.46134878928</c:v>
                  </c:pt>
                  <c:pt idx="107">
                    <c:v>426278.61593152897</c:v>
                  </c:pt>
                  <c:pt idx="108">
                    <c:v>426965.9237228423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(YFP)'!$C$246:$DG$246</c:f>
              <c:numCache>
                <c:formatCode>General</c:formatCode>
                <c:ptCount val="109"/>
                <c:pt idx="0">
                  <c:v>956</c:v>
                </c:pt>
                <c:pt idx="1">
                  <c:v>1089</c:v>
                </c:pt>
                <c:pt idx="2">
                  <c:v>2702</c:v>
                </c:pt>
                <c:pt idx="3">
                  <c:v>7094.5</c:v>
                </c:pt>
                <c:pt idx="4">
                  <c:v>14829</c:v>
                </c:pt>
                <c:pt idx="5">
                  <c:v>25919</c:v>
                </c:pt>
                <c:pt idx="6">
                  <c:v>39913</c:v>
                </c:pt>
                <c:pt idx="7">
                  <c:v>55705.5</c:v>
                </c:pt>
                <c:pt idx="8">
                  <c:v>73979</c:v>
                </c:pt>
                <c:pt idx="9">
                  <c:v>92843</c:v>
                </c:pt>
                <c:pt idx="10">
                  <c:v>113885.5</c:v>
                </c:pt>
                <c:pt idx="11">
                  <c:v>135140</c:v>
                </c:pt>
                <c:pt idx="12">
                  <c:v>157595.5</c:v>
                </c:pt>
                <c:pt idx="13">
                  <c:v>179806</c:v>
                </c:pt>
                <c:pt idx="14">
                  <c:v>201901</c:v>
                </c:pt>
                <c:pt idx="15">
                  <c:v>225528</c:v>
                </c:pt>
                <c:pt idx="16">
                  <c:v>247933.5</c:v>
                </c:pt>
                <c:pt idx="17">
                  <c:v>271616.5</c:v>
                </c:pt>
                <c:pt idx="18">
                  <c:v>294805.5</c:v>
                </c:pt>
                <c:pt idx="19">
                  <c:v>317121</c:v>
                </c:pt>
                <c:pt idx="20">
                  <c:v>337835</c:v>
                </c:pt>
                <c:pt idx="21">
                  <c:v>360095</c:v>
                </c:pt>
                <c:pt idx="22">
                  <c:v>381300.5</c:v>
                </c:pt>
                <c:pt idx="23">
                  <c:v>402745.5</c:v>
                </c:pt>
                <c:pt idx="24">
                  <c:v>422013</c:v>
                </c:pt>
                <c:pt idx="25">
                  <c:v>442123</c:v>
                </c:pt>
                <c:pt idx="26">
                  <c:v>460773</c:v>
                </c:pt>
                <c:pt idx="27">
                  <c:v>479184</c:v>
                </c:pt>
                <c:pt idx="28">
                  <c:v>497862</c:v>
                </c:pt>
                <c:pt idx="29">
                  <c:v>513438</c:v>
                </c:pt>
                <c:pt idx="30">
                  <c:v>528410.5</c:v>
                </c:pt>
                <c:pt idx="31">
                  <c:v>541006</c:v>
                </c:pt>
                <c:pt idx="32">
                  <c:v>553170.5</c:v>
                </c:pt>
                <c:pt idx="33">
                  <c:v>565574.5</c:v>
                </c:pt>
                <c:pt idx="34">
                  <c:v>576643</c:v>
                </c:pt>
                <c:pt idx="35">
                  <c:v>586540</c:v>
                </c:pt>
                <c:pt idx="36">
                  <c:v>596074.5</c:v>
                </c:pt>
                <c:pt idx="37">
                  <c:v>603622.5</c:v>
                </c:pt>
                <c:pt idx="38">
                  <c:v>610218.5</c:v>
                </c:pt>
                <c:pt idx="39">
                  <c:v>614642.5</c:v>
                </c:pt>
                <c:pt idx="40">
                  <c:v>619890</c:v>
                </c:pt>
                <c:pt idx="41">
                  <c:v>623444</c:v>
                </c:pt>
                <c:pt idx="42">
                  <c:v>626252.5</c:v>
                </c:pt>
                <c:pt idx="43">
                  <c:v>627362</c:v>
                </c:pt>
                <c:pt idx="44">
                  <c:v>630266.5</c:v>
                </c:pt>
                <c:pt idx="45">
                  <c:v>632547</c:v>
                </c:pt>
                <c:pt idx="46">
                  <c:v>635266</c:v>
                </c:pt>
                <c:pt idx="47">
                  <c:v>637321</c:v>
                </c:pt>
                <c:pt idx="48">
                  <c:v>637239</c:v>
                </c:pt>
                <c:pt idx="49">
                  <c:v>640471.5</c:v>
                </c:pt>
                <c:pt idx="50">
                  <c:v>639793.5</c:v>
                </c:pt>
                <c:pt idx="51">
                  <c:v>642841.5</c:v>
                </c:pt>
                <c:pt idx="52">
                  <c:v>645711.5</c:v>
                </c:pt>
                <c:pt idx="53">
                  <c:v>646725</c:v>
                </c:pt>
                <c:pt idx="54">
                  <c:v>646519.5</c:v>
                </c:pt>
                <c:pt idx="55">
                  <c:v>648389.5</c:v>
                </c:pt>
                <c:pt idx="56">
                  <c:v>649704.5</c:v>
                </c:pt>
                <c:pt idx="57">
                  <c:v>650725</c:v>
                </c:pt>
                <c:pt idx="58">
                  <c:v>651054</c:v>
                </c:pt>
                <c:pt idx="59">
                  <c:v>651684.5</c:v>
                </c:pt>
                <c:pt idx="60">
                  <c:v>651992</c:v>
                </c:pt>
                <c:pt idx="61">
                  <c:v>652314.5</c:v>
                </c:pt>
                <c:pt idx="62">
                  <c:v>653636.5</c:v>
                </c:pt>
                <c:pt idx="63">
                  <c:v>652430.5</c:v>
                </c:pt>
                <c:pt idx="64">
                  <c:v>653965</c:v>
                </c:pt>
                <c:pt idx="65">
                  <c:v>654752.5</c:v>
                </c:pt>
                <c:pt idx="66">
                  <c:v>655451</c:v>
                </c:pt>
                <c:pt idx="67">
                  <c:v>656629.5</c:v>
                </c:pt>
                <c:pt idx="68">
                  <c:v>655834.5</c:v>
                </c:pt>
                <c:pt idx="69">
                  <c:v>655478.5</c:v>
                </c:pt>
                <c:pt idx="70">
                  <c:v>657006</c:v>
                </c:pt>
                <c:pt idx="71">
                  <c:v>657156.5</c:v>
                </c:pt>
                <c:pt idx="72">
                  <c:v>658321</c:v>
                </c:pt>
                <c:pt idx="73">
                  <c:v>657143</c:v>
                </c:pt>
                <c:pt idx="74">
                  <c:v>657978.5</c:v>
                </c:pt>
                <c:pt idx="75">
                  <c:v>658704.5</c:v>
                </c:pt>
                <c:pt idx="76">
                  <c:v>657992.5</c:v>
                </c:pt>
                <c:pt idx="77">
                  <c:v>658588</c:v>
                </c:pt>
                <c:pt idx="78">
                  <c:v>658793.5</c:v>
                </c:pt>
                <c:pt idx="79">
                  <c:v>658252.5</c:v>
                </c:pt>
                <c:pt idx="80">
                  <c:v>658136</c:v>
                </c:pt>
                <c:pt idx="81">
                  <c:v>658205</c:v>
                </c:pt>
                <c:pt idx="82">
                  <c:v>658184</c:v>
                </c:pt>
                <c:pt idx="83">
                  <c:v>658697.5</c:v>
                </c:pt>
                <c:pt idx="84">
                  <c:v>658677</c:v>
                </c:pt>
                <c:pt idx="85">
                  <c:v>659150</c:v>
                </c:pt>
                <c:pt idx="86">
                  <c:v>659684</c:v>
                </c:pt>
                <c:pt idx="87">
                  <c:v>660608.5</c:v>
                </c:pt>
                <c:pt idx="88">
                  <c:v>660197.5</c:v>
                </c:pt>
                <c:pt idx="89">
                  <c:v>660458</c:v>
                </c:pt>
                <c:pt idx="90">
                  <c:v>661211</c:v>
                </c:pt>
                <c:pt idx="91">
                  <c:v>660882.5</c:v>
                </c:pt>
                <c:pt idx="92">
                  <c:v>661163.5</c:v>
                </c:pt>
                <c:pt idx="93">
                  <c:v>660594.5</c:v>
                </c:pt>
                <c:pt idx="94">
                  <c:v>661259</c:v>
                </c:pt>
                <c:pt idx="95">
                  <c:v>660684</c:v>
                </c:pt>
                <c:pt idx="96">
                  <c:v>661622</c:v>
                </c:pt>
                <c:pt idx="97">
                  <c:v>661410</c:v>
                </c:pt>
                <c:pt idx="98">
                  <c:v>661307</c:v>
                </c:pt>
                <c:pt idx="99">
                  <c:v>661608.5</c:v>
                </c:pt>
                <c:pt idx="100">
                  <c:v>662362.5</c:v>
                </c:pt>
                <c:pt idx="101">
                  <c:v>662505.5</c:v>
                </c:pt>
                <c:pt idx="102">
                  <c:v>661944.5</c:v>
                </c:pt>
                <c:pt idx="103">
                  <c:v>661355</c:v>
                </c:pt>
                <c:pt idx="104">
                  <c:v>662430.5</c:v>
                </c:pt>
                <c:pt idx="105">
                  <c:v>661855.5</c:v>
                </c:pt>
                <c:pt idx="106">
                  <c:v>661766</c:v>
                </c:pt>
                <c:pt idx="107">
                  <c:v>661218.5</c:v>
                </c:pt>
                <c:pt idx="108">
                  <c:v>661663.5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3-0236-461A-B8EA-02851876D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236-461A-B8EA-02851876D01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36-461A-B8EA-02851876D01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236-461A-B8EA-02851876D01A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36-461A-B8EA-02851876D01A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36-461A-B8EA-02851876D01A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36-461A-B8EA-02851876D01A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36-461A-B8EA-02851876D01A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236-461A-B8EA-02851876D01A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236-461A-B8EA-02851876D01A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236-461A-B8EA-02851876D01A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236-461A-B8EA-02851876D01A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236-461A-B8EA-02851876D01A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236-461A-B8EA-02851876D01A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236-461A-B8EA-02851876D01A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236-461A-B8EA-02851876D01A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236-461A-B8EA-02851876D01A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236-461A-B8EA-02851876D01A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236-461A-B8EA-02851876D01A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236-461A-B8EA-02851876D01A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0236-461A-B8EA-02851876D01A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236-461A-B8EA-02851876D01A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236-461A-B8EA-02851876D01A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236-461A-B8EA-02851876D01A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236-461A-B8EA-02851876D01A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0236-461A-B8EA-02851876D01A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0236-461A-B8EA-02851876D01A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4"/>
          <c:tx>
            <c:strRef>
              <c:f>'Fluo (YFP)'!$B$247</c:f>
              <c:strCache>
                <c:ptCount val="1"/>
                <c:pt idx="0">
                  <c:v>Condition 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(YFP)'!$C$282:$DG$282</c:f>
                <c:numCache>
                  <c:formatCode>General</c:formatCode>
                  <c:ptCount val="109"/>
                  <c:pt idx="0">
                    <c:v>34.648232278140831</c:v>
                  </c:pt>
                  <c:pt idx="1">
                    <c:v>367.69552621700473</c:v>
                  </c:pt>
                  <c:pt idx="2">
                    <c:v>2368.807716974934</c:v>
                  </c:pt>
                  <c:pt idx="3">
                    <c:v>3154.4033508731886</c:v>
                  </c:pt>
                  <c:pt idx="4">
                    <c:v>424.26406871192853</c:v>
                  </c:pt>
                  <c:pt idx="5">
                    <c:v>6092.4320267032936</c:v>
                  </c:pt>
                  <c:pt idx="6">
                    <c:v>15459.475557081489</c:v>
                  </c:pt>
                  <c:pt idx="7">
                    <c:v>30134.769693827096</c:v>
                  </c:pt>
                  <c:pt idx="8">
                    <c:v>44063.359069639708</c:v>
                  </c:pt>
                  <c:pt idx="9">
                    <c:v>57924.773301239598</c:v>
                  </c:pt>
                  <c:pt idx="10">
                    <c:v>69770.933206457834</c:v>
                  </c:pt>
                  <c:pt idx="11">
                    <c:v>76919.782764253832</c:v>
                  </c:pt>
                  <c:pt idx="12">
                    <c:v>82896.24927884253</c:v>
                  </c:pt>
                  <c:pt idx="13">
                    <c:v>89550.831196589119</c:v>
                  </c:pt>
                  <c:pt idx="14">
                    <c:v>95168.794573116247</c:v>
                  </c:pt>
                  <c:pt idx="15">
                    <c:v>92718.669576304863</c:v>
                  </c:pt>
                  <c:pt idx="16">
                    <c:v>98936.96661005936</c:v>
                  </c:pt>
                  <c:pt idx="17">
                    <c:v>98568.56397706116</c:v>
                  </c:pt>
                  <c:pt idx="18">
                    <c:v>99343.553009241616</c:v>
                  </c:pt>
                  <c:pt idx="19">
                    <c:v>103120.91743434015</c:v>
                  </c:pt>
                  <c:pt idx="20">
                    <c:v>106385.62944307845</c:v>
                  </c:pt>
                  <c:pt idx="21">
                    <c:v>104390.17410657</c:v>
                  </c:pt>
                  <c:pt idx="22">
                    <c:v>113747.3181420116</c:v>
                  </c:pt>
                  <c:pt idx="23">
                    <c:v>109494.7779599557</c:v>
                  </c:pt>
                  <c:pt idx="24">
                    <c:v>109388.71194277772</c:v>
                  </c:pt>
                  <c:pt idx="25">
                    <c:v>117224.16218510584</c:v>
                  </c:pt>
                  <c:pt idx="26">
                    <c:v>116285.12437969011</c:v>
                  </c:pt>
                  <c:pt idx="27">
                    <c:v>112613.82597176956</c:v>
                  </c:pt>
                  <c:pt idx="28">
                    <c:v>118590.29248635826</c:v>
                  </c:pt>
                  <c:pt idx="29">
                    <c:v>118280.57971619855</c:v>
                  </c:pt>
                  <c:pt idx="30">
                    <c:v>114357.55129417559</c:v>
                  </c:pt>
                  <c:pt idx="31">
                    <c:v>117583.37242994862</c:v>
                  </c:pt>
                  <c:pt idx="32">
                    <c:v>118367.5538502845</c:v>
                  </c:pt>
                  <c:pt idx="33">
                    <c:v>115413.26171848711</c:v>
                  </c:pt>
                  <c:pt idx="34">
                    <c:v>113320.93275295611</c:v>
                  </c:pt>
                  <c:pt idx="35">
                    <c:v>115636.00035456086</c:v>
                  </c:pt>
                  <c:pt idx="36">
                    <c:v>117573.472935012</c:v>
                  </c:pt>
                  <c:pt idx="37">
                    <c:v>118619.2838643869</c:v>
                  </c:pt>
                  <c:pt idx="38">
                    <c:v>116130.26799461026</c:v>
                  </c:pt>
                  <c:pt idx="39">
                    <c:v>113233.95861887017</c:v>
                  </c:pt>
                  <c:pt idx="40">
                    <c:v>118822.93061736863</c:v>
                  </c:pt>
                  <c:pt idx="41">
                    <c:v>115490.33635763644</c:v>
                  </c:pt>
                  <c:pt idx="42">
                    <c:v>112672.51583460804</c:v>
                  </c:pt>
                  <c:pt idx="43">
                    <c:v>112071.47507059948</c:v>
                  </c:pt>
                  <c:pt idx="44">
                    <c:v>113524.57950593783</c:v>
                  </c:pt>
                  <c:pt idx="45">
                    <c:v>113601.65414508716</c:v>
                  </c:pt>
                  <c:pt idx="46">
                    <c:v>112052.38318750744</c:v>
                  </c:pt>
                  <c:pt idx="47">
                    <c:v>112507.0528478104</c:v>
                  </c:pt>
                  <c:pt idx="48">
                    <c:v>111625.99779845195</c:v>
                  </c:pt>
                  <c:pt idx="49">
                    <c:v>111965.40905342149</c:v>
                  </c:pt>
                  <c:pt idx="50">
                    <c:v>110860.20115442692</c:v>
                  </c:pt>
                  <c:pt idx="51">
                    <c:v>111364.36828941293</c:v>
                  </c:pt>
                  <c:pt idx="52">
                    <c:v>107828.83438348019</c:v>
                  </c:pt>
                  <c:pt idx="53">
                    <c:v>109407.80382586975</c:v>
                  </c:pt>
                  <c:pt idx="54">
                    <c:v>109911.26385407457</c:v>
                  </c:pt>
                  <c:pt idx="55">
                    <c:v>110153.80148002156</c:v>
                  </c:pt>
                  <c:pt idx="56">
                    <c:v>106976.77071215041</c:v>
                  </c:pt>
                  <c:pt idx="57">
                    <c:v>106559.57771125034</c:v>
                  </c:pt>
                  <c:pt idx="58">
                    <c:v>108749.48741258508</c:v>
                  </c:pt>
                  <c:pt idx="59">
                    <c:v>107751.75974433086</c:v>
                  </c:pt>
                  <c:pt idx="60">
                    <c:v>105048.49051985469</c:v>
                  </c:pt>
                  <c:pt idx="61">
                    <c:v>108468.05891367284</c:v>
                  </c:pt>
                  <c:pt idx="62">
                    <c:v>106831.10671522598</c:v>
                  </c:pt>
                  <c:pt idx="63">
                    <c:v>110240.77561410751</c:v>
                  </c:pt>
                  <c:pt idx="64">
                    <c:v>108041.67352461735</c:v>
                  </c:pt>
                  <c:pt idx="65">
                    <c:v>102075.10650496525</c:v>
                  </c:pt>
                  <c:pt idx="66">
                    <c:v>103838.6308172445</c:v>
                  </c:pt>
                  <c:pt idx="67">
                    <c:v>103334.4636822585</c:v>
                  </c:pt>
                  <c:pt idx="68">
                    <c:v>99265.771263311108</c:v>
                  </c:pt>
                  <c:pt idx="69">
                    <c:v>104313.09946742067</c:v>
                  </c:pt>
                  <c:pt idx="70">
                    <c:v>104118.64510259438</c:v>
                  </c:pt>
                  <c:pt idx="71">
                    <c:v>100951.51382965983</c:v>
                  </c:pt>
                  <c:pt idx="72">
                    <c:v>101183.44485388901</c:v>
                  </c:pt>
                  <c:pt idx="73">
                    <c:v>95730.23735737837</c:v>
                  </c:pt>
                  <c:pt idx="74">
                    <c:v>99673.064769274555</c:v>
                  </c:pt>
                  <c:pt idx="75">
                    <c:v>95265.668202138797</c:v>
                  </c:pt>
                  <c:pt idx="76">
                    <c:v>99866.812027319669</c:v>
                  </c:pt>
                  <c:pt idx="77">
                    <c:v>98733.319857077629</c:v>
                  </c:pt>
                  <c:pt idx="78">
                    <c:v>100486.23756763908</c:v>
                  </c:pt>
                  <c:pt idx="79">
                    <c:v>94684.426428003455</c:v>
                  </c:pt>
                  <c:pt idx="80">
                    <c:v>94480.779675021739</c:v>
                  </c:pt>
                  <c:pt idx="81">
                    <c:v>98965.957988088005</c:v>
                  </c:pt>
                  <c:pt idx="82">
                    <c:v>93270.212865630368</c:v>
                  </c:pt>
                  <c:pt idx="83">
                    <c:v>96185.614124462503</c:v>
                  </c:pt>
                  <c:pt idx="84">
                    <c:v>96001.766361353992</c:v>
                  </c:pt>
                  <c:pt idx="85">
                    <c:v>95100.912322122342</c:v>
                  </c:pt>
                  <c:pt idx="86">
                    <c:v>96844.637644528368</c:v>
                  </c:pt>
                  <c:pt idx="87">
                    <c:v>93531.842374669388</c:v>
                  </c:pt>
                  <c:pt idx="88">
                    <c:v>95033.030071128422</c:v>
                  </c:pt>
                  <c:pt idx="89">
                    <c:v>95439.616470310692</c:v>
                  </c:pt>
                  <c:pt idx="90">
                    <c:v>92814.836098546235</c:v>
                  </c:pt>
                  <c:pt idx="91">
                    <c:v>91148.892522070717</c:v>
                  </c:pt>
                  <c:pt idx="92">
                    <c:v>92941.408212378621</c:v>
                  </c:pt>
                  <c:pt idx="93">
                    <c:v>95914.792227268059</c:v>
                  </c:pt>
                  <c:pt idx="94">
                    <c:v>92107.729317359685</c:v>
                  </c:pt>
                  <c:pt idx="95">
                    <c:v>95033.030071128422</c:v>
                  </c:pt>
                  <c:pt idx="96">
                    <c:v>92339.660341588868</c:v>
                  </c:pt>
                  <c:pt idx="97">
                    <c:v>90974.944253898837</c:v>
                  </c:pt>
                  <c:pt idx="98">
                    <c:v>93686.698759749241</c:v>
                  </c:pt>
                  <c:pt idx="99">
                    <c:v>92398.350204427348</c:v>
                  </c:pt>
                  <c:pt idx="100">
                    <c:v>90277.029860867711</c:v>
                  </c:pt>
                  <c:pt idx="101">
                    <c:v>91226.674268001239</c:v>
                  </c:pt>
                  <c:pt idx="102">
                    <c:v>92679.07159655841</c:v>
                  </c:pt>
                  <c:pt idx="103">
                    <c:v>91081.717377858004</c:v>
                  </c:pt>
                  <c:pt idx="104">
                    <c:v>88562.29591649033</c:v>
                  </c:pt>
                  <c:pt idx="105">
                    <c:v>90402.89486791892</c:v>
                  </c:pt>
                  <c:pt idx="106">
                    <c:v>89695.788086732369</c:v>
                  </c:pt>
                  <c:pt idx="107">
                    <c:v>89473.756557439789</c:v>
                  </c:pt>
                  <c:pt idx="108">
                    <c:v>87003.125463973993</c:v>
                  </c:pt>
                </c:numCache>
              </c:numRef>
            </c:plus>
            <c:minus>
              <c:numRef>
                <c:f>'Fluo (YFP)'!$C$282:$DG$282</c:f>
                <c:numCache>
                  <c:formatCode>General</c:formatCode>
                  <c:ptCount val="109"/>
                  <c:pt idx="0">
                    <c:v>34.648232278140831</c:v>
                  </c:pt>
                  <c:pt idx="1">
                    <c:v>367.69552621700473</c:v>
                  </c:pt>
                  <c:pt idx="2">
                    <c:v>2368.807716974934</c:v>
                  </c:pt>
                  <c:pt idx="3">
                    <c:v>3154.4033508731886</c:v>
                  </c:pt>
                  <c:pt idx="4">
                    <c:v>424.26406871192853</c:v>
                  </c:pt>
                  <c:pt idx="5">
                    <c:v>6092.4320267032936</c:v>
                  </c:pt>
                  <c:pt idx="6">
                    <c:v>15459.475557081489</c:v>
                  </c:pt>
                  <c:pt idx="7">
                    <c:v>30134.769693827096</c:v>
                  </c:pt>
                  <c:pt idx="8">
                    <c:v>44063.359069639708</c:v>
                  </c:pt>
                  <c:pt idx="9">
                    <c:v>57924.773301239598</c:v>
                  </c:pt>
                  <c:pt idx="10">
                    <c:v>69770.933206457834</c:v>
                  </c:pt>
                  <c:pt idx="11">
                    <c:v>76919.782764253832</c:v>
                  </c:pt>
                  <c:pt idx="12">
                    <c:v>82896.24927884253</c:v>
                  </c:pt>
                  <c:pt idx="13">
                    <c:v>89550.831196589119</c:v>
                  </c:pt>
                  <c:pt idx="14">
                    <c:v>95168.794573116247</c:v>
                  </c:pt>
                  <c:pt idx="15">
                    <c:v>92718.669576304863</c:v>
                  </c:pt>
                  <c:pt idx="16">
                    <c:v>98936.96661005936</c:v>
                  </c:pt>
                  <c:pt idx="17">
                    <c:v>98568.56397706116</c:v>
                  </c:pt>
                  <c:pt idx="18">
                    <c:v>99343.553009241616</c:v>
                  </c:pt>
                  <c:pt idx="19">
                    <c:v>103120.91743434015</c:v>
                  </c:pt>
                  <c:pt idx="20">
                    <c:v>106385.62944307845</c:v>
                  </c:pt>
                  <c:pt idx="21">
                    <c:v>104390.17410657</c:v>
                  </c:pt>
                  <c:pt idx="22">
                    <c:v>113747.3181420116</c:v>
                  </c:pt>
                  <c:pt idx="23">
                    <c:v>109494.7779599557</c:v>
                  </c:pt>
                  <c:pt idx="24">
                    <c:v>109388.71194277772</c:v>
                  </c:pt>
                  <c:pt idx="25">
                    <c:v>117224.16218510584</c:v>
                  </c:pt>
                  <c:pt idx="26">
                    <c:v>116285.12437969011</c:v>
                  </c:pt>
                  <c:pt idx="27">
                    <c:v>112613.82597176956</c:v>
                  </c:pt>
                  <c:pt idx="28">
                    <c:v>118590.29248635826</c:v>
                  </c:pt>
                  <c:pt idx="29">
                    <c:v>118280.57971619855</c:v>
                  </c:pt>
                  <c:pt idx="30">
                    <c:v>114357.55129417559</c:v>
                  </c:pt>
                  <c:pt idx="31">
                    <c:v>117583.37242994862</c:v>
                  </c:pt>
                  <c:pt idx="32">
                    <c:v>118367.5538502845</c:v>
                  </c:pt>
                  <c:pt idx="33">
                    <c:v>115413.26171848711</c:v>
                  </c:pt>
                  <c:pt idx="34">
                    <c:v>113320.93275295611</c:v>
                  </c:pt>
                  <c:pt idx="35">
                    <c:v>115636.00035456086</c:v>
                  </c:pt>
                  <c:pt idx="36">
                    <c:v>117573.472935012</c:v>
                  </c:pt>
                  <c:pt idx="37">
                    <c:v>118619.2838643869</c:v>
                  </c:pt>
                  <c:pt idx="38">
                    <c:v>116130.26799461026</c:v>
                  </c:pt>
                  <c:pt idx="39">
                    <c:v>113233.95861887017</c:v>
                  </c:pt>
                  <c:pt idx="40">
                    <c:v>118822.93061736863</c:v>
                  </c:pt>
                  <c:pt idx="41">
                    <c:v>115490.33635763644</c:v>
                  </c:pt>
                  <c:pt idx="42">
                    <c:v>112672.51583460804</c:v>
                  </c:pt>
                  <c:pt idx="43">
                    <c:v>112071.47507059948</c:v>
                  </c:pt>
                  <c:pt idx="44">
                    <c:v>113524.57950593783</c:v>
                  </c:pt>
                  <c:pt idx="45">
                    <c:v>113601.65414508716</c:v>
                  </c:pt>
                  <c:pt idx="46">
                    <c:v>112052.38318750744</c:v>
                  </c:pt>
                  <c:pt idx="47">
                    <c:v>112507.0528478104</c:v>
                  </c:pt>
                  <c:pt idx="48">
                    <c:v>111625.99779845195</c:v>
                  </c:pt>
                  <c:pt idx="49">
                    <c:v>111965.40905342149</c:v>
                  </c:pt>
                  <c:pt idx="50">
                    <c:v>110860.20115442692</c:v>
                  </c:pt>
                  <c:pt idx="51">
                    <c:v>111364.36828941293</c:v>
                  </c:pt>
                  <c:pt idx="52">
                    <c:v>107828.83438348019</c:v>
                  </c:pt>
                  <c:pt idx="53">
                    <c:v>109407.80382586975</c:v>
                  </c:pt>
                  <c:pt idx="54">
                    <c:v>109911.26385407457</c:v>
                  </c:pt>
                  <c:pt idx="55">
                    <c:v>110153.80148002156</c:v>
                  </c:pt>
                  <c:pt idx="56">
                    <c:v>106976.77071215041</c:v>
                  </c:pt>
                  <c:pt idx="57">
                    <c:v>106559.57771125034</c:v>
                  </c:pt>
                  <c:pt idx="58">
                    <c:v>108749.48741258508</c:v>
                  </c:pt>
                  <c:pt idx="59">
                    <c:v>107751.75974433086</c:v>
                  </c:pt>
                  <c:pt idx="60">
                    <c:v>105048.49051985469</c:v>
                  </c:pt>
                  <c:pt idx="61">
                    <c:v>108468.05891367284</c:v>
                  </c:pt>
                  <c:pt idx="62">
                    <c:v>106831.10671522598</c:v>
                  </c:pt>
                  <c:pt idx="63">
                    <c:v>110240.77561410751</c:v>
                  </c:pt>
                  <c:pt idx="64">
                    <c:v>108041.67352461735</c:v>
                  </c:pt>
                  <c:pt idx="65">
                    <c:v>102075.10650496525</c:v>
                  </c:pt>
                  <c:pt idx="66">
                    <c:v>103838.6308172445</c:v>
                  </c:pt>
                  <c:pt idx="67">
                    <c:v>103334.4636822585</c:v>
                  </c:pt>
                  <c:pt idx="68">
                    <c:v>99265.771263311108</c:v>
                  </c:pt>
                  <c:pt idx="69">
                    <c:v>104313.09946742067</c:v>
                  </c:pt>
                  <c:pt idx="70">
                    <c:v>104118.64510259438</c:v>
                  </c:pt>
                  <c:pt idx="71">
                    <c:v>100951.51382965983</c:v>
                  </c:pt>
                  <c:pt idx="72">
                    <c:v>101183.44485388901</c:v>
                  </c:pt>
                  <c:pt idx="73">
                    <c:v>95730.23735737837</c:v>
                  </c:pt>
                  <c:pt idx="74">
                    <c:v>99673.064769274555</c:v>
                  </c:pt>
                  <c:pt idx="75">
                    <c:v>95265.668202138797</c:v>
                  </c:pt>
                  <c:pt idx="76">
                    <c:v>99866.812027319669</c:v>
                  </c:pt>
                  <c:pt idx="77">
                    <c:v>98733.319857077629</c:v>
                  </c:pt>
                  <c:pt idx="78">
                    <c:v>100486.23756763908</c:v>
                  </c:pt>
                  <c:pt idx="79">
                    <c:v>94684.426428003455</c:v>
                  </c:pt>
                  <c:pt idx="80">
                    <c:v>94480.779675021739</c:v>
                  </c:pt>
                  <c:pt idx="81">
                    <c:v>98965.957988088005</c:v>
                  </c:pt>
                  <c:pt idx="82">
                    <c:v>93270.212865630368</c:v>
                  </c:pt>
                  <c:pt idx="83">
                    <c:v>96185.614124462503</c:v>
                  </c:pt>
                  <c:pt idx="84">
                    <c:v>96001.766361353992</c:v>
                  </c:pt>
                  <c:pt idx="85">
                    <c:v>95100.912322122342</c:v>
                  </c:pt>
                  <c:pt idx="86">
                    <c:v>96844.637644528368</c:v>
                  </c:pt>
                  <c:pt idx="87">
                    <c:v>93531.842374669388</c:v>
                  </c:pt>
                  <c:pt idx="88">
                    <c:v>95033.030071128422</c:v>
                  </c:pt>
                  <c:pt idx="89">
                    <c:v>95439.616470310692</c:v>
                  </c:pt>
                  <c:pt idx="90">
                    <c:v>92814.836098546235</c:v>
                  </c:pt>
                  <c:pt idx="91">
                    <c:v>91148.892522070717</c:v>
                  </c:pt>
                  <c:pt idx="92">
                    <c:v>92941.408212378621</c:v>
                  </c:pt>
                  <c:pt idx="93">
                    <c:v>95914.792227268059</c:v>
                  </c:pt>
                  <c:pt idx="94">
                    <c:v>92107.729317359685</c:v>
                  </c:pt>
                  <c:pt idx="95">
                    <c:v>95033.030071128422</c:v>
                  </c:pt>
                  <c:pt idx="96">
                    <c:v>92339.660341588868</c:v>
                  </c:pt>
                  <c:pt idx="97">
                    <c:v>90974.944253898837</c:v>
                  </c:pt>
                  <c:pt idx="98">
                    <c:v>93686.698759749241</c:v>
                  </c:pt>
                  <c:pt idx="99">
                    <c:v>92398.350204427348</c:v>
                  </c:pt>
                  <c:pt idx="100">
                    <c:v>90277.029860867711</c:v>
                  </c:pt>
                  <c:pt idx="101">
                    <c:v>91226.674268001239</c:v>
                  </c:pt>
                  <c:pt idx="102">
                    <c:v>92679.07159655841</c:v>
                  </c:pt>
                  <c:pt idx="103">
                    <c:v>91081.717377858004</c:v>
                  </c:pt>
                  <c:pt idx="104">
                    <c:v>88562.29591649033</c:v>
                  </c:pt>
                  <c:pt idx="105">
                    <c:v>90402.89486791892</c:v>
                  </c:pt>
                  <c:pt idx="106">
                    <c:v>89695.788086732369</c:v>
                  </c:pt>
                  <c:pt idx="107">
                    <c:v>89473.756557439789</c:v>
                  </c:pt>
                  <c:pt idx="108">
                    <c:v>87003.125463973993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(YFP)'!$C$247:$DG$247</c:f>
              <c:numCache>
                <c:formatCode>General</c:formatCode>
                <c:ptCount val="109"/>
                <c:pt idx="0">
                  <c:v>1133.5</c:v>
                </c:pt>
                <c:pt idx="1">
                  <c:v>2847</c:v>
                </c:pt>
                <c:pt idx="2">
                  <c:v>20026</c:v>
                </c:pt>
                <c:pt idx="3">
                  <c:v>66448.5</c:v>
                </c:pt>
                <c:pt idx="4">
                  <c:v>142306</c:v>
                </c:pt>
                <c:pt idx="5">
                  <c:v>239390</c:v>
                </c:pt>
                <c:pt idx="6">
                  <c:v>349095.5</c:v>
                </c:pt>
                <c:pt idx="7">
                  <c:v>464252.5</c:v>
                </c:pt>
                <c:pt idx="8">
                  <c:v>579430.5</c:v>
                </c:pt>
                <c:pt idx="9">
                  <c:v>693328</c:v>
                </c:pt>
                <c:pt idx="10">
                  <c:v>803307.5</c:v>
                </c:pt>
                <c:pt idx="11">
                  <c:v>904663.5</c:v>
                </c:pt>
                <c:pt idx="12">
                  <c:v>989697.5</c:v>
                </c:pt>
                <c:pt idx="13">
                  <c:v>1060910</c:v>
                </c:pt>
                <c:pt idx="14">
                  <c:v>1118608.5</c:v>
                </c:pt>
                <c:pt idx="15">
                  <c:v>1163396</c:v>
                </c:pt>
                <c:pt idx="16">
                  <c:v>1201396</c:v>
                </c:pt>
                <c:pt idx="17">
                  <c:v>1237861.5</c:v>
                </c:pt>
                <c:pt idx="18">
                  <c:v>1270053.5</c:v>
                </c:pt>
                <c:pt idx="19">
                  <c:v>1299245.5</c:v>
                </c:pt>
                <c:pt idx="20">
                  <c:v>1326143</c:v>
                </c:pt>
                <c:pt idx="21">
                  <c:v>1352718</c:v>
                </c:pt>
                <c:pt idx="22">
                  <c:v>1373375.5</c:v>
                </c:pt>
                <c:pt idx="23">
                  <c:v>1400217.5</c:v>
                </c:pt>
                <c:pt idx="24">
                  <c:v>1422649.5</c:v>
                </c:pt>
                <c:pt idx="25">
                  <c:v>1441259</c:v>
                </c:pt>
                <c:pt idx="26">
                  <c:v>1459923</c:v>
                </c:pt>
                <c:pt idx="27">
                  <c:v>1481875</c:v>
                </c:pt>
                <c:pt idx="28">
                  <c:v>1497334</c:v>
                </c:pt>
                <c:pt idx="29">
                  <c:v>1515649</c:v>
                </c:pt>
                <c:pt idx="30">
                  <c:v>1533533</c:v>
                </c:pt>
                <c:pt idx="31">
                  <c:v>1549074</c:v>
                </c:pt>
                <c:pt idx="32">
                  <c:v>1561546.5</c:v>
                </c:pt>
                <c:pt idx="33">
                  <c:v>1579306.5</c:v>
                </c:pt>
                <c:pt idx="34">
                  <c:v>1591101</c:v>
                </c:pt>
                <c:pt idx="35">
                  <c:v>1603396</c:v>
                </c:pt>
                <c:pt idx="36">
                  <c:v>1615204</c:v>
                </c:pt>
                <c:pt idx="37">
                  <c:v>1623916.5</c:v>
                </c:pt>
                <c:pt idx="38">
                  <c:v>1638046.5</c:v>
                </c:pt>
                <c:pt idx="39">
                  <c:v>1648108.5</c:v>
                </c:pt>
                <c:pt idx="40">
                  <c:v>1653128.5</c:v>
                </c:pt>
                <c:pt idx="41">
                  <c:v>1665293</c:v>
                </c:pt>
                <c:pt idx="42">
                  <c:v>1675957.5</c:v>
                </c:pt>
                <c:pt idx="43">
                  <c:v>1681231.5</c:v>
                </c:pt>
                <c:pt idx="44">
                  <c:v>1689601</c:v>
                </c:pt>
                <c:pt idx="45">
                  <c:v>1693683.5</c:v>
                </c:pt>
                <c:pt idx="46">
                  <c:v>1700738</c:v>
                </c:pt>
                <c:pt idx="47">
                  <c:v>1706772.5</c:v>
                </c:pt>
                <c:pt idx="48">
                  <c:v>1709628.5</c:v>
                </c:pt>
                <c:pt idx="49">
                  <c:v>1717580.5</c:v>
                </c:pt>
                <c:pt idx="50">
                  <c:v>1721156</c:v>
                </c:pt>
                <c:pt idx="51">
                  <c:v>1726073.5</c:v>
                </c:pt>
                <c:pt idx="52">
                  <c:v>1730080.5</c:v>
                </c:pt>
                <c:pt idx="53">
                  <c:v>1734992</c:v>
                </c:pt>
                <c:pt idx="54">
                  <c:v>1735142</c:v>
                </c:pt>
                <c:pt idx="55">
                  <c:v>1737683.5</c:v>
                </c:pt>
                <c:pt idx="56">
                  <c:v>1740122</c:v>
                </c:pt>
                <c:pt idx="57">
                  <c:v>1742649</c:v>
                </c:pt>
                <c:pt idx="58">
                  <c:v>1743183.5</c:v>
                </c:pt>
                <c:pt idx="59">
                  <c:v>1744108</c:v>
                </c:pt>
                <c:pt idx="60">
                  <c:v>1743895.5</c:v>
                </c:pt>
                <c:pt idx="61">
                  <c:v>1744861.5</c:v>
                </c:pt>
                <c:pt idx="62">
                  <c:v>1744279</c:v>
                </c:pt>
                <c:pt idx="63">
                  <c:v>1745800</c:v>
                </c:pt>
                <c:pt idx="64">
                  <c:v>1745327</c:v>
                </c:pt>
                <c:pt idx="65">
                  <c:v>1748656</c:v>
                </c:pt>
                <c:pt idx="66">
                  <c:v>1747656</c:v>
                </c:pt>
                <c:pt idx="67">
                  <c:v>1751217.5</c:v>
                </c:pt>
                <c:pt idx="68">
                  <c:v>1755861.5</c:v>
                </c:pt>
                <c:pt idx="69">
                  <c:v>1751717.5</c:v>
                </c:pt>
                <c:pt idx="70">
                  <c:v>1753553</c:v>
                </c:pt>
                <c:pt idx="71">
                  <c:v>1750875.5</c:v>
                </c:pt>
                <c:pt idx="72">
                  <c:v>1751998.5</c:v>
                </c:pt>
                <c:pt idx="73">
                  <c:v>1755032.5</c:v>
                </c:pt>
                <c:pt idx="74">
                  <c:v>1751450.5</c:v>
                </c:pt>
                <c:pt idx="75">
                  <c:v>1752087</c:v>
                </c:pt>
                <c:pt idx="76">
                  <c:v>1749724.5</c:v>
                </c:pt>
                <c:pt idx="77">
                  <c:v>1752156</c:v>
                </c:pt>
                <c:pt idx="78">
                  <c:v>1748765.5</c:v>
                </c:pt>
                <c:pt idx="79">
                  <c:v>1749786</c:v>
                </c:pt>
                <c:pt idx="80">
                  <c:v>1752697</c:v>
                </c:pt>
                <c:pt idx="81">
                  <c:v>1747375.5</c:v>
                </c:pt>
                <c:pt idx="82">
                  <c:v>1750252</c:v>
                </c:pt>
                <c:pt idx="83">
                  <c:v>1746984.5</c:v>
                </c:pt>
                <c:pt idx="84">
                  <c:v>1747991.5</c:v>
                </c:pt>
                <c:pt idx="85">
                  <c:v>1746286.5</c:v>
                </c:pt>
                <c:pt idx="86">
                  <c:v>1744888.5</c:v>
                </c:pt>
                <c:pt idx="87">
                  <c:v>1747094</c:v>
                </c:pt>
                <c:pt idx="88">
                  <c:v>1744895.5</c:v>
                </c:pt>
                <c:pt idx="89">
                  <c:v>1746334</c:v>
                </c:pt>
                <c:pt idx="90">
                  <c:v>1745615</c:v>
                </c:pt>
                <c:pt idx="91">
                  <c:v>1745231</c:v>
                </c:pt>
                <c:pt idx="92">
                  <c:v>1744443.5</c:v>
                </c:pt>
                <c:pt idx="93">
                  <c:v>1743971</c:v>
                </c:pt>
                <c:pt idx="94">
                  <c:v>1743142</c:v>
                </c:pt>
                <c:pt idx="95">
                  <c:v>1742895.5</c:v>
                </c:pt>
                <c:pt idx="96">
                  <c:v>1742745</c:v>
                </c:pt>
                <c:pt idx="97">
                  <c:v>1743053</c:v>
                </c:pt>
                <c:pt idx="98">
                  <c:v>1743313.5</c:v>
                </c:pt>
                <c:pt idx="99">
                  <c:v>1741717.5</c:v>
                </c:pt>
                <c:pt idx="100">
                  <c:v>1741573.5</c:v>
                </c:pt>
                <c:pt idx="101">
                  <c:v>1741656</c:v>
                </c:pt>
                <c:pt idx="102">
                  <c:v>1741012</c:v>
                </c:pt>
                <c:pt idx="103">
                  <c:v>1737676.5</c:v>
                </c:pt>
                <c:pt idx="104">
                  <c:v>1738704</c:v>
                </c:pt>
                <c:pt idx="105">
                  <c:v>1738909.5</c:v>
                </c:pt>
                <c:pt idx="106">
                  <c:v>1737861.5</c:v>
                </c:pt>
                <c:pt idx="107">
                  <c:v>1737676.5</c:v>
                </c:pt>
                <c:pt idx="108">
                  <c:v>1736998.5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4-2658-41FD-8CC9-332BC3280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658-41FD-8CC9-332BC328010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658-41FD-8CC9-332BC328010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658-41FD-8CC9-332BC328010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658-41FD-8CC9-332BC328010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658-41FD-8CC9-332BC3280109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658-41FD-8CC9-332BC3280109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658-41FD-8CC9-332BC3280109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658-41FD-8CC9-332BC3280109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658-41FD-8CC9-332BC3280109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658-41FD-8CC9-332BC3280109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658-41FD-8CC9-332BC3280109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658-41FD-8CC9-332BC3280109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658-41FD-8CC9-332BC3280109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658-41FD-8CC9-332BC3280109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658-41FD-8CC9-332BC3280109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658-41FD-8CC9-332BC3280109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658-41FD-8CC9-332BC3280109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658-41FD-8CC9-332BC3280109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658-41FD-8CC9-332BC3280109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658-41FD-8CC9-332BC3280109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2658-41FD-8CC9-332BC3280109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2658-41FD-8CC9-332BC3280109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2658-41FD-8CC9-332BC3280109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658-41FD-8CC9-332BC3280109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2658-41FD-8CC9-332BC3280109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658-41FD-8CC9-332BC3280109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5"/>
          <c:tx>
            <c:strRef>
              <c:f>'Fluo (YFP)'!$B$248</c:f>
              <c:strCache>
                <c:ptCount val="1"/>
                <c:pt idx="0">
                  <c:v>Condition 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(YFP)'!$C$283:$DG$283</c:f>
                <c:numCache>
                  <c:formatCode>General</c:formatCode>
                  <c:ptCount val="109"/>
                  <c:pt idx="0">
                    <c:v>16.263455967290593</c:v>
                  </c:pt>
                  <c:pt idx="1">
                    <c:v>395.27269068328008</c:v>
                  </c:pt>
                  <c:pt idx="2">
                    <c:v>2038.5888501608165</c:v>
                  </c:pt>
                  <c:pt idx="3">
                    <c:v>4991.4667683958387</c:v>
                  </c:pt>
                  <c:pt idx="4">
                    <c:v>8441.4407538050036</c:v>
                  </c:pt>
                  <c:pt idx="5">
                    <c:v>11829.189342469754</c:v>
                  </c:pt>
                  <c:pt idx="6">
                    <c:v>14670.344389277301</c:v>
                  </c:pt>
                  <c:pt idx="7">
                    <c:v>16841.162207520003</c:v>
                  </c:pt>
                  <c:pt idx="8">
                    <c:v>18940.562240862862</c:v>
                  </c:pt>
                  <c:pt idx="9">
                    <c:v>20257.902174213399</c:v>
                  </c:pt>
                  <c:pt idx="10">
                    <c:v>21112.794272667936</c:v>
                  </c:pt>
                  <c:pt idx="11">
                    <c:v>21975.464545715524</c:v>
                  </c:pt>
                  <c:pt idx="12">
                    <c:v>22189.717900415049</c:v>
                  </c:pt>
                  <c:pt idx="13">
                    <c:v>22460.539797609497</c:v>
                  </c:pt>
                  <c:pt idx="14">
                    <c:v>22428.719992456099</c:v>
                  </c:pt>
                  <c:pt idx="15">
                    <c:v>22552.463679163746</c:v>
                  </c:pt>
                  <c:pt idx="16">
                    <c:v>22246.993549691157</c:v>
                  </c:pt>
                  <c:pt idx="17">
                    <c:v>22332.553470214731</c:v>
                  </c:pt>
                  <c:pt idx="18">
                    <c:v>22240.629588660478</c:v>
                  </c:pt>
                  <c:pt idx="19">
                    <c:v>22522.058087572725</c:v>
                  </c:pt>
                  <c:pt idx="20">
                    <c:v>22220.830598787255</c:v>
                  </c:pt>
                  <c:pt idx="21">
                    <c:v>22494.48092310645</c:v>
                  </c:pt>
                  <c:pt idx="22">
                    <c:v>22584.990591098329</c:v>
                  </c:pt>
                  <c:pt idx="23">
                    <c:v>22435.083953486781</c:v>
                  </c:pt>
                  <c:pt idx="24">
                    <c:v>22315.582907466254</c:v>
                  </c:pt>
                  <c:pt idx="25">
                    <c:v>22158.60520204284</c:v>
                  </c:pt>
                  <c:pt idx="26">
                    <c:v>22397.607294083893</c:v>
                  </c:pt>
                  <c:pt idx="27">
                    <c:v>22360.837741462194</c:v>
                  </c:pt>
                  <c:pt idx="28">
                    <c:v>22494.48092310645</c:v>
                  </c:pt>
                  <c:pt idx="29">
                    <c:v>22366.494595711683</c:v>
                  </c:pt>
                  <c:pt idx="30">
                    <c:v>22761.767286394967</c:v>
                  </c:pt>
                  <c:pt idx="31">
                    <c:v>22636.609386124946</c:v>
                  </c:pt>
                  <c:pt idx="32">
                    <c:v>22604.082474190363</c:v>
                  </c:pt>
                  <c:pt idx="33">
                    <c:v>22643.680453936813</c:v>
                  </c:pt>
                  <c:pt idx="34">
                    <c:v>22599.132726722059</c:v>
                  </c:pt>
                  <c:pt idx="35">
                    <c:v>22634.488065781385</c:v>
                  </c:pt>
                  <c:pt idx="36">
                    <c:v>22633.073852219015</c:v>
                  </c:pt>
                  <c:pt idx="37">
                    <c:v>22498.72356379357</c:v>
                  </c:pt>
                  <c:pt idx="38">
                    <c:v>22386.293585584906</c:v>
                  </c:pt>
                  <c:pt idx="39">
                    <c:v>22583.576377535956</c:v>
                  </c:pt>
                  <c:pt idx="40">
                    <c:v>22734.190121928688</c:v>
                  </c:pt>
                  <c:pt idx="41">
                    <c:v>22184.061046165556</c:v>
                  </c:pt>
                  <c:pt idx="42">
                    <c:v>22505.794631605433</c:v>
                  </c:pt>
                  <c:pt idx="43">
                    <c:v>22747.625150771233</c:v>
                  </c:pt>
                  <c:pt idx="44">
                    <c:v>22490.23828241933</c:v>
                  </c:pt>
                  <c:pt idx="45">
                    <c:v>22585.697697879514</c:v>
                  </c:pt>
                  <c:pt idx="46">
                    <c:v>22353.059566869142</c:v>
                  </c:pt>
                  <c:pt idx="47">
                    <c:v>22715.805345617839</c:v>
                  </c:pt>
                  <c:pt idx="48">
                    <c:v>22461.246904390682</c:v>
                  </c:pt>
                  <c:pt idx="49">
                    <c:v>22601.254047065617</c:v>
                  </c:pt>
                  <c:pt idx="50">
                    <c:v>22717.9266659614</c:v>
                  </c:pt>
                  <c:pt idx="51">
                    <c:v>22428.719992456099</c:v>
                  </c:pt>
                  <c:pt idx="52">
                    <c:v>22759.645966051405</c:v>
                  </c:pt>
                  <c:pt idx="53">
                    <c:v>22256.185937846585</c:v>
                  </c:pt>
                  <c:pt idx="54">
                    <c:v>22497.309350231197</c:v>
                  </c:pt>
                  <c:pt idx="55">
                    <c:v>22698.834782869362</c:v>
                  </c:pt>
                  <c:pt idx="56">
                    <c:v>22386.293585584906</c:v>
                  </c:pt>
                  <c:pt idx="57">
                    <c:v>22506.501738386622</c:v>
                  </c:pt>
                  <c:pt idx="58">
                    <c:v>22671.257618403088</c:v>
                  </c:pt>
                  <c:pt idx="59">
                    <c:v>22400.43572120864</c:v>
                  </c:pt>
                  <c:pt idx="60">
                    <c:v>22201.738715695221</c:v>
                  </c:pt>
                  <c:pt idx="61">
                    <c:v>22355.887993993885</c:v>
                  </c:pt>
                  <c:pt idx="62">
                    <c:v>22614.689075908162</c:v>
                  </c:pt>
                  <c:pt idx="63">
                    <c:v>22365.787488930499</c:v>
                  </c:pt>
                  <c:pt idx="64">
                    <c:v>22555.999213069681</c:v>
                  </c:pt>
                  <c:pt idx="65">
                    <c:v>22532.664689290523</c:v>
                  </c:pt>
                  <c:pt idx="66">
                    <c:v>22453.468729797631</c:v>
                  </c:pt>
                  <c:pt idx="67">
                    <c:v>22393.364653396773</c:v>
                  </c:pt>
                  <c:pt idx="68">
                    <c:v>22501.551990918317</c:v>
                  </c:pt>
                  <c:pt idx="69">
                    <c:v>22041.93258314706</c:v>
                  </c:pt>
                  <c:pt idx="70">
                    <c:v>22362.959061805752</c:v>
                  </c:pt>
                  <c:pt idx="71">
                    <c:v>22507.915951948995</c:v>
                  </c:pt>
                  <c:pt idx="72">
                    <c:v>22298.612344717778</c:v>
                  </c:pt>
                  <c:pt idx="73">
                    <c:v>22518.522553666793</c:v>
                  </c:pt>
                  <c:pt idx="74">
                    <c:v>22297.905237936589</c:v>
                  </c:pt>
                  <c:pt idx="75">
                    <c:v>22511.451485854926</c:v>
                  </c:pt>
                  <c:pt idx="76">
                    <c:v>22169.918910541826</c:v>
                  </c:pt>
                  <c:pt idx="77">
                    <c:v>22398.314400865078</c:v>
                  </c:pt>
                  <c:pt idx="78">
                    <c:v>22333.967683777104</c:v>
                  </c:pt>
                  <c:pt idx="79">
                    <c:v>22341.745858370155</c:v>
                  </c:pt>
                  <c:pt idx="80">
                    <c:v>22343.160071932529</c:v>
                  </c:pt>
                  <c:pt idx="81">
                    <c:v>22322.653975278117</c:v>
                  </c:pt>
                  <c:pt idx="82">
                    <c:v>22316.997121028628</c:v>
                  </c:pt>
                  <c:pt idx="83">
                    <c:v>22085.066096799437</c:v>
                  </c:pt>
                  <c:pt idx="84">
                    <c:v>22411.042322926438</c:v>
                  </c:pt>
                  <c:pt idx="85">
                    <c:v>22406.799682239318</c:v>
                  </c:pt>
                  <c:pt idx="86">
                    <c:v>22394.071760177962</c:v>
                  </c:pt>
                  <c:pt idx="87">
                    <c:v>22379.222517773043</c:v>
                  </c:pt>
                  <c:pt idx="88">
                    <c:v>22125.371183327072</c:v>
                  </c:pt>
                  <c:pt idx="89">
                    <c:v>22487.409855294583</c:v>
                  </c:pt>
                  <c:pt idx="90">
                    <c:v>22392.657546615588</c:v>
                  </c:pt>
                  <c:pt idx="91">
                    <c:v>22658.529696341728</c:v>
                  </c:pt>
                  <c:pt idx="92">
                    <c:v>22420.941817863048</c:v>
                  </c:pt>
                  <c:pt idx="93">
                    <c:v>22077.287922206386</c:v>
                  </c:pt>
                  <c:pt idx="94">
                    <c:v>21992.435108464</c:v>
                  </c:pt>
                  <c:pt idx="95">
                    <c:v>22277.399141282182</c:v>
                  </c:pt>
                  <c:pt idx="96">
                    <c:v>22616.103289470535</c:v>
                  </c:pt>
                  <c:pt idx="97">
                    <c:v>22176.989978353689</c:v>
                  </c:pt>
                  <c:pt idx="98">
                    <c:v>22300.733665061336</c:v>
                  </c:pt>
                  <c:pt idx="99">
                    <c:v>22350.93824652558</c:v>
                  </c:pt>
                  <c:pt idx="100">
                    <c:v>22582.162163973582</c:v>
                  </c:pt>
                  <c:pt idx="101">
                    <c:v>22722.876413429705</c:v>
                  </c:pt>
                  <c:pt idx="102">
                    <c:v>22424.477351768983</c:v>
                  </c:pt>
                  <c:pt idx="103">
                    <c:v>22475.389040014412</c:v>
                  </c:pt>
                  <c:pt idx="104">
                    <c:v>22034.861515335193</c:v>
                  </c:pt>
                  <c:pt idx="105">
                    <c:v>22418.113390738301</c:v>
                  </c:pt>
                  <c:pt idx="106">
                    <c:v>22259.721471752517</c:v>
                  </c:pt>
                  <c:pt idx="107">
                    <c:v>22490.23828241933</c:v>
                  </c:pt>
                  <c:pt idx="108">
                    <c:v>22293.662597249469</c:v>
                  </c:pt>
                </c:numCache>
              </c:numRef>
            </c:plus>
            <c:minus>
              <c:numRef>
                <c:f>'Fluo (YFP)'!$C$283:$DG$283</c:f>
                <c:numCache>
                  <c:formatCode>General</c:formatCode>
                  <c:ptCount val="109"/>
                  <c:pt idx="0">
                    <c:v>16.263455967290593</c:v>
                  </c:pt>
                  <c:pt idx="1">
                    <c:v>395.27269068328008</c:v>
                  </c:pt>
                  <c:pt idx="2">
                    <c:v>2038.5888501608165</c:v>
                  </c:pt>
                  <c:pt idx="3">
                    <c:v>4991.4667683958387</c:v>
                  </c:pt>
                  <c:pt idx="4">
                    <c:v>8441.4407538050036</c:v>
                  </c:pt>
                  <c:pt idx="5">
                    <c:v>11829.189342469754</c:v>
                  </c:pt>
                  <c:pt idx="6">
                    <c:v>14670.344389277301</c:v>
                  </c:pt>
                  <c:pt idx="7">
                    <c:v>16841.162207520003</c:v>
                  </c:pt>
                  <c:pt idx="8">
                    <c:v>18940.562240862862</c:v>
                  </c:pt>
                  <c:pt idx="9">
                    <c:v>20257.902174213399</c:v>
                  </c:pt>
                  <c:pt idx="10">
                    <c:v>21112.794272667936</c:v>
                  </c:pt>
                  <c:pt idx="11">
                    <c:v>21975.464545715524</c:v>
                  </c:pt>
                  <c:pt idx="12">
                    <c:v>22189.717900415049</c:v>
                  </c:pt>
                  <c:pt idx="13">
                    <c:v>22460.539797609497</c:v>
                  </c:pt>
                  <c:pt idx="14">
                    <c:v>22428.719992456099</c:v>
                  </c:pt>
                  <c:pt idx="15">
                    <c:v>22552.463679163746</c:v>
                  </c:pt>
                  <c:pt idx="16">
                    <c:v>22246.993549691157</c:v>
                  </c:pt>
                  <c:pt idx="17">
                    <c:v>22332.553470214731</c:v>
                  </c:pt>
                  <c:pt idx="18">
                    <c:v>22240.629588660478</c:v>
                  </c:pt>
                  <c:pt idx="19">
                    <c:v>22522.058087572725</c:v>
                  </c:pt>
                  <c:pt idx="20">
                    <c:v>22220.830598787255</c:v>
                  </c:pt>
                  <c:pt idx="21">
                    <c:v>22494.48092310645</c:v>
                  </c:pt>
                  <c:pt idx="22">
                    <c:v>22584.990591098329</c:v>
                  </c:pt>
                  <c:pt idx="23">
                    <c:v>22435.083953486781</c:v>
                  </c:pt>
                  <c:pt idx="24">
                    <c:v>22315.582907466254</c:v>
                  </c:pt>
                  <c:pt idx="25">
                    <c:v>22158.60520204284</c:v>
                  </c:pt>
                  <c:pt idx="26">
                    <c:v>22397.607294083893</c:v>
                  </c:pt>
                  <c:pt idx="27">
                    <c:v>22360.837741462194</c:v>
                  </c:pt>
                  <c:pt idx="28">
                    <c:v>22494.48092310645</c:v>
                  </c:pt>
                  <c:pt idx="29">
                    <c:v>22366.494595711683</c:v>
                  </c:pt>
                  <c:pt idx="30">
                    <c:v>22761.767286394967</c:v>
                  </c:pt>
                  <c:pt idx="31">
                    <c:v>22636.609386124946</c:v>
                  </c:pt>
                  <c:pt idx="32">
                    <c:v>22604.082474190363</c:v>
                  </c:pt>
                  <c:pt idx="33">
                    <c:v>22643.680453936813</c:v>
                  </c:pt>
                  <c:pt idx="34">
                    <c:v>22599.132726722059</c:v>
                  </c:pt>
                  <c:pt idx="35">
                    <c:v>22634.488065781385</c:v>
                  </c:pt>
                  <c:pt idx="36">
                    <c:v>22633.073852219015</c:v>
                  </c:pt>
                  <c:pt idx="37">
                    <c:v>22498.72356379357</c:v>
                  </c:pt>
                  <c:pt idx="38">
                    <c:v>22386.293585584906</c:v>
                  </c:pt>
                  <c:pt idx="39">
                    <c:v>22583.576377535956</c:v>
                  </c:pt>
                  <c:pt idx="40">
                    <c:v>22734.190121928688</c:v>
                  </c:pt>
                  <c:pt idx="41">
                    <c:v>22184.061046165556</c:v>
                  </c:pt>
                  <c:pt idx="42">
                    <c:v>22505.794631605433</c:v>
                  </c:pt>
                  <c:pt idx="43">
                    <c:v>22747.625150771233</c:v>
                  </c:pt>
                  <c:pt idx="44">
                    <c:v>22490.23828241933</c:v>
                  </c:pt>
                  <c:pt idx="45">
                    <c:v>22585.697697879514</c:v>
                  </c:pt>
                  <c:pt idx="46">
                    <c:v>22353.059566869142</c:v>
                  </c:pt>
                  <c:pt idx="47">
                    <c:v>22715.805345617839</c:v>
                  </c:pt>
                  <c:pt idx="48">
                    <c:v>22461.246904390682</c:v>
                  </c:pt>
                  <c:pt idx="49">
                    <c:v>22601.254047065617</c:v>
                  </c:pt>
                  <c:pt idx="50">
                    <c:v>22717.9266659614</c:v>
                  </c:pt>
                  <c:pt idx="51">
                    <c:v>22428.719992456099</c:v>
                  </c:pt>
                  <c:pt idx="52">
                    <c:v>22759.645966051405</c:v>
                  </c:pt>
                  <c:pt idx="53">
                    <c:v>22256.185937846585</c:v>
                  </c:pt>
                  <c:pt idx="54">
                    <c:v>22497.309350231197</c:v>
                  </c:pt>
                  <c:pt idx="55">
                    <c:v>22698.834782869362</c:v>
                  </c:pt>
                  <c:pt idx="56">
                    <c:v>22386.293585584906</c:v>
                  </c:pt>
                  <c:pt idx="57">
                    <c:v>22506.501738386622</c:v>
                  </c:pt>
                  <c:pt idx="58">
                    <c:v>22671.257618403088</c:v>
                  </c:pt>
                  <c:pt idx="59">
                    <c:v>22400.43572120864</c:v>
                  </c:pt>
                  <c:pt idx="60">
                    <c:v>22201.738715695221</c:v>
                  </c:pt>
                  <c:pt idx="61">
                    <c:v>22355.887993993885</c:v>
                  </c:pt>
                  <c:pt idx="62">
                    <c:v>22614.689075908162</c:v>
                  </c:pt>
                  <c:pt idx="63">
                    <c:v>22365.787488930499</c:v>
                  </c:pt>
                  <c:pt idx="64">
                    <c:v>22555.999213069681</c:v>
                  </c:pt>
                  <c:pt idx="65">
                    <c:v>22532.664689290523</c:v>
                  </c:pt>
                  <c:pt idx="66">
                    <c:v>22453.468729797631</c:v>
                  </c:pt>
                  <c:pt idx="67">
                    <c:v>22393.364653396773</c:v>
                  </c:pt>
                  <c:pt idx="68">
                    <c:v>22501.551990918317</c:v>
                  </c:pt>
                  <c:pt idx="69">
                    <c:v>22041.93258314706</c:v>
                  </c:pt>
                  <c:pt idx="70">
                    <c:v>22362.959061805752</c:v>
                  </c:pt>
                  <c:pt idx="71">
                    <c:v>22507.915951948995</c:v>
                  </c:pt>
                  <c:pt idx="72">
                    <c:v>22298.612344717778</c:v>
                  </c:pt>
                  <c:pt idx="73">
                    <c:v>22518.522553666793</c:v>
                  </c:pt>
                  <c:pt idx="74">
                    <c:v>22297.905237936589</c:v>
                  </c:pt>
                  <c:pt idx="75">
                    <c:v>22511.451485854926</c:v>
                  </c:pt>
                  <c:pt idx="76">
                    <c:v>22169.918910541826</c:v>
                  </c:pt>
                  <c:pt idx="77">
                    <c:v>22398.314400865078</c:v>
                  </c:pt>
                  <c:pt idx="78">
                    <c:v>22333.967683777104</c:v>
                  </c:pt>
                  <c:pt idx="79">
                    <c:v>22341.745858370155</c:v>
                  </c:pt>
                  <c:pt idx="80">
                    <c:v>22343.160071932529</c:v>
                  </c:pt>
                  <c:pt idx="81">
                    <c:v>22322.653975278117</c:v>
                  </c:pt>
                  <c:pt idx="82">
                    <c:v>22316.997121028628</c:v>
                  </c:pt>
                  <c:pt idx="83">
                    <c:v>22085.066096799437</c:v>
                  </c:pt>
                  <c:pt idx="84">
                    <c:v>22411.042322926438</c:v>
                  </c:pt>
                  <c:pt idx="85">
                    <c:v>22406.799682239318</c:v>
                  </c:pt>
                  <c:pt idx="86">
                    <c:v>22394.071760177962</c:v>
                  </c:pt>
                  <c:pt idx="87">
                    <c:v>22379.222517773043</c:v>
                  </c:pt>
                  <c:pt idx="88">
                    <c:v>22125.371183327072</c:v>
                  </c:pt>
                  <c:pt idx="89">
                    <c:v>22487.409855294583</c:v>
                  </c:pt>
                  <c:pt idx="90">
                    <c:v>22392.657546615588</c:v>
                  </c:pt>
                  <c:pt idx="91">
                    <c:v>22658.529696341728</c:v>
                  </c:pt>
                  <c:pt idx="92">
                    <c:v>22420.941817863048</c:v>
                  </c:pt>
                  <c:pt idx="93">
                    <c:v>22077.287922206386</c:v>
                  </c:pt>
                  <c:pt idx="94">
                    <c:v>21992.435108464</c:v>
                  </c:pt>
                  <c:pt idx="95">
                    <c:v>22277.399141282182</c:v>
                  </c:pt>
                  <c:pt idx="96">
                    <c:v>22616.103289470535</c:v>
                  </c:pt>
                  <c:pt idx="97">
                    <c:v>22176.989978353689</c:v>
                  </c:pt>
                  <c:pt idx="98">
                    <c:v>22300.733665061336</c:v>
                  </c:pt>
                  <c:pt idx="99">
                    <c:v>22350.93824652558</c:v>
                  </c:pt>
                  <c:pt idx="100">
                    <c:v>22582.162163973582</c:v>
                  </c:pt>
                  <c:pt idx="101">
                    <c:v>22722.876413429705</c:v>
                  </c:pt>
                  <c:pt idx="102">
                    <c:v>22424.477351768983</c:v>
                  </c:pt>
                  <c:pt idx="103">
                    <c:v>22475.389040014412</c:v>
                  </c:pt>
                  <c:pt idx="104">
                    <c:v>22034.861515335193</c:v>
                  </c:pt>
                  <c:pt idx="105">
                    <c:v>22418.113390738301</c:v>
                  </c:pt>
                  <c:pt idx="106">
                    <c:v>22259.721471752517</c:v>
                  </c:pt>
                  <c:pt idx="107">
                    <c:v>22490.23828241933</c:v>
                  </c:pt>
                  <c:pt idx="108">
                    <c:v>22293.662597249469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(YFP)'!$C$248:$DG$248</c:f>
              <c:numCache>
                <c:formatCode>General</c:formatCode>
                <c:ptCount val="109"/>
                <c:pt idx="0">
                  <c:v>987.5</c:v>
                </c:pt>
                <c:pt idx="1">
                  <c:v>1622.5</c:v>
                </c:pt>
                <c:pt idx="2">
                  <c:v>5796.5</c:v>
                </c:pt>
                <c:pt idx="3">
                  <c:v>11315.5</c:v>
                </c:pt>
                <c:pt idx="4">
                  <c:v>16186</c:v>
                </c:pt>
                <c:pt idx="5">
                  <c:v>19735.5</c:v>
                </c:pt>
                <c:pt idx="6">
                  <c:v>22715.5</c:v>
                </c:pt>
                <c:pt idx="7">
                  <c:v>24779.5</c:v>
                </c:pt>
                <c:pt idx="8">
                  <c:v>26609</c:v>
                </c:pt>
                <c:pt idx="9">
                  <c:v>28006.5</c:v>
                </c:pt>
                <c:pt idx="10">
                  <c:v>28804</c:v>
                </c:pt>
                <c:pt idx="11">
                  <c:v>29580</c:v>
                </c:pt>
                <c:pt idx="12">
                  <c:v>29781.5</c:v>
                </c:pt>
                <c:pt idx="13">
                  <c:v>30135</c:v>
                </c:pt>
                <c:pt idx="14">
                  <c:v>29995.5</c:v>
                </c:pt>
                <c:pt idx="15">
                  <c:v>30061</c:v>
                </c:pt>
                <c:pt idx="16">
                  <c:v>29961</c:v>
                </c:pt>
                <c:pt idx="17">
                  <c:v>30166.5</c:v>
                </c:pt>
                <c:pt idx="18">
                  <c:v>30187.5</c:v>
                </c:pt>
                <c:pt idx="19">
                  <c:v>30239.5</c:v>
                </c:pt>
                <c:pt idx="20">
                  <c:v>30099.5</c:v>
                </c:pt>
                <c:pt idx="21">
                  <c:v>30185</c:v>
                </c:pt>
                <c:pt idx="22">
                  <c:v>30122</c:v>
                </c:pt>
                <c:pt idx="23">
                  <c:v>30256</c:v>
                </c:pt>
                <c:pt idx="24">
                  <c:v>29989.5</c:v>
                </c:pt>
                <c:pt idx="25">
                  <c:v>30076.5</c:v>
                </c:pt>
                <c:pt idx="26">
                  <c:v>29939.5</c:v>
                </c:pt>
                <c:pt idx="27">
                  <c:v>30099.5</c:v>
                </c:pt>
                <c:pt idx="28">
                  <c:v>30269</c:v>
                </c:pt>
                <c:pt idx="29">
                  <c:v>30228.5</c:v>
                </c:pt>
                <c:pt idx="30">
                  <c:v>30220</c:v>
                </c:pt>
                <c:pt idx="31">
                  <c:v>30278.5</c:v>
                </c:pt>
                <c:pt idx="32">
                  <c:v>30330.5</c:v>
                </c:pt>
                <c:pt idx="33">
                  <c:v>30235.5</c:v>
                </c:pt>
                <c:pt idx="34">
                  <c:v>30092</c:v>
                </c:pt>
                <c:pt idx="35">
                  <c:v>30240</c:v>
                </c:pt>
                <c:pt idx="36">
                  <c:v>30186</c:v>
                </c:pt>
                <c:pt idx="37">
                  <c:v>30157</c:v>
                </c:pt>
                <c:pt idx="38">
                  <c:v>30084.5</c:v>
                </c:pt>
                <c:pt idx="39">
                  <c:v>30155</c:v>
                </c:pt>
                <c:pt idx="40">
                  <c:v>30318.5</c:v>
                </c:pt>
                <c:pt idx="41">
                  <c:v>29971.5</c:v>
                </c:pt>
                <c:pt idx="42">
                  <c:v>30017</c:v>
                </c:pt>
                <c:pt idx="43">
                  <c:v>30260</c:v>
                </c:pt>
                <c:pt idx="44">
                  <c:v>30076</c:v>
                </c:pt>
                <c:pt idx="45">
                  <c:v>30154.5</c:v>
                </c:pt>
                <c:pt idx="46">
                  <c:v>30085</c:v>
                </c:pt>
                <c:pt idx="47">
                  <c:v>30162.5</c:v>
                </c:pt>
                <c:pt idx="48">
                  <c:v>30125.5</c:v>
                </c:pt>
                <c:pt idx="49">
                  <c:v>30236.5</c:v>
                </c:pt>
                <c:pt idx="50">
                  <c:v>30215</c:v>
                </c:pt>
                <c:pt idx="51">
                  <c:v>30109.5</c:v>
                </c:pt>
                <c:pt idx="52">
                  <c:v>30149.5</c:v>
                </c:pt>
                <c:pt idx="53">
                  <c:v>29844.5</c:v>
                </c:pt>
                <c:pt idx="54">
                  <c:v>30095</c:v>
                </c:pt>
                <c:pt idx="55">
                  <c:v>30174.5</c:v>
                </c:pt>
                <c:pt idx="56">
                  <c:v>30070.5</c:v>
                </c:pt>
                <c:pt idx="57">
                  <c:v>30123.5</c:v>
                </c:pt>
                <c:pt idx="58">
                  <c:v>30150</c:v>
                </c:pt>
                <c:pt idx="59">
                  <c:v>30034.5</c:v>
                </c:pt>
                <c:pt idx="60">
                  <c:v>29885</c:v>
                </c:pt>
                <c:pt idx="61">
                  <c:v>30175</c:v>
                </c:pt>
                <c:pt idx="62">
                  <c:v>29988</c:v>
                </c:pt>
                <c:pt idx="63">
                  <c:v>30034</c:v>
                </c:pt>
                <c:pt idx="64">
                  <c:v>30037.5</c:v>
                </c:pt>
                <c:pt idx="65">
                  <c:v>30061</c:v>
                </c:pt>
                <c:pt idx="66">
                  <c:v>30036</c:v>
                </c:pt>
                <c:pt idx="67">
                  <c:v>29880.5</c:v>
                </c:pt>
                <c:pt idx="68">
                  <c:v>29847</c:v>
                </c:pt>
                <c:pt idx="69">
                  <c:v>29805</c:v>
                </c:pt>
                <c:pt idx="70">
                  <c:v>29790</c:v>
                </c:pt>
                <c:pt idx="71">
                  <c:v>29949.5</c:v>
                </c:pt>
                <c:pt idx="72">
                  <c:v>29687.5</c:v>
                </c:pt>
                <c:pt idx="73">
                  <c:v>29981</c:v>
                </c:pt>
                <c:pt idx="74">
                  <c:v>29759</c:v>
                </c:pt>
                <c:pt idx="75">
                  <c:v>29878</c:v>
                </c:pt>
                <c:pt idx="76">
                  <c:v>29748.5</c:v>
                </c:pt>
                <c:pt idx="77">
                  <c:v>29907</c:v>
                </c:pt>
                <c:pt idx="78">
                  <c:v>29719.5</c:v>
                </c:pt>
                <c:pt idx="79">
                  <c:v>29882</c:v>
                </c:pt>
                <c:pt idx="80">
                  <c:v>29892</c:v>
                </c:pt>
                <c:pt idx="81">
                  <c:v>29793.5</c:v>
                </c:pt>
                <c:pt idx="82">
                  <c:v>29841.5</c:v>
                </c:pt>
                <c:pt idx="83">
                  <c:v>29748.5</c:v>
                </c:pt>
                <c:pt idx="84">
                  <c:v>29774</c:v>
                </c:pt>
                <c:pt idx="85">
                  <c:v>29817</c:v>
                </c:pt>
                <c:pt idx="86">
                  <c:v>29870</c:v>
                </c:pt>
                <c:pt idx="87">
                  <c:v>29580.5</c:v>
                </c:pt>
                <c:pt idx="88">
                  <c:v>29569</c:v>
                </c:pt>
                <c:pt idx="89">
                  <c:v>29909</c:v>
                </c:pt>
                <c:pt idx="90">
                  <c:v>29725</c:v>
                </c:pt>
                <c:pt idx="91">
                  <c:v>29847</c:v>
                </c:pt>
                <c:pt idx="92">
                  <c:v>29630</c:v>
                </c:pt>
                <c:pt idx="93">
                  <c:v>29596</c:v>
                </c:pt>
                <c:pt idx="94">
                  <c:v>29625</c:v>
                </c:pt>
                <c:pt idx="95">
                  <c:v>29578.5</c:v>
                </c:pt>
                <c:pt idx="96">
                  <c:v>29700</c:v>
                </c:pt>
                <c:pt idx="97">
                  <c:v>29716.5</c:v>
                </c:pt>
                <c:pt idx="98">
                  <c:v>29692</c:v>
                </c:pt>
                <c:pt idx="99">
                  <c:v>29752.5</c:v>
                </c:pt>
                <c:pt idx="100">
                  <c:v>29751</c:v>
                </c:pt>
                <c:pt idx="101">
                  <c:v>29904.5</c:v>
                </c:pt>
                <c:pt idx="102">
                  <c:v>29839.5</c:v>
                </c:pt>
                <c:pt idx="103">
                  <c:v>29846.5</c:v>
                </c:pt>
                <c:pt idx="104">
                  <c:v>29576</c:v>
                </c:pt>
                <c:pt idx="105">
                  <c:v>29794</c:v>
                </c:pt>
                <c:pt idx="106">
                  <c:v>29610</c:v>
                </c:pt>
                <c:pt idx="107">
                  <c:v>29717</c:v>
                </c:pt>
                <c:pt idx="108">
                  <c:v>29568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5-5930-43B1-99B5-70C181582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5930-43B1-99B5-70C18158280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930-43B1-99B5-70C181582801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930-43B1-99B5-70C18158280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930-43B1-99B5-70C181582801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930-43B1-99B5-70C18158280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930-43B1-99B5-70C181582801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930-43B1-99B5-70C181582801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930-43B1-99B5-70C181582801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930-43B1-99B5-70C181582801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930-43B1-99B5-70C181582801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930-43B1-99B5-70C181582801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930-43B1-99B5-70C181582801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930-43B1-99B5-70C181582801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930-43B1-99B5-70C181582801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930-43B1-99B5-70C181582801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5930-43B1-99B5-70C181582801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930-43B1-99B5-70C181582801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5930-43B1-99B5-70C181582801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930-43B1-99B5-70C181582801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5930-43B1-99B5-70C181582801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5930-43B1-99B5-70C181582801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5930-43B1-99B5-70C181582801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5930-43B1-99B5-70C181582801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5930-43B1-99B5-70C181582801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5930-43B1-99B5-70C181582801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5930-43B1-99B5-70C181582801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6"/>
          <c:tx>
            <c:strRef>
              <c:f>'Fluo (YFP)'!$B$249</c:f>
              <c:strCache>
                <c:ptCount val="1"/>
                <c:pt idx="0">
                  <c:v>Condition 7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(YFP)'!$C$284:$DG$284</c:f>
                <c:numCache>
                  <c:formatCode>General</c:formatCode>
                  <c:ptCount val="109"/>
                  <c:pt idx="0">
                    <c:v>81.317279836452968</c:v>
                  </c:pt>
                  <c:pt idx="1">
                    <c:v>253.85133444597056</c:v>
                  </c:pt>
                  <c:pt idx="2">
                    <c:v>1764.9385258416225</c:v>
                  </c:pt>
                  <c:pt idx="3">
                    <c:v>5374.0115370177609</c:v>
                  </c:pt>
                  <c:pt idx="4">
                    <c:v>10863.28147936893</c:v>
                  </c:pt>
                  <c:pt idx="5">
                    <c:v>17457.759320714671</c:v>
                  </c:pt>
                  <c:pt idx="6">
                    <c:v>26715.201300008954</c:v>
                  </c:pt>
                  <c:pt idx="7">
                    <c:v>30952.89223965993</c:v>
                  </c:pt>
                  <c:pt idx="8">
                    <c:v>37128.05575976205</c:v>
                  </c:pt>
                  <c:pt idx="9">
                    <c:v>42251.751496239776</c:v>
                  </c:pt>
                  <c:pt idx="10">
                    <c:v>43849.812821721374</c:v>
                  </c:pt>
                  <c:pt idx="11">
                    <c:v>45855.16765316642</c:v>
                  </c:pt>
                  <c:pt idx="12">
                    <c:v>44218.215454719561</c:v>
                  </c:pt>
                  <c:pt idx="13">
                    <c:v>40789.454672745997</c:v>
                  </c:pt>
                  <c:pt idx="14">
                    <c:v>35587.977190337748</c:v>
                  </c:pt>
                  <c:pt idx="15">
                    <c:v>32004.360023284327</c:v>
                  </c:pt>
                  <c:pt idx="16">
                    <c:v>24332.251447410286</c:v>
                  </c:pt>
                  <c:pt idx="17">
                    <c:v>20806.617036414162</c:v>
                  </c:pt>
                  <c:pt idx="18">
                    <c:v>15866.061956263753</c:v>
                  </c:pt>
                  <c:pt idx="19">
                    <c:v>11158.852113904906</c:v>
                  </c:pt>
                  <c:pt idx="20">
                    <c:v>9753.8309396872373</c:v>
                  </c:pt>
                  <c:pt idx="21">
                    <c:v>8717.9195052489449</c:v>
                  </c:pt>
                  <c:pt idx="22">
                    <c:v>6122.1305115131281</c:v>
                  </c:pt>
                  <c:pt idx="23">
                    <c:v>5734.6359954229001</c:v>
                  </c:pt>
                  <c:pt idx="24">
                    <c:v>4329.6148212052303</c:v>
                  </c:pt>
                  <c:pt idx="25">
                    <c:v>2528.6138495230939</c:v>
                  </c:pt>
                  <c:pt idx="26">
                    <c:v>1026.7190462828671</c:v>
                  </c:pt>
                  <c:pt idx="27">
                    <c:v>1986.262948353012</c:v>
                  </c:pt>
                  <c:pt idx="28">
                    <c:v>1356.2308063157982</c:v>
                  </c:pt>
                  <c:pt idx="29">
                    <c:v>358.50313806157959</c:v>
                  </c:pt>
                  <c:pt idx="30">
                    <c:v>1733.8258274694144</c:v>
                  </c:pt>
                  <c:pt idx="31">
                    <c:v>600.33365722737881</c:v>
                  </c:pt>
                  <c:pt idx="32">
                    <c:v>426.38538905548813</c:v>
                  </c:pt>
                  <c:pt idx="33">
                    <c:v>203.64675298172568</c:v>
                  </c:pt>
                  <c:pt idx="34">
                    <c:v>1201.3744212359443</c:v>
                  </c:pt>
                  <c:pt idx="35">
                    <c:v>1869.5903294572317</c:v>
                  </c:pt>
                  <c:pt idx="36">
                    <c:v>5143.4947263509466</c:v>
                  </c:pt>
                  <c:pt idx="37">
                    <c:v>3399.7694039449207</c:v>
                  </c:pt>
                  <c:pt idx="38">
                    <c:v>4581.344835307641</c:v>
                  </c:pt>
                  <c:pt idx="39">
                    <c:v>6441.0356698282612</c:v>
                  </c:pt>
                  <c:pt idx="40">
                    <c:v>6044.3487655826084</c:v>
                  </c:pt>
                  <c:pt idx="41">
                    <c:v>5928.3832534680141</c:v>
                  </c:pt>
                  <c:pt idx="42">
                    <c:v>8175.5686040788623</c:v>
                  </c:pt>
                  <c:pt idx="43">
                    <c:v>7003.1855608715668</c:v>
                  </c:pt>
                  <c:pt idx="44">
                    <c:v>8523.4651404226443</c:v>
                  </c:pt>
                  <c:pt idx="45">
                    <c:v>10615.794105953639</c:v>
                  </c:pt>
                  <c:pt idx="46">
                    <c:v>11730.194393103637</c:v>
                  </c:pt>
                  <c:pt idx="47">
                    <c:v>13551.701461440183</c:v>
                  </c:pt>
                  <c:pt idx="48">
                    <c:v>13028.442443362139</c:v>
                  </c:pt>
                  <c:pt idx="49">
                    <c:v>15624.231437097955</c:v>
                  </c:pt>
                  <c:pt idx="50">
                    <c:v>14394.572744614548</c:v>
                  </c:pt>
                  <c:pt idx="51">
                    <c:v>16882.881507610007</c:v>
                  </c:pt>
                  <c:pt idx="52">
                    <c:v>16282.547850382631</c:v>
                  </c:pt>
                  <c:pt idx="53">
                    <c:v>18636.506324952647</c:v>
                  </c:pt>
                  <c:pt idx="54">
                    <c:v>18500.741822964828</c:v>
                  </c:pt>
                  <c:pt idx="55">
                    <c:v>19972.938141395221</c:v>
                  </c:pt>
                  <c:pt idx="56">
                    <c:v>19004.908957950836</c:v>
                  </c:pt>
                  <c:pt idx="57">
                    <c:v>20854.700297534848</c:v>
                  </c:pt>
                  <c:pt idx="58">
                    <c:v>22501.551990918317</c:v>
                  </c:pt>
                  <c:pt idx="59">
                    <c:v>19469.478113190398</c:v>
                  </c:pt>
                  <c:pt idx="60">
                    <c:v>22375.686983867108</c:v>
                  </c:pt>
                  <c:pt idx="61">
                    <c:v>23199.466383949439</c:v>
                  </c:pt>
                  <c:pt idx="62">
                    <c:v>23596.153288195092</c:v>
                  </c:pt>
                  <c:pt idx="63">
                    <c:v>24535.898200392014</c:v>
                  </c:pt>
                  <c:pt idx="64">
                    <c:v>27296.443074144296</c:v>
                  </c:pt>
                  <c:pt idx="65">
                    <c:v>25271.996359607208</c:v>
                  </c:pt>
                  <c:pt idx="66">
                    <c:v>25795.255377685255</c:v>
                  </c:pt>
                  <c:pt idx="67">
                    <c:v>23964.555921193281</c:v>
                  </c:pt>
                  <c:pt idx="68">
                    <c:v>27131.68719412783</c:v>
                  </c:pt>
                  <c:pt idx="69">
                    <c:v>26531.353536900449</c:v>
                  </c:pt>
                  <c:pt idx="70">
                    <c:v>26995.922692140011</c:v>
                  </c:pt>
                  <c:pt idx="71">
                    <c:v>27809.802597285729</c:v>
                  </c:pt>
                  <c:pt idx="72">
                    <c:v>29960.114318874017</c:v>
                  </c:pt>
                  <c:pt idx="73">
                    <c:v>28400.236759576495</c:v>
                  </c:pt>
                  <c:pt idx="74">
                    <c:v>27838.793975314376</c:v>
                  </c:pt>
                  <c:pt idx="75">
                    <c:v>27489.483225408221</c:v>
                  </c:pt>
                  <c:pt idx="76">
                    <c:v>26250.632144769392</c:v>
                  </c:pt>
                  <c:pt idx="77">
                    <c:v>29272.806527560693</c:v>
                  </c:pt>
                  <c:pt idx="78">
                    <c:v>30221.74382791304</c:v>
                  </c:pt>
                  <c:pt idx="79">
                    <c:v>28671.765763552128</c:v>
                  </c:pt>
                  <c:pt idx="80">
                    <c:v>28797.630770603333</c:v>
                  </c:pt>
                  <c:pt idx="81">
                    <c:v>29621.410170685664</c:v>
                  </c:pt>
                  <c:pt idx="82">
                    <c:v>29330.082176836804</c:v>
                  </c:pt>
                  <c:pt idx="83">
                    <c:v>30250.028099160503</c:v>
                  </c:pt>
                  <c:pt idx="84">
                    <c:v>27857.885858406415</c:v>
                  </c:pt>
                  <c:pt idx="85">
                    <c:v>29659.593936869736</c:v>
                  </c:pt>
                  <c:pt idx="86">
                    <c:v>27325.434452172944</c:v>
                  </c:pt>
                  <c:pt idx="87">
                    <c:v>28497.110388599052</c:v>
                  </c:pt>
                  <c:pt idx="88">
                    <c:v>31073.80749924283</c:v>
                  </c:pt>
                  <c:pt idx="89">
                    <c:v>30473.473842015454</c:v>
                  </c:pt>
                  <c:pt idx="90">
                    <c:v>29970.01381381063</c:v>
                  </c:pt>
                  <c:pt idx="91">
                    <c:v>25756.364504719993</c:v>
                  </c:pt>
                  <c:pt idx="92">
                    <c:v>28468.119010570404</c:v>
                  </c:pt>
                  <c:pt idx="93">
                    <c:v>27615.348232459426</c:v>
                  </c:pt>
                  <c:pt idx="94">
                    <c:v>28274.371752525291</c:v>
                  </c:pt>
                  <c:pt idx="95">
                    <c:v>30270.534195814915</c:v>
                  </c:pt>
                  <c:pt idx="96">
                    <c:v>30095.17171408065</c:v>
                  </c:pt>
                  <c:pt idx="97">
                    <c:v>30734.396244273288</c:v>
                  </c:pt>
                  <c:pt idx="98">
                    <c:v>28835.814536787409</c:v>
                  </c:pt>
                  <c:pt idx="99">
                    <c:v>28109.615872508824</c:v>
                  </c:pt>
                  <c:pt idx="100">
                    <c:v>30182.852954947783</c:v>
                  </c:pt>
                  <c:pt idx="101">
                    <c:v>30085.979325925226</c:v>
                  </c:pt>
                  <c:pt idx="102">
                    <c:v>29776.266555765516</c:v>
                  </c:pt>
                  <c:pt idx="103">
                    <c:v>30375.893106211708</c:v>
                  </c:pt>
                  <c:pt idx="104">
                    <c:v>28468.119010570404</c:v>
                  </c:pt>
                  <c:pt idx="105">
                    <c:v>27334.626840328368</c:v>
                  </c:pt>
                  <c:pt idx="106">
                    <c:v>26540.545925055874</c:v>
                  </c:pt>
                  <c:pt idx="107">
                    <c:v>30153.861576919131</c:v>
                  </c:pt>
                  <c:pt idx="108">
                    <c:v>28933.395272591151</c:v>
                  </c:pt>
                </c:numCache>
              </c:numRef>
            </c:plus>
            <c:minus>
              <c:numRef>
                <c:f>'Fluo (YFP)'!$C$284:$DG$284</c:f>
                <c:numCache>
                  <c:formatCode>General</c:formatCode>
                  <c:ptCount val="109"/>
                  <c:pt idx="0">
                    <c:v>81.317279836452968</c:v>
                  </c:pt>
                  <c:pt idx="1">
                    <c:v>253.85133444597056</c:v>
                  </c:pt>
                  <c:pt idx="2">
                    <c:v>1764.9385258416225</c:v>
                  </c:pt>
                  <c:pt idx="3">
                    <c:v>5374.0115370177609</c:v>
                  </c:pt>
                  <c:pt idx="4">
                    <c:v>10863.28147936893</c:v>
                  </c:pt>
                  <c:pt idx="5">
                    <c:v>17457.759320714671</c:v>
                  </c:pt>
                  <c:pt idx="6">
                    <c:v>26715.201300008954</c:v>
                  </c:pt>
                  <c:pt idx="7">
                    <c:v>30952.89223965993</c:v>
                  </c:pt>
                  <c:pt idx="8">
                    <c:v>37128.05575976205</c:v>
                  </c:pt>
                  <c:pt idx="9">
                    <c:v>42251.751496239776</c:v>
                  </c:pt>
                  <c:pt idx="10">
                    <c:v>43849.812821721374</c:v>
                  </c:pt>
                  <c:pt idx="11">
                    <c:v>45855.16765316642</c:v>
                  </c:pt>
                  <c:pt idx="12">
                    <c:v>44218.215454719561</c:v>
                  </c:pt>
                  <c:pt idx="13">
                    <c:v>40789.454672745997</c:v>
                  </c:pt>
                  <c:pt idx="14">
                    <c:v>35587.977190337748</c:v>
                  </c:pt>
                  <c:pt idx="15">
                    <c:v>32004.360023284327</c:v>
                  </c:pt>
                  <c:pt idx="16">
                    <c:v>24332.251447410286</c:v>
                  </c:pt>
                  <c:pt idx="17">
                    <c:v>20806.617036414162</c:v>
                  </c:pt>
                  <c:pt idx="18">
                    <c:v>15866.061956263753</c:v>
                  </c:pt>
                  <c:pt idx="19">
                    <c:v>11158.852113904906</c:v>
                  </c:pt>
                  <c:pt idx="20">
                    <c:v>9753.8309396872373</c:v>
                  </c:pt>
                  <c:pt idx="21">
                    <c:v>8717.9195052489449</c:v>
                  </c:pt>
                  <c:pt idx="22">
                    <c:v>6122.1305115131281</c:v>
                  </c:pt>
                  <c:pt idx="23">
                    <c:v>5734.6359954229001</c:v>
                  </c:pt>
                  <c:pt idx="24">
                    <c:v>4329.6148212052303</c:v>
                  </c:pt>
                  <c:pt idx="25">
                    <c:v>2528.6138495230939</c:v>
                  </c:pt>
                  <c:pt idx="26">
                    <c:v>1026.7190462828671</c:v>
                  </c:pt>
                  <c:pt idx="27">
                    <c:v>1986.262948353012</c:v>
                  </c:pt>
                  <c:pt idx="28">
                    <c:v>1356.2308063157982</c:v>
                  </c:pt>
                  <c:pt idx="29">
                    <c:v>358.50313806157959</c:v>
                  </c:pt>
                  <c:pt idx="30">
                    <c:v>1733.8258274694144</c:v>
                  </c:pt>
                  <c:pt idx="31">
                    <c:v>600.33365722737881</c:v>
                  </c:pt>
                  <c:pt idx="32">
                    <c:v>426.38538905548813</c:v>
                  </c:pt>
                  <c:pt idx="33">
                    <c:v>203.64675298172568</c:v>
                  </c:pt>
                  <c:pt idx="34">
                    <c:v>1201.3744212359443</c:v>
                  </c:pt>
                  <c:pt idx="35">
                    <c:v>1869.5903294572317</c:v>
                  </c:pt>
                  <c:pt idx="36">
                    <c:v>5143.4947263509466</c:v>
                  </c:pt>
                  <c:pt idx="37">
                    <c:v>3399.7694039449207</c:v>
                  </c:pt>
                  <c:pt idx="38">
                    <c:v>4581.344835307641</c:v>
                  </c:pt>
                  <c:pt idx="39">
                    <c:v>6441.0356698282612</c:v>
                  </c:pt>
                  <c:pt idx="40">
                    <c:v>6044.3487655826084</c:v>
                  </c:pt>
                  <c:pt idx="41">
                    <c:v>5928.3832534680141</c:v>
                  </c:pt>
                  <c:pt idx="42">
                    <c:v>8175.5686040788623</c:v>
                  </c:pt>
                  <c:pt idx="43">
                    <c:v>7003.1855608715668</c:v>
                  </c:pt>
                  <c:pt idx="44">
                    <c:v>8523.4651404226443</c:v>
                  </c:pt>
                  <c:pt idx="45">
                    <c:v>10615.794105953639</c:v>
                  </c:pt>
                  <c:pt idx="46">
                    <c:v>11730.194393103637</c:v>
                  </c:pt>
                  <c:pt idx="47">
                    <c:v>13551.701461440183</c:v>
                  </c:pt>
                  <c:pt idx="48">
                    <c:v>13028.442443362139</c:v>
                  </c:pt>
                  <c:pt idx="49">
                    <c:v>15624.231437097955</c:v>
                  </c:pt>
                  <c:pt idx="50">
                    <c:v>14394.572744614548</c:v>
                  </c:pt>
                  <c:pt idx="51">
                    <c:v>16882.881507610007</c:v>
                  </c:pt>
                  <c:pt idx="52">
                    <c:v>16282.547850382631</c:v>
                  </c:pt>
                  <c:pt idx="53">
                    <c:v>18636.506324952647</c:v>
                  </c:pt>
                  <c:pt idx="54">
                    <c:v>18500.741822964828</c:v>
                  </c:pt>
                  <c:pt idx="55">
                    <c:v>19972.938141395221</c:v>
                  </c:pt>
                  <c:pt idx="56">
                    <c:v>19004.908957950836</c:v>
                  </c:pt>
                  <c:pt idx="57">
                    <c:v>20854.700297534848</c:v>
                  </c:pt>
                  <c:pt idx="58">
                    <c:v>22501.551990918317</c:v>
                  </c:pt>
                  <c:pt idx="59">
                    <c:v>19469.478113190398</c:v>
                  </c:pt>
                  <c:pt idx="60">
                    <c:v>22375.686983867108</c:v>
                  </c:pt>
                  <c:pt idx="61">
                    <c:v>23199.466383949439</c:v>
                  </c:pt>
                  <c:pt idx="62">
                    <c:v>23596.153288195092</c:v>
                  </c:pt>
                  <c:pt idx="63">
                    <c:v>24535.898200392014</c:v>
                  </c:pt>
                  <c:pt idx="64">
                    <c:v>27296.443074144296</c:v>
                  </c:pt>
                  <c:pt idx="65">
                    <c:v>25271.996359607208</c:v>
                  </c:pt>
                  <c:pt idx="66">
                    <c:v>25795.255377685255</c:v>
                  </c:pt>
                  <c:pt idx="67">
                    <c:v>23964.555921193281</c:v>
                  </c:pt>
                  <c:pt idx="68">
                    <c:v>27131.68719412783</c:v>
                  </c:pt>
                  <c:pt idx="69">
                    <c:v>26531.353536900449</c:v>
                  </c:pt>
                  <c:pt idx="70">
                    <c:v>26995.922692140011</c:v>
                  </c:pt>
                  <c:pt idx="71">
                    <c:v>27809.802597285729</c:v>
                  </c:pt>
                  <c:pt idx="72">
                    <c:v>29960.114318874017</c:v>
                  </c:pt>
                  <c:pt idx="73">
                    <c:v>28400.236759576495</c:v>
                  </c:pt>
                  <c:pt idx="74">
                    <c:v>27838.793975314376</c:v>
                  </c:pt>
                  <c:pt idx="75">
                    <c:v>27489.483225408221</c:v>
                  </c:pt>
                  <c:pt idx="76">
                    <c:v>26250.632144769392</c:v>
                  </c:pt>
                  <c:pt idx="77">
                    <c:v>29272.806527560693</c:v>
                  </c:pt>
                  <c:pt idx="78">
                    <c:v>30221.74382791304</c:v>
                  </c:pt>
                  <c:pt idx="79">
                    <c:v>28671.765763552128</c:v>
                  </c:pt>
                  <c:pt idx="80">
                    <c:v>28797.630770603333</c:v>
                  </c:pt>
                  <c:pt idx="81">
                    <c:v>29621.410170685664</c:v>
                  </c:pt>
                  <c:pt idx="82">
                    <c:v>29330.082176836804</c:v>
                  </c:pt>
                  <c:pt idx="83">
                    <c:v>30250.028099160503</c:v>
                  </c:pt>
                  <c:pt idx="84">
                    <c:v>27857.885858406415</c:v>
                  </c:pt>
                  <c:pt idx="85">
                    <c:v>29659.593936869736</c:v>
                  </c:pt>
                  <c:pt idx="86">
                    <c:v>27325.434452172944</c:v>
                  </c:pt>
                  <c:pt idx="87">
                    <c:v>28497.110388599052</c:v>
                  </c:pt>
                  <c:pt idx="88">
                    <c:v>31073.80749924283</c:v>
                  </c:pt>
                  <c:pt idx="89">
                    <c:v>30473.473842015454</c:v>
                  </c:pt>
                  <c:pt idx="90">
                    <c:v>29970.01381381063</c:v>
                  </c:pt>
                  <c:pt idx="91">
                    <c:v>25756.364504719993</c:v>
                  </c:pt>
                  <c:pt idx="92">
                    <c:v>28468.119010570404</c:v>
                  </c:pt>
                  <c:pt idx="93">
                    <c:v>27615.348232459426</c:v>
                  </c:pt>
                  <c:pt idx="94">
                    <c:v>28274.371752525291</c:v>
                  </c:pt>
                  <c:pt idx="95">
                    <c:v>30270.534195814915</c:v>
                  </c:pt>
                  <c:pt idx="96">
                    <c:v>30095.17171408065</c:v>
                  </c:pt>
                  <c:pt idx="97">
                    <c:v>30734.396244273288</c:v>
                  </c:pt>
                  <c:pt idx="98">
                    <c:v>28835.814536787409</c:v>
                  </c:pt>
                  <c:pt idx="99">
                    <c:v>28109.615872508824</c:v>
                  </c:pt>
                  <c:pt idx="100">
                    <c:v>30182.852954947783</c:v>
                  </c:pt>
                  <c:pt idx="101">
                    <c:v>30085.979325925226</c:v>
                  </c:pt>
                  <c:pt idx="102">
                    <c:v>29776.266555765516</c:v>
                  </c:pt>
                  <c:pt idx="103">
                    <c:v>30375.893106211708</c:v>
                  </c:pt>
                  <c:pt idx="104">
                    <c:v>28468.119010570404</c:v>
                  </c:pt>
                  <c:pt idx="105">
                    <c:v>27334.626840328368</c:v>
                  </c:pt>
                  <c:pt idx="106">
                    <c:v>26540.545925055874</c:v>
                  </c:pt>
                  <c:pt idx="107">
                    <c:v>30153.861576919131</c:v>
                  </c:pt>
                  <c:pt idx="108">
                    <c:v>28933.395272591151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(YFP)'!$C$249:$DG$249</c:f>
              <c:numCache>
                <c:formatCode>General</c:formatCode>
                <c:ptCount val="109"/>
                <c:pt idx="0">
                  <c:v>964.5</c:v>
                </c:pt>
                <c:pt idx="1">
                  <c:v>1485.5</c:v>
                </c:pt>
                <c:pt idx="2">
                  <c:v>8994</c:v>
                </c:pt>
                <c:pt idx="3">
                  <c:v>31323</c:v>
                </c:pt>
                <c:pt idx="4">
                  <c:v>68527.5</c:v>
                </c:pt>
                <c:pt idx="5">
                  <c:v>117345.5</c:v>
                </c:pt>
                <c:pt idx="6">
                  <c:v>175127.5</c:v>
                </c:pt>
                <c:pt idx="7">
                  <c:v>233647</c:v>
                </c:pt>
                <c:pt idx="8">
                  <c:v>292019.5</c:v>
                </c:pt>
                <c:pt idx="9">
                  <c:v>350821.5</c:v>
                </c:pt>
                <c:pt idx="10">
                  <c:v>406074.5</c:v>
                </c:pt>
                <c:pt idx="11">
                  <c:v>458670.5</c:v>
                </c:pt>
                <c:pt idx="12">
                  <c:v>506253</c:v>
                </c:pt>
                <c:pt idx="13">
                  <c:v>547910.5</c:v>
                </c:pt>
                <c:pt idx="14">
                  <c:v>586149.5</c:v>
                </c:pt>
                <c:pt idx="15">
                  <c:v>617478.5</c:v>
                </c:pt>
                <c:pt idx="16">
                  <c:v>648286.5</c:v>
                </c:pt>
                <c:pt idx="17">
                  <c:v>671163.5</c:v>
                </c:pt>
                <c:pt idx="18">
                  <c:v>692081</c:v>
                </c:pt>
                <c:pt idx="19">
                  <c:v>710930.5</c:v>
                </c:pt>
                <c:pt idx="20">
                  <c:v>727129</c:v>
                </c:pt>
                <c:pt idx="21">
                  <c:v>739779.5</c:v>
                </c:pt>
                <c:pt idx="22">
                  <c:v>751136</c:v>
                </c:pt>
                <c:pt idx="23">
                  <c:v>762725</c:v>
                </c:pt>
                <c:pt idx="24">
                  <c:v>773608.5</c:v>
                </c:pt>
                <c:pt idx="25">
                  <c:v>781088</c:v>
                </c:pt>
                <c:pt idx="26">
                  <c:v>788588</c:v>
                </c:pt>
                <c:pt idx="27">
                  <c:v>798567.5</c:v>
                </c:pt>
                <c:pt idx="28">
                  <c:v>804602</c:v>
                </c:pt>
                <c:pt idx="29">
                  <c:v>811444.5</c:v>
                </c:pt>
                <c:pt idx="30">
                  <c:v>820499</c:v>
                </c:pt>
                <c:pt idx="31">
                  <c:v>823916.5</c:v>
                </c:pt>
                <c:pt idx="32">
                  <c:v>832396.5</c:v>
                </c:pt>
                <c:pt idx="33">
                  <c:v>837376</c:v>
                </c:pt>
                <c:pt idx="34">
                  <c:v>843204.5</c:v>
                </c:pt>
                <c:pt idx="35">
                  <c:v>849773</c:v>
                </c:pt>
                <c:pt idx="36">
                  <c:v>854965</c:v>
                </c:pt>
                <c:pt idx="37">
                  <c:v>859280</c:v>
                </c:pt>
                <c:pt idx="38">
                  <c:v>863923.5</c:v>
                </c:pt>
                <c:pt idx="39">
                  <c:v>869649.5</c:v>
                </c:pt>
                <c:pt idx="40">
                  <c:v>873561</c:v>
                </c:pt>
                <c:pt idx="41">
                  <c:v>879314</c:v>
                </c:pt>
                <c:pt idx="42">
                  <c:v>883054</c:v>
                </c:pt>
                <c:pt idx="43">
                  <c:v>887485</c:v>
                </c:pt>
                <c:pt idx="44">
                  <c:v>892314</c:v>
                </c:pt>
                <c:pt idx="45">
                  <c:v>894971.5</c:v>
                </c:pt>
                <c:pt idx="46">
                  <c:v>898814.5</c:v>
                </c:pt>
                <c:pt idx="47">
                  <c:v>899841.5</c:v>
                </c:pt>
                <c:pt idx="48">
                  <c:v>904115.5</c:v>
                </c:pt>
                <c:pt idx="49">
                  <c:v>905321</c:v>
                </c:pt>
                <c:pt idx="50">
                  <c:v>908793.5</c:v>
                </c:pt>
                <c:pt idx="51">
                  <c:v>911266</c:v>
                </c:pt>
                <c:pt idx="52">
                  <c:v>913690.5</c:v>
                </c:pt>
                <c:pt idx="53">
                  <c:v>914574</c:v>
                </c:pt>
                <c:pt idx="54">
                  <c:v>918040</c:v>
                </c:pt>
                <c:pt idx="55">
                  <c:v>917903</c:v>
                </c:pt>
                <c:pt idx="56">
                  <c:v>921122.5</c:v>
                </c:pt>
                <c:pt idx="57">
                  <c:v>921772.5</c:v>
                </c:pt>
                <c:pt idx="58">
                  <c:v>924239</c:v>
                </c:pt>
                <c:pt idx="59">
                  <c:v>924739</c:v>
                </c:pt>
                <c:pt idx="60">
                  <c:v>925150</c:v>
                </c:pt>
                <c:pt idx="61">
                  <c:v>925608.5</c:v>
                </c:pt>
                <c:pt idx="62">
                  <c:v>929533</c:v>
                </c:pt>
                <c:pt idx="63">
                  <c:v>931348.5</c:v>
                </c:pt>
                <c:pt idx="64">
                  <c:v>931505.5</c:v>
                </c:pt>
                <c:pt idx="65">
                  <c:v>932499</c:v>
                </c:pt>
                <c:pt idx="66">
                  <c:v>932636</c:v>
                </c:pt>
                <c:pt idx="67">
                  <c:v>934601.5</c:v>
                </c:pt>
                <c:pt idx="68">
                  <c:v>935773</c:v>
                </c:pt>
                <c:pt idx="69">
                  <c:v>935923.5</c:v>
                </c:pt>
                <c:pt idx="70">
                  <c:v>937280</c:v>
                </c:pt>
                <c:pt idx="71">
                  <c:v>936690.5</c:v>
                </c:pt>
                <c:pt idx="72">
                  <c:v>936937</c:v>
                </c:pt>
                <c:pt idx="73">
                  <c:v>937547</c:v>
                </c:pt>
                <c:pt idx="74">
                  <c:v>937615</c:v>
                </c:pt>
                <c:pt idx="75">
                  <c:v>936410</c:v>
                </c:pt>
                <c:pt idx="76">
                  <c:v>937725</c:v>
                </c:pt>
                <c:pt idx="77">
                  <c:v>938903</c:v>
                </c:pt>
                <c:pt idx="78">
                  <c:v>940136</c:v>
                </c:pt>
                <c:pt idx="79">
                  <c:v>940588</c:v>
                </c:pt>
                <c:pt idx="80">
                  <c:v>941047</c:v>
                </c:pt>
                <c:pt idx="81">
                  <c:v>939382.5</c:v>
                </c:pt>
                <c:pt idx="82">
                  <c:v>941505.5</c:v>
                </c:pt>
                <c:pt idx="83">
                  <c:v>939266</c:v>
                </c:pt>
                <c:pt idx="84">
                  <c:v>939985.5</c:v>
                </c:pt>
                <c:pt idx="85">
                  <c:v>941807.5</c:v>
                </c:pt>
                <c:pt idx="86">
                  <c:v>942951</c:v>
                </c:pt>
                <c:pt idx="87">
                  <c:v>942642.5</c:v>
                </c:pt>
                <c:pt idx="88">
                  <c:v>943944.5</c:v>
                </c:pt>
                <c:pt idx="89">
                  <c:v>944095</c:v>
                </c:pt>
                <c:pt idx="90">
                  <c:v>942410</c:v>
                </c:pt>
                <c:pt idx="91">
                  <c:v>944019.5</c:v>
                </c:pt>
                <c:pt idx="92">
                  <c:v>943321</c:v>
                </c:pt>
                <c:pt idx="93">
                  <c:v>942581</c:v>
                </c:pt>
                <c:pt idx="94">
                  <c:v>945252</c:v>
                </c:pt>
                <c:pt idx="95">
                  <c:v>942060.5</c:v>
                </c:pt>
                <c:pt idx="96">
                  <c:v>944430.5</c:v>
                </c:pt>
                <c:pt idx="97">
                  <c:v>943471.5</c:v>
                </c:pt>
                <c:pt idx="98">
                  <c:v>943266</c:v>
                </c:pt>
                <c:pt idx="99">
                  <c:v>944615.5</c:v>
                </c:pt>
                <c:pt idx="100">
                  <c:v>942464.5</c:v>
                </c:pt>
                <c:pt idx="101">
                  <c:v>943999</c:v>
                </c:pt>
                <c:pt idx="102">
                  <c:v>943533</c:v>
                </c:pt>
                <c:pt idx="103">
                  <c:v>943177</c:v>
                </c:pt>
                <c:pt idx="104">
                  <c:v>943526</c:v>
                </c:pt>
                <c:pt idx="105">
                  <c:v>942930.5</c:v>
                </c:pt>
                <c:pt idx="106">
                  <c:v>942711</c:v>
                </c:pt>
                <c:pt idx="107">
                  <c:v>943184</c:v>
                </c:pt>
                <c:pt idx="108">
                  <c:v>941663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6-C373-4850-8A96-B955A7DBB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373-4850-8A96-B955A7DBB2D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373-4850-8A96-B955A7DBB2D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373-4850-8A96-B955A7DBB2D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373-4850-8A96-B955A7DBB2DA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373-4850-8A96-B955A7DBB2DA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373-4850-8A96-B955A7DBB2DA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373-4850-8A96-B955A7DBB2DA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373-4850-8A96-B955A7DBB2DA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373-4850-8A96-B955A7DBB2DA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373-4850-8A96-B955A7DBB2DA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373-4850-8A96-B955A7DBB2DA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373-4850-8A96-B955A7DBB2DA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373-4850-8A96-B955A7DBB2DA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373-4850-8A96-B955A7DBB2DA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373-4850-8A96-B955A7DBB2DA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373-4850-8A96-B955A7DBB2DA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373-4850-8A96-B955A7DBB2DA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C373-4850-8A96-B955A7DBB2DA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373-4850-8A96-B955A7DBB2DA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C373-4850-8A96-B955A7DBB2DA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C373-4850-8A96-B955A7DBB2DA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C373-4850-8A96-B955A7DBB2DA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C373-4850-8A96-B955A7DBB2DA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C373-4850-8A96-B955A7DBB2DA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C373-4850-8A96-B955A7DBB2DA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C373-4850-8A96-B955A7DBB2DA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7"/>
          <c:order val="7"/>
          <c:tx>
            <c:strRef>
              <c:f>'Fluo (YFP)'!$B$250</c:f>
              <c:strCache>
                <c:ptCount val="1"/>
                <c:pt idx="0">
                  <c:v>Condition 8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(YFP)'!$C$285:$DG$285</c:f>
                <c:numCache>
                  <c:formatCode>General</c:formatCode>
                  <c:ptCount val="109"/>
                  <c:pt idx="0">
                    <c:v>4.2426406871192848</c:v>
                  </c:pt>
                  <c:pt idx="1">
                    <c:v>84.145706961199153</c:v>
                  </c:pt>
                  <c:pt idx="2">
                    <c:v>263.0437226013957</c:v>
                  </c:pt>
                  <c:pt idx="3">
                    <c:v>144.24978336205569</c:v>
                  </c:pt>
                  <c:pt idx="4">
                    <c:v>331.6330803764908</c:v>
                  </c:pt>
                  <c:pt idx="5">
                    <c:v>1991.9198026025044</c:v>
                  </c:pt>
                  <c:pt idx="6">
                    <c:v>3662.8131265463162</c:v>
                  </c:pt>
                  <c:pt idx="7">
                    <c:v>7427.4496295834952</c:v>
                  </c:pt>
                  <c:pt idx="8">
                    <c:v>11252.897315802717</c:v>
                  </c:pt>
                  <c:pt idx="9">
                    <c:v>15784.037569646114</c:v>
                  </c:pt>
                  <c:pt idx="10">
                    <c:v>18360.734680289894</c:v>
                  </c:pt>
                  <c:pt idx="11">
                    <c:v>22162.84784272996</c:v>
                  </c:pt>
                  <c:pt idx="12">
                    <c:v>23905.866058354797</c:v>
                  </c:pt>
                  <c:pt idx="13">
                    <c:v>25998.195023885793</c:v>
                  </c:pt>
                  <c:pt idx="14">
                    <c:v>27325.434452172944</c:v>
                  </c:pt>
                  <c:pt idx="15">
                    <c:v>25814.347260777289</c:v>
                  </c:pt>
                  <c:pt idx="16">
                    <c:v>27199.569445121739</c:v>
                  </c:pt>
                  <c:pt idx="17">
                    <c:v>28032.54123335949</c:v>
                  </c:pt>
                  <c:pt idx="18">
                    <c:v>24506.199715582177</c:v>
                  </c:pt>
                  <c:pt idx="19">
                    <c:v>23537.463425356607</c:v>
                  </c:pt>
                  <c:pt idx="20">
                    <c:v>23934.857436383449</c:v>
                  </c:pt>
                  <c:pt idx="21">
                    <c:v>21610.597446623266</c:v>
                  </c:pt>
                  <c:pt idx="22">
                    <c:v>19556.452247276346</c:v>
                  </c:pt>
                  <c:pt idx="23">
                    <c:v>17212.393267642939</c:v>
                  </c:pt>
                  <c:pt idx="24">
                    <c:v>16011.018846406996</c:v>
                  </c:pt>
                  <c:pt idx="25">
                    <c:v>12302.243779083554</c:v>
                  </c:pt>
                  <c:pt idx="26">
                    <c:v>9637.8654275726421</c:v>
                  </c:pt>
                  <c:pt idx="27">
                    <c:v>7090.1596949575123</c:v>
                  </c:pt>
                  <c:pt idx="28">
                    <c:v>4310.522938113194</c:v>
                  </c:pt>
                  <c:pt idx="29">
                    <c:v>2034.3462094736972</c:v>
                  </c:pt>
                  <c:pt idx="30">
                    <c:v>659.02352006586227</c:v>
                  </c:pt>
                  <c:pt idx="31">
                    <c:v>4436.3879451643988</c:v>
                  </c:pt>
                  <c:pt idx="32">
                    <c:v>7942.930473068488</c:v>
                  </c:pt>
                  <c:pt idx="33">
                    <c:v>9676.7563005379034</c:v>
                  </c:pt>
                  <c:pt idx="34">
                    <c:v>13154.307450413344</c:v>
                  </c:pt>
                  <c:pt idx="35">
                    <c:v>17183.401889614292</c:v>
                  </c:pt>
                  <c:pt idx="36">
                    <c:v>19818.788863096554</c:v>
                  </c:pt>
                  <c:pt idx="37">
                    <c:v>23528.271037201182</c:v>
                  </c:pt>
                  <c:pt idx="38">
                    <c:v>25746.465009783384</c:v>
                  </c:pt>
                  <c:pt idx="39">
                    <c:v>29727.476187863645</c:v>
                  </c:pt>
                  <c:pt idx="40">
                    <c:v>33728.28635581713</c:v>
                  </c:pt>
                  <c:pt idx="41">
                    <c:v>34144.77224993601</c:v>
                  </c:pt>
                  <c:pt idx="42">
                    <c:v>37912.237180097931</c:v>
                  </c:pt>
                  <c:pt idx="43">
                    <c:v>42562.171373180667</c:v>
                  </c:pt>
                  <c:pt idx="44">
                    <c:v>43685.764048486089</c:v>
                  </c:pt>
                  <c:pt idx="45">
                    <c:v>45177.052250008521</c:v>
                  </c:pt>
                  <c:pt idx="46">
                    <c:v>47356.355349625461</c:v>
                  </c:pt>
                  <c:pt idx="47">
                    <c:v>50253.371832146746</c:v>
                  </c:pt>
                  <c:pt idx="48">
                    <c:v>52548.640443878277</c:v>
                  </c:pt>
                  <c:pt idx="49">
                    <c:v>53420.50310508129</c:v>
                  </c:pt>
                  <c:pt idx="50">
                    <c:v>55599.80620469823</c:v>
                  </c:pt>
                  <c:pt idx="51">
                    <c:v>57197.867530179828</c:v>
                  </c:pt>
                  <c:pt idx="52">
                    <c:v>58912.60147455721</c:v>
                  </c:pt>
                  <c:pt idx="53">
                    <c:v>58873.710601591949</c:v>
                  </c:pt>
                  <c:pt idx="54">
                    <c:v>59852.346386754129</c:v>
                  </c:pt>
                  <c:pt idx="55">
                    <c:v>59649.40674055359</c:v>
                  </c:pt>
                  <c:pt idx="56">
                    <c:v>62932.503525602733</c:v>
                  </c:pt>
                  <c:pt idx="57">
                    <c:v>64453.490211934994</c:v>
                  </c:pt>
                  <c:pt idx="58">
                    <c:v>61983.566225250383</c:v>
                  </c:pt>
                  <c:pt idx="59">
                    <c:v>66816.641074660438</c:v>
                  </c:pt>
                  <c:pt idx="60">
                    <c:v>66555.718672402596</c:v>
                  </c:pt>
                  <c:pt idx="61">
                    <c:v>65644.965138234329</c:v>
                  </c:pt>
                  <c:pt idx="62">
                    <c:v>66642.692806488543</c:v>
                  </c:pt>
                  <c:pt idx="63">
                    <c:v>65460.41026834464</c:v>
                  </c:pt>
                  <c:pt idx="64">
                    <c:v>69102.717298236545</c:v>
                  </c:pt>
                  <c:pt idx="65">
                    <c:v>67533.647350783591</c:v>
                  </c:pt>
                  <c:pt idx="66">
                    <c:v>67572.538223748852</c:v>
                  </c:pt>
                  <c:pt idx="67">
                    <c:v>67116.454349883526</c:v>
                  </c:pt>
                  <c:pt idx="68">
                    <c:v>66564.911060558021</c:v>
                  </c:pt>
                  <c:pt idx="69">
                    <c:v>68066.098757017069</c:v>
                  </c:pt>
                  <c:pt idx="70">
                    <c:v>69809.824079423095</c:v>
                  </c:pt>
                  <c:pt idx="71">
                    <c:v>65741.838767256879</c:v>
                  </c:pt>
                  <c:pt idx="72">
                    <c:v>68734.314665238358</c:v>
                  </c:pt>
                  <c:pt idx="73">
                    <c:v>69838.815457451739</c:v>
                  </c:pt>
                  <c:pt idx="74">
                    <c:v>69490.211814326773</c:v>
                  </c:pt>
                  <c:pt idx="75">
                    <c:v>69024.935552306022</c:v>
                  </c:pt>
                  <c:pt idx="76">
                    <c:v>68657.240026089014</c:v>
                  </c:pt>
                  <c:pt idx="77">
                    <c:v>68162.972386039619</c:v>
                  </c:pt>
                  <c:pt idx="78">
                    <c:v>66535.212575748184</c:v>
                  </c:pt>
                  <c:pt idx="79">
                    <c:v>69141.608171201806</c:v>
                  </c:pt>
                  <c:pt idx="80">
                    <c:v>67998.216506023149</c:v>
                  </c:pt>
                  <c:pt idx="81">
                    <c:v>67494.75647781833</c:v>
                  </c:pt>
                  <c:pt idx="82">
                    <c:v>69035.542154023817</c:v>
                  </c:pt>
                  <c:pt idx="83">
                    <c:v>67503.948865973754</c:v>
                  </c:pt>
                  <c:pt idx="84">
                    <c:v>69877.706330417001</c:v>
                  </c:pt>
                  <c:pt idx="85">
                    <c:v>69577.18594841272</c:v>
                  </c:pt>
                  <c:pt idx="86">
                    <c:v>71407.885404904693</c:v>
                  </c:pt>
                  <c:pt idx="87">
                    <c:v>67911.242371937216</c:v>
                  </c:pt>
                  <c:pt idx="88">
                    <c:v>68647.340531152411</c:v>
                  </c:pt>
                  <c:pt idx="89">
                    <c:v>67484.856982881727</c:v>
                  </c:pt>
                  <c:pt idx="90">
                    <c:v>69024.935552306022</c:v>
                  </c:pt>
                  <c:pt idx="91">
                    <c:v>69413.137175177442</c:v>
                  </c:pt>
                  <c:pt idx="92">
                    <c:v>68589.357775095108</c:v>
                  </c:pt>
                  <c:pt idx="93">
                    <c:v>70371.266863685203</c:v>
                  </c:pt>
                  <c:pt idx="94">
                    <c:v>70420.057231587081</c:v>
                  </c:pt>
                  <c:pt idx="95">
                    <c:v>68715.222782146317</c:v>
                  </c:pt>
                  <c:pt idx="96">
                    <c:v>68551.174008911039</c:v>
                  </c:pt>
                  <c:pt idx="97">
                    <c:v>66787.649696631794</c:v>
                  </c:pt>
                  <c:pt idx="98">
                    <c:v>69616.076821377981</c:v>
                  </c:pt>
                  <c:pt idx="99">
                    <c:v>68666.432414244438</c:v>
                  </c:pt>
                  <c:pt idx="100">
                    <c:v>68018.015495896383</c:v>
                  </c:pt>
                  <c:pt idx="101">
                    <c:v>69374.246302212181</c:v>
                  </c:pt>
                  <c:pt idx="102">
                    <c:v>67998.216506023149</c:v>
                  </c:pt>
                  <c:pt idx="103">
                    <c:v>68104.98962998233</c:v>
                  </c:pt>
                  <c:pt idx="104">
                    <c:v>67088.170078636074</c:v>
                  </c:pt>
                  <c:pt idx="105">
                    <c:v>70158.427722548062</c:v>
                  </c:pt>
                  <c:pt idx="106">
                    <c:v>67562.63872881225</c:v>
                  </c:pt>
                  <c:pt idx="107">
                    <c:v>67931.041361810436</c:v>
                  </c:pt>
                  <c:pt idx="108">
                    <c:v>67291.109724836613</c:v>
                  </c:pt>
                </c:numCache>
              </c:numRef>
            </c:plus>
            <c:minus>
              <c:numRef>
                <c:f>'Fluo (YFP)'!$C$285:$DG$285</c:f>
                <c:numCache>
                  <c:formatCode>General</c:formatCode>
                  <c:ptCount val="109"/>
                  <c:pt idx="0">
                    <c:v>4.2426406871192848</c:v>
                  </c:pt>
                  <c:pt idx="1">
                    <c:v>84.145706961199153</c:v>
                  </c:pt>
                  <c:pt idx="2">
                    <c:v>263.0437226013957</c:v>
                  </c:pt>
                  <c:pt idx="3">
                    <c:v>144.24978336205569</c:v>
                  </c:pt>
                  <c:pt idx="4">
                    <c:v>331.6330803764908</c:v>
                  </c:pt>
                  <c:pt idx="5">
                    <c:v>1991.9198026025044</c:v>
                  </c:pt>
                  <c:pt idx="6">
                    <c:v>3662.8131265463162</c:v>
                  </c:pt>
                  <c:pt idx="7">
                    <c:v>7427.4496295834952</c:v>
                  </c:pt>
                  <c:pt idx="8">
                    <c:v>11252.897315802717</c:v>
                  </c:pt>
                  <c:pt idx="9">
                    <c:v>15784.037569646114</c:v>
                  </c:pt>
                  <c:pt idx="10">
                    <c:v>18360.734680289894</c:v>
                  </c:pt>
                  <c:pt idx="11">
                    <c:v>22162.84784272996</c:v>
                  </c:pt>
                  <c:pt idx="12">
                    <c:v>23905.866058354797</c:v>
                  </c:pt>
                  <c:pt idx="13">
                    <c:v>25998.195023885793</c:v>
                  </c:pt>
                  <c:pt idx="14">
                    <c:v>27325.434452172944</c:v>
                  </c:pt>
                  <c:pt idx="15">
                    <c:v>25814.347260777289</c:v>
                  </c:pt>
                  <c:pt idx="16">
                    <c:v>27199.569445121739</c:v>
                  </c:pt>
                  <c:pt idx="17">
                    <c:v>28032.54123335949</c:v>
                  </c:pt>
                  <c:pt idx="18">
                    <c:v>24506.199715582177</c:v>
                  </c:pt>
                  <c:pt idx="19">
                    <c:v>23537.463425356607</c:v>
                  </c:pt>
                  <c:pt idx="20">
                    <c:v>23934.857436383449</c:v>
                  </c:pt>
                  <c:pt idx="21">
                    <c:v>21610.597446623266</c:v>
                  </c:pt>
                  <c:pt idx="22">
                    <c:v>19556.452247276346</c:v>
                  </c:pt>
                  <c:pt idx="23">
                    <c:v>17212.393267642939</c:v>
                  </c:pt>
                  <c:pt idx="24">
                    <c:v>16011.018846406996</c:v>
                  </c:pt>
                  <c:pt idx="25">
                    <c:v>12302.243779083554</c:v>
                  </c:pt>
                  <c:pt idx="26">
                    <c:v>9637.8654275726421</c:v>
                  </c:pt>
                  <c:pt idx="27">
                    <c:v>7090.1596949575123</c:v>
                  </c:pt>
                  <c:pt idx="28">
                    <c:v>4310.522938113194</c:v>
                  </c:pt>
                  <c:pt idx="29">
                    <c:v>2034.3462094736972</c:v>
                  </c:pt>
                  <c:pt idx="30">
                    <c:v>659.02352006586227</c:v>
                  </c:pt>
                  <c:pt idx="31">
                    <c:v>4436.3879451643988</c:v>
                  </c:pt>
                  <c:pt idx="32">
                    <c:v>7942.930473068488</c:v>
                  </c:pt>
                  <c:pt idx="33">
                    <c:v>9676.7563005379034</c:v>
                  </c:pt>
                  <c:pt idx="34">
                    <c:v>13154.307450413344</c:v>
                  </c:pt>
                  <c:pt idx="35">
                    <c:v>17183.401889614292</c:v>
                  </c:pt>
                  <c:pt idx="36">
                    <c:v>19818.788863096554</c:v>
                  </c:pt>
                  <c:pt idx="37">
                    <c:v>23528.271037201182</c:v>
                  </c:pt>
                  <c:pt idx="38">
                    <c:v>25746.465009783384</c:v>
                  </c:pt>
                  <c:pt idx="39">
                    <c:v>29727.476187863645</c:v>
                  </c:pt>
                  <c:pt idx="40">
                    <c:v>33728.28635581713</c:v>
                  </c:pt>
                  <c:pt idx="41">
                    <c:v>34144.77224993601</c:v>
                  </c:pt>
                  <c:pt idx="42">
                    <c:v>37912.237180097931</c:v>
                  </c:pt>
                  <c:pt idx="43">
                    <c:v>42562.171373180667</c:v>
                  </c:pt>
                  <c:pt idx="44">
                    <c:v>43685.764048486089</c:v>
                  </c:pt>
                  <c:pt idx="45">
                    <c:v>45177.052250008521</c:v>
                  </c:pt>
                  <c:pt idx="46">
                    <c:v>47356.355349625461</c:v>
                  </c:pt>
                  <c:pt idx="47">
                    <c:v>50253.371832146746</c:v>
                  </c:pt>
                  <c:pt idx="48">
                    <c:v>52548.640443878277</c:v>
                  </c:pt>
                  <c:pt idx="49">
                    <c:v>53420.50310508129</c:v>
                  </c:pt>
                  <c:pt idx="50">
                    <c:v>55599.80620469823</c:v>
                  </c:pt>
                  <c:pt idx="51">
                    <c:v>57197.867530179828</c:v>
                  </c:pt>
                  <c:pt idx="52">
                    <c:v>58912.60147455721</c:v>
                  </c:pt>
                  <c:pt idx="53">
                    <c:v>58873.710601591949</c:v>
                  </c:pt>
                  <c:pt idx="54">
                    <c:v>59852.346386754129</c:v>
                  </c:pt>
                  <c:pt idx="55">
                    <c:v>59649.40674055359</c:v>
                  </c:pt>
                  <c:pt idx="56">
                    <c:v>62932.503525602733</c:v>
                  </c:pt>
                  <c:pt idx="57">
                    <c:v>64453.490211934994</c:v>
                  </c:pt>
                  <c:pt idx="58">
                    <c:v>61983.566225250383</c:v>
                  </c:pt>
                  <c:pt idx="59">
                    <c:v>66816.641074660438</c:v>
                  </c:pt>
                  <c:pt idx="60">
                    <c:v>66555.718672402596</c:v>
                  </c:pt>
                  <c:pt idx="61">
                    <c:v>65644.965138234329</c:v>
                  </c:pt>
                  <c:pt idx="62">
                    <c:v>66642.692806488543</c:v>
                  </c:pt>
                  <c:pt idx="63">
                    <c:v>65460.41026834464</c:v>
                  </c:pt>
                  <c:pt idx="64">
                    <c:v>69102.717298236545</c:v>
                  </c:pt>
                  <c:pt idx="65">
                    <c:v>67533.647350783591</c:v>
                  </c:pt>
                  <c:pt idx="66">
                    <c:v>67572.538223748852</c:v>
                  </c:pt>
                  <c:pt idx="67">
                    <c:v>67116.454349883526</c:v>
                  </c:pt>
                  <c:pt idx="68">
                    <c:v>66564.911060558021</c:v>
                  </c:pt>
                  <c:pt idx="69">
                    <c:v>68066.098757017069</c:v>
                  </c:pt>
                  <c:pt idx="70">
                    <c:v>69809.824079423095</c:v>
                  </c:pt>
                  <c:pt idx="71">
                    <c:v>65741.838767256879</c:v>
                  </c:pt>
                  <c:pt idx="72">
                    <c:v>68734.314665238358</c:v>
                  </c:pt>
                  <c:pt idx="73">
                    <c:v>69838.815457451739</c:v>
                  </c:pt>
                  <c:pt idx="74">
                    <c:v>69490.211814326773</c:v>
                  </c:pt>
                  <c:pt idx="75">
                    <c:v>69024.935552306022</c:v>
                  </c:pt>
                  <c:pt idx="76">
                    <c:v>68657.240026089014</c:v>
                  </c:pt>
                  <c:pt idx="77">
                    <c:v>68162.972386039619</c:v>
                  </c:pt>
                  <c:pt idx="78">
                    <c:v>66535.212575748184</c:v>
                  </c:pt>
                  <c:pt idx="79">
                    <c:v>69141.608171201806</c:v>
                  </c:pt>
                  <c:pt idx="80">
                    <c:v>67998.216506023149</c:v>
                  </c:pt>
                  <c:pt idx="81">
                    <c:v>67494.75647781833</c:v>
                  </c:pt>
                  <c:pt idx="82">
                    <c:v>69035.542154023817</c:v>
                  </c:pt>
                  <c:pt idx="83">
                    <c:v>67503.948865973754</c:v>
                  </c:pt>
                  <c:pt idx="84">
                    <c:v>69877.706330417001</c:v>
                  </c:pt>
                  <c:pt idx="85">
                    <c:v>69577.18594841272</c:v>
                  </c:pt>
                  <c:pt idx="86">
                    <c:v>71407.885404904693</c:v>
                  </c:pt>
                  <c:pt idx="87">
                    <c:v>67911.242371937216</c:v>
                  </c:pt>
                  <c:pt idx="88">
                    <c:v>68647.340531152411</c:v>
                  </c:pt>
                  <c:pt idx="89">
                    <c:v>67484.856982881727</c:v>
                  </c:pt>
                  <c:pt idx="90">
                    <c:v>69024.935552306022</c:v>
                  </c:pt>
                  <c:pt idx="91">
                    <c:v>69413.137175177442</c:v>
                  </c:pt>
                  <c:pt idx="92">
                    <c:v>68589.357775095108</c:v>
                  </c:pt>
                  <c:pt idx="93">
                    <c:v>70371.266863685203</c:v>
                  </c:pt>
                  <c:pt idx="94">
                    <c:v>70420.057231587081</c:v>
                  </c:pt>
                  <c:pt idx="95">
                    <c:v>68715.222782146317</c:v>
                  </c:pt>
                  <c:pt idx="96">
                    <c:v>68551.174008911039</c:v>
                  </c:pt>
                  <c:pt idx="97">
                    <c:v>66787.649696631794</c:v>
                  </c:pt>
                  <c:pt idx="98">
                    <c:v>69616.076821377981</c:v>
                  </c:pt>
                  <c:pt idx="99">
                    <c:v>68666.432414244438</c:v>
                  </c:pt>
                  <c:pt idx="100">
                    <c:v>68018.015495896383</c:v>
                  </c:pt>
                  <c:pt idx="101">
                    <c:v>69374.246302212181</c:v>
                  </c:pt>
                  <c:pt idx="102">
                    <c:v>67998.216506023149</c:v>
                  </c:pt>
                  <c:pt idx="103">
                    <c:v>68104.98962998233</c:v>
                  </c:pt>
                  <c:pt idx="104">
                    <c:v>67088.170078636074</c:v>
                  </c:pt>
                  <c:pt idx="105">
                    <c:v>70158.427722548062</c:v>
                  </c:pt>
                  <c:pt idx="106">
                    <c:v>67562.63872881225</c:v>
                  </c:pt>
                  <c:pt idx="107">
                    <c:v>67931.041361810436</c:v>
                  </c:pt>
                  <c:pt idx="108">
                    <c:v>67291.109724836613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(YFP)'!$C$250:$DG$250</c:f>
              <c:numCache>
                <c:formatCode>General</c:formatCode>
                <c:ptCount val="109"/>
                <c:pt idx="0">
                  <c:v>955</c:v>
                </c:pt>
                <c:pt idx="1">
                  <c:v>1129.5</c:v>
                </c:pt>
                <c:pt idx="2">
                  <c:v>3893</c:v>
                </c:pt>
                <c:pt idx="3">
                  <c:v>11827</c:v>
                </c:pt>
                <c:pt idx="4">
                  <c:v>26090.5</c:v>
                </c:pt>
                <c:pt idx="5">
                  <c:v>46539.5</c:v>
                </c:pt>
                <c:pt idx="6">
                  <c:v>72683</c:v>
                </c:pt>
                <c:pt idx="7">
                  <c:v>103076</c:v>
                </c:pt>
                <c:pt idx="8">
                  <c:v>138048</c:v>
                </c:pt>
                <c:pt idx="9">
                  <c:v>178061</c:v>
                </c:pt>
                <c:pt idx="10">
                  <c:v>220482</c:v>
                </c:pt>
                <c:pt idx="11">
                  <c:v>264437.5</c:v>
                </c:pt>
                <c:pt idx="12">
                  <c:v>312301</c:v>
                </c:pt>
                <c:pt idx="13">
                  <c:v>360204.5</c:v>
                </c:pt>
                <c:pt idx="14">
                  <c:v>410732</c:v>
                </c:pt>
                <c:pt idx="15">
                  <c:v>460759.5</c:v>
                </c:pt>
                <c:pt idx="16">
                  <c:v>510040</c:v>
                </c:pt>
                <c:pt idx="17">
                  <c:v>561506</c:v>
                </c:pt>
                <c:pt idx="18">
                  <c:v>613259.5</c:v>
                </c:pt>
                <c:pt idx="19">
                  <c:v>664574.5</c:v>
                </c:pt>
                <c:pt idx="20">
                  <c:v>717238.5</c:v>
                </c:pt>
                <c:pt idx="21">
                  <c:v>769677</c:v>
                </c:pt>
                <c:pt idx="22">
                  <c:v>820485.5</c:v>
                </c:pt>
                <c:pt idx="23">
                  <c:v>870828</c:v>
                </c:pt>
                <c:pt idx="24">
                  <c:v>921704.5</c:v>
                </c:pt>
                <c:pt idx="25">
                  <c:v>970273</c:v>
                </c:pt>
                <c:pt idx="26">
                  <c:v>1017499</c:v>
                </c:pt>
                <c:pt idx="27">
                  <c:v>1065382.5</c:v>
                </c:pt>
                <c:pt idx="28">
                  <c:v>1109526</c:v>
                </c:pt>
                <c:pt idx="29">
                  <c:v>1153889.5</c:v>
                </c:pt>
                <c:pt idx="30">
                  <c:v>1198081</c:v>
                </c:pt>
                <c:pt idx="31">
                  <c:v>1239149</c:v>
                </c:pt>
                <c:pt idx="32">
                  <c:v>1278354.5</c:v>
                </c:pt>
                <c:pt idx="33">
                  <c:v>1317416.5</c:v>
                </c:pt>
                <c:pt idx="34">
                  <c:v>1354149.5</c:v>
                </c:pt>
                <c:pt idx="35">
                  <c:v>1390149.5</c:v>
                </c:pt>
                <c:pt idx="36">
                  <c:v>1423122</c:v>
                </c:pt>
                <c:pt idx="37">
                  <c:v>1455773</c:v>
                </c:pt>
                <c:pt idx="38">
                  <c:v>1485916.5</c:v>
                </c:pt>
                <c:pt idx="39">
                  <c:v>1515662.5</c:v>
                </c:pt>
                <c:pt idx="40">
                  <c:v>1541053.5</c:v>
                </c:pt>
                <c:pt idx="41">
                  <c:v>1568526</c:v>
                </c:pt>
                <c:pt idx="42">
                  <c:v>1591081</c:v>
                </c:pt>
                <c:pt idx="43">
                  <c:v>1612642</c:v>
                </c:pt>
                <c:pt idx="44">
                  <c:v>1633258.5</c:v>
                </c:pt>
                <c:pt idx="45">
                  <c:v>1650478</c:v>
                </c:pt>
                <c:pt idx="46">
                  <c:v>1668745</c:v>
                </c:pt>
                <c:pt idx="47">
                  <c:v>1685532.5</c:v>
                </c:pt>
                <c:pt idx="48">
                  <c:v>1699854.5</c:v>
                </c:pt>
                <c:pt idx="49">
                  <c:v>1713046</c:v>
                </c:pt>
                <c:pt idx="50">
                  <c:v>1724615</c:v>
                </c:pt>
                <c:pt idx="51">
                  <c:v>1737211</c:v>
                </c:pt>
                <c:pt idx="52">
                  <c:v>1746505.5</c:v>
                </c:pt>
                <c:pt idx="53">
                  <c:v>1756574</c:v>
                </c:pt>
                <c:pt idx="54">
                  <c:v>1766348</c:v>
                </c:pt>
                <c:pt idx="55">
                  <c:v>1775450.5</c:v>
                </c:pt>
                <c:pt idx="56">
                  <c:v>1782868</c:v>
                </c:pt>
                <c:pt idx="57">
                  <c:v>1786861.5</c:v>
                </c:pt>
                <c:pt idx="58">
                  <c:v>1796375</c:v>
                </c:pt>
                <c:pt idx="59">
                  <c:v>1802505.5</c:v>
                </c:pt>
                <c:pt idx="60">
                  <c:v>1809019</c:v>
                </c:pt>
                <c:pt idx="61">
                  <c:v>1813389</c:v>
                </c:pt>
                <c:pt idx="62">
                  <c:v>1815847.5</c:v>
                </c:pt>
                <c:pt idx="63">
                  <c:v>1818573.5</c:v>
                </c:pt>
                <c:pt idx="64">
                  <c:v>1821176</c:v>
                </c:pt>
                <c:pt idx="65">
                  <c:v>1824272.5</c:v>
                </c:pt>
                <c:pt idx="66">
                  <c:v>1827382</c:v>
                </c:pt>
                <c:pt idx="67">
                  <c:v>1828128.5</c:v>
                </c:pt>
                <c:pt idx="68">
                  <c:v>1828710.5</c:v>
                </c:pt>
                <c:pt idx="69">
                  <c:v>1830635</c:v>
                </c:pt>
                <c:pt idx="70">
                  <c:v>1831718</c:v>
                </c:pt>
                <c:pt idx="71">
                  <c:v>1834032.5</c:v>
                </c:pt>
                <c:pt idx="72">
                  <c:v>1831313.5</c:v>
                </c:pt>
                <c:pt idx="73">
                  <c:v>1831395.5</c:v>
                </c:pt>
                <c:pt idx="74">
                  <c:v>1834409</c:v>
                </c:pt>
                <c:pt idx="75">
                  <c:v>1836341</c:v>
                </c:pt>
                <c:pt idx="76">
                  <c:v>1838163</c:v>
                </c:pt>
                <c:pt idx="77">
                  <c:v>1835758.5</c:v>
                </c:pt>
                <c:pt idx="78">
                  <c:v>1839402.5</c:v>
                </c:pt>
                <c:pt idx="79">
                  <c:v>1836710.5</c:v>
                </c:pt>
                <c:pt idx="80">
                  <c:v>1837286</c:v>
                </c:pt>
                <c:pt idx="81">
                  <c:v>1837053</c:v>
                </c:pt>
                <c:pt idx="82">
                  <c:v>1837128.5</c:v>
                </c:pt>
                <c:pt idx="83">
                  <c:v>1837402.5</c:v>
                </c:pt>
                <c:pt idx="84">
                  <c:v>1837519</c:v>
                </c:pt>
                <c:pt idx="85">
                  <c:v>1837868.5</c:v>
                </c:pt>
                <c:pt idx="86">
                  <c:v>1839779</c:v>
                </c:pt>
                <c:pt idx="87">
                  <c:v>1840018.5</c:v>
                </c:pt>
                <c:pt idx="88">
                  <c:v>1839635</c:v>
                </c:pt>
                <c:pt idx="89">
                  <c:v>1842211</c:v>
                </c:pt>
                <c:pt idx="90">
                  <c:v>1841752</c:v>
                </c:pt>
                <c:pt idx="91">
                  <c:v>1843258.5</c:v>
                </c:pt>
                <c:pt idx="92">
                  <c:v>1843197</c:v>
                </c:pt>
                <c:pt idx="93">
                  <c:v>1842841</c:v>
                </c:pt>
                <c:pt idx="94">
                  <c:v>1843806.5</c:v>
                </c:pt>
                <c:pt idx="95">
                  <c:v>1844204</c:v>
                </c:pt>
                <c:pt idx="96">
                  <c:v>1845649</c:v>
                </c:pt>
                <c:pt idx="97">
                  <c:v>1843676</c:v>
                </c:pt>
                <c:pt idx="98">
                  <c:v>1844485</c:v>
                </c:pt>
                <c:pt idx="99">
                  <c:v>1845306.5</c:v>
                </c:pt>
                <c:pt idx="100">
                  <c:v>1844752</c:v>
                </c:pt>
                <c:pt idx="101">
                  <c:v>1846053</c:v>
                </c:pt>
                <c:pt idx="102">
                  <c:v>1844738</c:v>
                </c:pt>
                <c:pt idx="103">
                  <c:v>1844868.5</c:v>
                </c:pt>
                <c:pt idx="104">
                  <c:v>1844957.5</c:v>
                </c:pt>
                <c:pt idx="105">
                  <c:v>1844347.5</c:v>
                </c:pt>
                <c:pt idx="106">
                  <c:v>1844950</c:v>
                </c:pt>
                <c:pt idx="107">
                  <c:v>1844635.5</c:v>
                </c:pt>
                <c:pt idx="108">
                  <c:v>1844485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7-8238-4F99-B374-FB7AB9988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238-4F99-B374-FB7AB998816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38-4F99-B374-FB7AB998816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238-4F99-B374-FB7AB998816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238-4F99-B374-FB7AB998816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238-4F99-B374-FB7AB998816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238-4F99-B374-FB7AB998816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238-4F99-B374-FB7AB998816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238-4F99-B374-FB7AB9988167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238-4F99-B374-FB7AB998816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238-4F99-B374-FB7AB9988167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238-4F99-B374-FB7AB9988167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238-4F99-B374-FB7AB9988167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238-4F99-B374-FB7AB9988167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238-4F99-B374-FB7AB9988167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238-4F99-B374-FB7AB9988167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238-4F99-B374-FB7AB9988167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238-4F99-B374-FB7AB9988167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238-4F99-B374-FB7AB9988167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238-4F99-B374-FB7AB9988167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8238-4F99-B374-FB7AB9988167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8238-4F99-B374-FB7AB9988167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8238-4F99-B374-FB7AB9988167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8238-4F99-B374-FB7AB9988167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8238-4F99-B374-FB7AB9988167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8238-4F99-B374-FB7AB9988167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238-4F99-B374-FB7AB9988167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8"/>
          <c:tx>
            <c:strRef>
              <c:f>'Fluo (YFP)'!$B$251</c:f>
              <c:strCache>
                <c:ptCount val="1"/>
                <c:pt idx="0">
                  <c:v>Condition 9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(YFP)'!$C$286:$DG$286</c:f>
                <c:numCache>
                  <c:formatCode>General</c:formatCode>
                  <c:ptCount val="109"/>
                  <c:pt idx="0">
                    <c:v>74.953318805774032</c:v>
                  </c:pt>
                  <c:pt idx="1">
                    <c:v>79.195959492893323</c:v>
                  </c:pt>
                  <c:pt idx="2">
                    <c:v>76.367532368147138</c:v>
                  </c:pt>
                  <c:pt idx="3">
                    <c:v>71.417784899841294</c:v>
                  </c:pt>
                  <c:pt idx="4">
                    <c:v>136.47160876900367</c:v>
                  </c:pt>
                  <c:pt idx="5">
                    <c:v>445.47727214752496</c:v>
                  </c:pt>
                  <c:pt idx="6">
                    <c:v>1009.0413767532033</c:v>
                  </c:pt>
                  <c:pt idx="7">
                    <c:v>1721.0979054080567</c:v>
                  </c:pt>
                  <c:pt idx="8">
                    <c:v>2618.4164107337856</c:v>
                  </c:pt>
                  <c:pt idx="9">
                    <c:v>3609.0730111761386</c:v>
                  </c:pt>
                  <c:pt idx="10">
                    <c:v>4846.5098782525965</c:v>
                  </c:pt>
                  <c:pt idx="11">
                    <c:v>6178.6990540080524</c:v>
                  </c:pt>
                  <c:pt idx="12">
                    <c:v>7472.7044635794346</c:v>
                  </c:pt>
                  <c:pt idx="13">
                    <c:v>9051.6739059689953</c:v>
                  </c:pt>
                  <c:pt idx="14">
                    <c:v>10869.645440399609</c:v>
                  </c:pt>
                  <c:pt idx="15">
                    <c:v>12518.618454126638</c:v>
                  </c:pt>
                  <c:pt idx="16">
                    <c:v>14382.551929334377</c:v>
                  </c:pt>
                  <c:pt idx="17">
                    <c:v>16117.084863584978</c:v>
                  </c:pt>
                  <c:pt idx="18">
                    <c:v>18113.954413655789</c:v>
                  </c:pt>
                  <c:pt idx="19">
                    <c:v>20571.857585060228</c:v>
                  </c:pt>
                  <c:pt idx="20">
                    <c:v>22396.900187302705</c:v>
                  </c:pt>
                  <c:pt idx="21">
                    <c:v>24869.652601112062</c:v>
                  </c:pt>
                  <c:pt idx="22">
                    <c:v>26947.13232423814</c:v>
                  </c:pt>
                  <c:pt idx="23">
                    <c:v>29169.568937507458</c:v>
                  </c:pt>
                  <c:pt idx="24">
                    <c:v>31404.026366056947</c:v>
                  </c:pt>
                  <c:pt idx="25">
                    <c:v>33458.878672185056</c:v>
                  </c:pt>
                  <c:pt idx="26">
                    <c:v>36356.602261487526</c:v>
                  </c:pt>
                  <c:pt idx="27">
                    <c:v>38200.029640040855</c:v>
                  </c:pt>
                  <c:pt idx="28">
                    <c:v>41280.18677888946</c:v>
                  </c:pt>
                  <c:pt idx="29">
                    <c:v>43722.533601107796</c:v>
                  </c:pt>
                  <c:pt idx="30">
                    <c:v>45631.721910311469</c:v>
                  </c:pt>
                  <c:pt idx="31">
                    <c:v>48401.459172219176</c:v>
                  </c:pt>
                  <c:pt idx="32">
                    <c:v>50152.962669218257</c:v>
                  </c:pt>
                  <c:pt idx="33">
                    <c:v>53262.111186095506</c:v>
                  </c:pt>
                  <c:pt idx="34">
                    <c:v>55611.827019978402</c:v>
                  </c:pt>
                  <c:pt idx="35">
                    <c:v>58351.865797076272</c:v>
                  </c:pt>
                  <c:pt idx="36">
                    <c:v>58077.508365975897</c:v>
                  </c:pt>
                  <c:pt idx="37">
                    <c:v>60843.00298719648</c:v>
                  </c:pt>
                  <c:pt idx="38">
                    <c:v>62529.452660326395</c:v>
                  </c:pt>
                  <c:pt idx="39">
                    <c:v>64428.034367812281</c:v>
                  </c:pt>
                  <c:pt idx="40">
                    <c:v>67166.658931347774</c:v>
                  </c:pt>
                  <c:pt idx="41">
                    <c:v>69661.331655373913</c:v>
                  </c:pt>
                  <c:pt idx="42">
                    <c:v>71735.275844594056</c:v>
                  </c:pt>
                  <c:pt idx="43">
                    <c:v>72277.626745764137</c:v>
                  </c:pt>
                  <c:pt idx="44">
                    <c:v>74123.882551442221</c:v>
                  </c:pt>
                  <c:pt idx="45">
                    <c:v>78391.27197590303</c:v>
                  </c:pt>
                  <c:pt idx="46">
                    <c:v>80416.425797221309</c:v>
                  </c:pt>
                  <c:pt idx="47">
                    <c:v>81334.250399201439</c:v>
                  </c:pt>
                  <c:pt idx="48">
                    <c:v>84309.048627653247</c:v>
                  </c:pt>
                  <c:pt idx="49">
                    <c:v>86469.966950959337</c:v>
                  </c:pt>
                  <c:pt idx="50">
                    <c:v>88881.908181586652</c:v>
                  </c:pt>
                  <c:pt idx="51">
                    <c:v>91235.866656156664</c:v>
                  </c:pt>
                  <c:pt idx="52">
                    <c:v>92650.787325310943</c:v>
                  </c:pt>
                  <c:pt idx="53">
                    <c:v>94519.670547987</c:v>
                  </c:pt>
                  <c:pt idx="54">
                    <c:v>95556.289089206475</c:v>
                  </c:pt>
                  <c:pt idx="55">
                    <c:v>97667.70993782951</c:v>
                  </c:pt>
                  <c:pt idx="56">
                    <c:v>98723.420362141012</c:v>
                  </c:pt>
                  <c:pt idx="57">
                    <c:v>100467.14568454704</c:v>
                  </c:pt>
                  <c:pt idx="58">
                    <c:v>102056.01462187321</c:v>
                  </c:pt>
                  <c:pt idx="59">
                    <c:v>103963.78871751453</c:v>
                  </c:pt>
                  <c:pt idx="60">
                    <c:v>103528.21094030362</c:v>
                  </c:pt>
                  <c:pt idx="61">
                    <c:v>106327.64668702114</c:v>
                  </c:pt>
                  <c:pt idx="62">
                    <c:v>106608.36807915221</c:v>
                  </c:pt>
                  <c:pt idx="63">
                    <c:v>108197.23701647838</c:v>
                  </c:pt>
                  <c:pt idx="64">
                    <c:v>109001.21742668749</c:v>
                  </c:pt>
                  <c:pt idx="65">
                    <c:v>109552.760716013</c:v>
                  </c:pt>
                  <c:pt idx="66">
                    <c:v>110230.87611917089</c:v>
                  </c:pt>
                  <c:pt idx="67">
                    <c:v>110996.67276319592</c:v>
                  </c:pt>
                  <c:pt idx="68">
                    <c:v>111878.43491933554</c:v>
                  </c:pt>
                  <c:pt idx="69">
                    <c:v>110648.06912007096</c:v>
                  </c:pt>
                  <c:pt idx="70">
                    <c:v>113340.02463604814</c:v>
                  </c:pt>
                  <c:pt idx="71">
                    <c:v>113350.63123776593</c:v>
                  </c:pt>
                  <c:pt idx="72">
                    <c:v>114163.80403613047</c:v>
                  </c:pt>
                  <c:pt idx="73">
                    <c:v>114221.78679218776</c:v>
                  </c:pt>
                  <c:pt idx="74">
                    <c:v>114115.0136682286</c:v>
                  </c:pt>
                  <c:pt idx="75">
                    <c:v>114909.80169028229</c:v>
                  </c:pt>
                  <c:pt idx="76">
                    <c:v>115462.05208638897</c:v>
                  </c:pt>
                  <c:pt idx="77">
                    <c:v>115878.53798050786</c:v>
                  </c:pt>
                  <c:pt idx="78">
                    <c:v>116614.63613972305</c:v>
                  </c:pt>
                  <c:pt idx="79">
                    <c:v>115713.78210049139</c:v>
                  </c:pt>
                  <c:pt idx="80">
                    <c:v>117379.72567696689</c:v>
                  </c:pt>
                  <c:pt idx="81">
                    <c:v>117447.60792796079</c:v>
                  </c:pt>
                  <c:pt idx="82">
                    <c:v>118513.21784720893</c:v>
                  </c:pt>
                  <c:pt idx="83">
                    <c:v>119113.5515044363</c:v>
                  </c:pt>
                  <c:pt idx="84">
                    <c:v>118928.99663454661</c:v>
                  </c:pt>
                  <c:pt idx="85">
                    <c:v>118919.80424639118</c:v>
                  </c:pt>
                  <c:pt idx="86">
                    <c:v>120033.49742676</c:v>
                  </c:pt>
                  <c:pt idx="87">
                    <c:v>119713.88516166368</c:v>
                  </c:pt>
                  <c:pt idx="88">
                    <c:v>120247.04367467834</c:v>
                  </c:pt>
                  <c:pt idx="89">
                    <c:v>119113.5515044363</c:v>
                  </c:pt>
                  <c:pt idx="90">
                    <c:v>120750.50370288316</c:v>
                  </c:pt>
                  <c:pt idx="91">
                    <c:v>121980.16239536657</c:v>
                  </c:pt>
                  <c:pt idx="92">
                    <c:v>121283.66221589781</c:v>
                  </c:pt>
                  <c:pt idx="93">
                    <c:v>120915.25958289963</c:v>
                  </c:pt>
                  <c:pt idx="94">
                    <c:v>122484.32953035258</c:v>
                  </c:pt>
                  <c:pt idx="95">
                    <c:v>121109.00684094474</c:v>
                  </c:pt>
                  <c:pt idx="96">
                    <c:v>121999.96138523979</c:v>
                  </c:pt>
                  <c:pt idx="97">
                    <c:v>121990.06189030317</c:v>
                  </c:pt>
                  <c:pt idx="98">
                    <c:v>123259.31856253304</c:v>
                  </c:pt>
                  <c:pt idx="99">
                    <c:v>121883.28876634401</c:v>
                  </c:pt>
                  <c:pt idx="100">
                    <c:v>123888.64359778907</c:v>
                  </c:pt>
                  <c:pt idx="101">
                    <c:v>124450.79348883237</c:v>
                  </c:pt>
                  <c:pt idx="102">
                    <c:v>123511.04857663544</c:v>
                  </c:pt>
                  <c:pt idx="103">
                    <c:v>124411.9026158671</c:v>
                  </c:pt>
                  <c:pt idx="104">
                    <c:v>124935.16163394514</c:v>
                  </c:pt>
                  <c:pt idx="105">
                    <c:v>123762.77859073786</c:v>
                  </c:pt>
                  <c:pt idx="106">
                    <c:v>123801.66946370312</c:v>
                  </c:pt>
                  <c:pt idx="107">
                    <c:v>125070.21902915178</c:v>
                  </c:pt>
                  <c:pt idx="108">
                    <c:v>126988.59972651089</c:v>
                  </c:pt>
                </c:numCache>
              </c:numRef>
            </c:plus>
            <c:minus>
              <c:numRef>
                <c:f>'Fluo (YFP)'!$C$286:$DG$286</c:f>
                <c:numCache>
                  <c:formatCode>General</c:formatCode>
                  <c:ptCount val="109"/>
                  <c:pt idx="0">
                    <c:v>74.953318805774032</c:v>
                  </c:pt>
                  <c:pt idx="1">
                    <c:v>79.195959492893323</c:v>
                  </c:pt>
                  <c:pt idx="2">
                    <c:v>76.367532368147138</c:v>
                  </c:pt>
                  <c:pt idx="3">
                    <c:v>71.417784899841294</c:v>
                  </c:pt>
                  <c:pt idx="4">
                    <c:v>136.47160876900367</c:v>
                  </c:pt>
                  <c:pt idx="5">
                    <c:v>445.47727214752496</c:v>
                  </c:pt>
                  <c:pt idx="6">
                    <c:v>1009.0413767532033</c:v>
                  </c:pt>
                  <c:pt idx="7">
                    <c:v>1721.0979054080567</c:v>
                  </c:pt>
                  <c:pt idx="8">
                    <c:v>2618.4164107337856</c:v>
                  </c:pt>
                  <c:pt idx="9">
                    <c:v>3609.0730111761386</c:v>
                  </c:pt>
                  <c:pt idx="10">
                    <c:v>4846.5098782525965</c:v>
                  </c:pt>
                  <c:pt idx="11">
                    <c:v>6178.6990540080524</c:v>
                  </c:pt>
                  <c:pt idx="12">
                    <c:v>7472.7044635794346</c:v>
                  </c:pt>
                  <c:pt idx="13">
                    <c:v>9051.6739059689953</c:v>
                  </c:pt>
                  <c:pt idx="14">
                    <c:v>10869.645440399609</c:v>
                  </c:pt>
                  <c:pt idx="15">
                    <c:v>12518.618454126638</c:v>
                  </c:pt>
                  <c:pt idx="16">
                    <c:v>14382.551929334377</c:v>
                  </c:pt>
                  <c:pt idx="17">
                    <c:v>16117.084863584978</c:v>
                  </c:pt>
                  <c:pt idx="18">
                    <c:v>18113.954413655789</c:v>
                  </c:pt>
                  <c:pt idx="19">
                    <c:v>20571.857585060228</c:v>
                  </c:pt>
                  <c:pt idx="20">
                    <c:v>22396.900187302705</c:v>
                  </c:pt>
                  <c:pt idx="21">
                    <c:v>24869.652601112062</c:v>
                  </c:pt>
                  <c:pt idx="22">
                    <c:v>26947.13232423814</c:v>
                  </c:pt>
                  <c:pt idx="23">
                    <c:v>29169.568937507458</c:v>
                  </c:pt>
                  <c:pt idx="24">
                    <c:v>31404.026366056947</c:v>
                  </c:pt>
                  <c:pt idx="25">
                    <c:v>33458.878672185056</c:v>
                  </c:pt>
                  <c:pt idx="26">
                    <c:v>36356.602261487526</c:v>
                  </c:pt>
                  <c:pt idx="27">
                    <c:v>38200.029640040855</c:v>
                  </c:pt>
                  <c:pt idx="28">
                    <c:v>41280.18677888946</c:v>
                  </c:pt>
                  <c:pt idx="29">
                    <c:v>43722.533601107796</c:v>
                  </c:pt>
                  <c:pt idx="30">
                    <c:v>45631.721910311469</c:v>
                  </c:pt>
                  <c:pt idx="31">
                    <c:v>48401.459172219176</c:v>
                  </c:pt>
                  <c:pt idx="32">
                    <c:v>50152.962669218257</c:v>
                  </c:pt>
                  <c:pt idx="33">
                    <c:v>53262.111186095506</c:v>
                  </c:pt>
                  <c:pt idx="34">
                    <c:v>55611.827019978402</c:v>
                  </c:pt>
                  <c:pt idx="35">
                    <c:v>58351.865797076272</c:v>
                  </c:pt>
                  <c:pt idx="36">
                    <c:v>58077.508365975897</c:v>
                  </c:pt>
                  <c:pt idx="37">
                    <c:v>60843.00298719648</c:v>
                  </c:pt>
                  <c:pt idx="38">
                    <c:v>62529.452660326395</c:v>
                  </c:pt>
                  <c:pt idx="39">
                    <c:v>64428.034367812281</c:v>
                  </c:pt>
                  <c:pt idx="40">
                    <c:v>67166.658931347774</c:v>
                  </c:pt>
                  <c:pt idx="41">
                    <c:v>69661.331655373913</c:v>
                  </c:pt>
                  <c:pt idx="42">
                    <c:v>71735.275844594056</c:v>
                  </c:pt>
                  <c:pt idx="43">
                    <c:v>72277.626745764137</c:v>
                  </c:pt>
                  <c:pt idx="44">
                    <c:v>74123.882551442221</c:v>
                  </c:pt>
                  <c:pt idx="45">
                    <c:v>78391.27197590303</c:v>
                  </c:pt>
                  <c:pt idx="46">
                    <c:v>80416.425797221309</c:v>
                  </c:pt>
                  <c:pt idx="47">
                    <c:v>81334.250399201439</c:v>
                  </c:pt>
                  <c:pt idx="48">
                    <c:v>84309.048627653247</c:v>
                  </c:pt>
                  <c:pt idx="49">
                    <c:v>86469.966950959337</c:v>
                  </c:pt>
                  <c:pt idx="50">
                    <c:v>88881.908181586652</c:v>
                  </c:pt>
                  <c:pt idx="51">
                    <c:v>91235.866656156664</c:v>
                  </c:pt>
                  <c:pt idx="52">
                    <c:v>92650.787325310943</c:v>
                  </c:pt>
                  <c:pt idx="53">
                    <c:v>94519.670547987</c:v>
                  </c:pt>
                  <c:pt idx="54">
                    <c:v>95556.289089206475</c:v>
                  </c:pt>
                  <c:pt idx="55">
                    <c:v>97667.70993782951</c:v>
                  </c:pt>
                  <c:pt idx="56">
                    <c:v>98723.420362141012</c:v>
                  </c:pt>
                  <c:pt idx="57">
                    <c:v>100467.14568454704</c:v>
                  </c:pt>
                  <c:pt idx="58">
                    <c:v>102056.01462187321</c:v>
                  </c:pt>
                  <c:pt idx="59">
                    <c:v>103963.78871751453</c:v>
                  </c:pt>
                  <c:pt idx="60">
                    <c:v>103528.21094030362</c:v>
                  </c:pt>
                  <c:pt idx="61">
                    <c:v>106327.64668702114</c:v>
                  </c:pt>
                  <c:pt idx="62">
                    <c:v>106608.36807915221</c:v>
                  </c:pt>
                  <c:pt idx="63">
                    <c:v>108197.23701647838</c:v>
                  </c:pt>
                  <c:pt idx="64">
                    <c:v>109001.21742668749</c:v>
                  </c:pt>
                  <c:pt idx="65">
                    <c:v>109552.760716013</c:v>
                  </c:pt>
                  <c:pt idx="66">
                    <c:v>110230.87611917089</c:v>
                  </c:pt>
                  <c:pt idx="67">
                    <c:v>110996.67276319592</c:v>
                  </c:pt>
                  <c:pt idx="68">
                    <c:v>111878.43491933554</c:v>
                  </c:pt>
                  <c:pt idx="69">
                    <c:v>110648.06912007096</c:v>
                  </c:pt>
                  <c:pt idx="70">
                    <c:v>113340.02463604814</c:v>
                  </c:pt>
                  <c:pt idx="71">
                    <c:v>113350.63123776593</c:v>
                  </c:pt>
                  <c:pt idx="72">
                    <c:v>114163.80403613047</c:v>
                  </c:pt>
                  <c:pt idx="73">
                    <c:v>114221.78679218776</c:v>
                  </c:pt>
                  <c:pt idx="74">
                    <c:v>114115.0136682286</c:v>
                  </c:pt>
                  <c:pt idx="75">
                    <c:v>114909.80169028229</c:v>
                  </c:pt>
                  <c:pt idx="76">
                    <c:v>115462.05208638897</c:v>
                  </c:pt>
                  <c:pt idx="77">
                    <c:v>115878.53798050786</c:v>
                  </c:pt>
                  <c:pt idx="78">
                    <c:v>116614.63613972305</c:v>
                  </c:pt>
                  <c:pt idx="79">
                    <c:v>115713.78210049139</c:v>
                  </c:pt>
                  <c:pt idx="80">
                    <c:v>117379.72567696689</c:v>
                  </c:pt>
                  <c:pt idx="81">
                    <c:v>117447.60792796079</c:v>
                  </c:pt>
                  <c:pt idx="82">
                    <c:v>118513.21784720893</c:v>
                  </c:pt>
                  <c:pt idx="83">
                    <c:v>119113.5515044363</c:v>
                  </c:pt>
                  <c:pt idx="84">
                    <c:v>118928.99663454661</c:v>
                  </c:pt>
                  <c:pt idx="85">
                    <c:v>118919.80424639118</c:v>
                  </c:pt>
                  <c:pt idx="86">
                    <c:v>120033.49742676</c:v>
                  </c:pt>
                  <c:pt idx="87">
                    <c:v>119713.88516166368</c:v>
                  </c:pt>
                  <c:pt idx="88">
                    <c:v>120247.04367467834</c:v>
                  </c:pt>
                  <c:pt idx="89">
                    <c:v>119113.5515044363</c:v>
                  </c:pt>
                  <c:pt idx="90">
                    <c:v>120750.50370288316</c:v>
                  </c:pt>
                  <c:pt idx="91">
                    <c:v>121980.16239536657</c:v>
                  </c:pt>
                  <c:pt idx="92">
                    <c:v>121283.66221589781</c:v>
                  </c:pt>
                  <c:pt idx="93">
                    <c:v>120915.25958289963</c:v>
                  </c:pt>
                  <c:pt idx="94">
                    <c:v>122484.32953035258</c:v>
                  </c:pt>
                  <c:pt idx="95">
                    <c:v>121109.00684094474</c:v>
                  </c:pt>
                  <c:pt idx="96">
                    <c:v>121999.96138523979</c:v>
                  </c:pt>
                  <c:pt idx="97">
                    <c:v>121990.06189030317</c:v>
                  </c:pt>
                  <c:pt idx="98">
                    <c:v>123259.31856253304</c:v>
                  </c:pt>
                  <c:pt idx="99">
                    <c:v>121883.28876634401</c:v>
                  </c:pt>
                  <c:pt idx="100">
                    <c:v>123888.64359778907</c:v>
                  </c:pt>
                  <c:pt idx="101">
                    <c:v>124450.79348883237</c:v>
                  </c:pt>
                  <c:pt idx="102">
                    <c:v>123511.04857663544</c:v>
                  </c:pt>
                  <c:pt idx="103">
                    <c:v>124411.9026158671</c:v>
                  </c:pt>
                  <c:pt idx="104">
                    <c:v>124935.16163394514</c:v>
                  </c:pt>
                  <c:pt idx="105">
                    <c:v>123762.77859073786</c:v>
                  </c:pt>
                  <c:pt idx="106">
                    <c:v>123801.66946370312</c:v>
                  </c:pt>
                  <c:pt idx="107">
                    <c:v>125070.21902915178</c:v>
                  </c:pt>
                  <c:pt idx="108">
                    <c:v>126988.59972651089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(YFP)'!$C$251:$DG$251</c:f>
              <c:numCache>
                <c:formatCode>General</c:formatCode>
                <c:ptCount val="109"/>
                <c:pt idx="0">
                  <c:v>964</c:v>
                </c:pt>
                <c:pt idx="1">
                  <c:v>918</c:v>
                </c:pt>
                <c:pt idx="2">
                  <c:v>918</c:v>
                </c:pt>
                <c:pt idx="3">
                  <c:v>992.5</c:v>
                </c:pt>
                <c:pt idx="4">
                  <c:v>1134.5</c:v>
                </c:pt>
                <c:pt idx="5">
                  <c:v>1790</c:v>
                </c:pt>
                <c:pt idx="6">
                  <c:v>2742.5</c:v>
                </c:pt>
                <c:pt idx="7">
                  <c:v>4237</c:v>
                </c:pt>
                <c:pt idx="8">
                  <c:v>6053.5</c:v>
                </c:pt>
                <c:pt idx="9">
                  <c:v>8445</c:v>
                </c:pt>
                <c:pt idx="10">
                  <c:v>11046</c:v>
                </c:pt>
                <c:pt idx="11">
                  <c:v>14186</c:v>
                </c:pt>
                <c:pt idx="12">
                  <c:v>17610</c:v>
                </c:pt>
                <c:pt idx="13">
                  <c:v>21347.5</c:v>
                </c:pt>
                <c:pt idx="14">
                  <c:v>25533</c:v>
                </c:pt>
                <c:pt idx="15">
                  <c:v>30193</c:v>
                </c:pt>
                <c:pt idx="16">
                  <c:v>34773</c:v>
                </c:pt>
                <c:pt idx="17">
                  <c:v>39979.5</c:v>
                </c:pt>
                <c:pt idx="18">
                  <c:v>45606.5</c:v>
                </c:pt>
                <c:pt idx="19">
                  <c:v>51637.5</c:v>
                </c:pt>
                <c:pt idx="20">
                  <c:v>57361</c:v>
                </c:pt>
                <c:pt idx="21">
                  <c:v>63656.5</c:v>
                </c:pt>
                <c:pt idx="22">
                  <c:v>70458.5</c:v>
                </c:pt>
                <c:pt idx="23">
                  <c:v>76941</c:v>
                </c:pt>
                <c:pt idx="24">
                  <c:v>84011</c:v>
                </c:pt>
                <c:pt idx="25">
                  <c:v>90883</c:v>
                </c:pt>
                <c:pt idx="26">
                  <c:v>98301</c:v>
                </c:pt>
                <c:pt idx="27">
                  <c:v>105390.5</c:v>
                </c:pt>
                <c:pt idx="28">
                  <c:v>113085.5</c:v>
                </c:pt>
                <c:pt idx="29">
                  <c:v>120808.5</c:v>
                </c:pt>
                <c:pt idx="30">
                  <c:v>128562.5</c:v>
                </c:pt>
                <c:pt idx="31">
                  <c:v>136263</c:v>
                </c:pt>
                <c:pt idx="32">
                  <c:v>143941.5</c:v>
                </c:pt>
                <c:pt idx="33">
                  <c:v>152274</c:v>
                </c:pt>
                <c:pt idx="34">
                  <c:v>160082.5</c:v>
                </c:pt>
                <c:pt idx="35">
                  <c:v>168388</c:v>
                </c:pt>
                <c:pt idx="36">
                  <c:v>174371</c:v>
                </c:pt>
                <c:pt idx="37">
                  <c:v>183374.5</c:v>
                </c:pt>
                <c:pt idx="38">
                  <c:v>191154</c:v>
                </c:pt>
                <c:pt idx="39">
                  <c:v>199263.5</c:v>
                </c:pt>
                <c:pt idx="40">
                  <c:v>207396</c:v>
                </c:pt>
                <c:pt idx="41">
                  <c:v>215413</c:v>
                </c:pt>
                <c:pt idx="42">
                  <c:v>222918.5</c:v>
                </c:pt>
                <c:pt idx="43">
                  <c:v>230932</c:v>
                </c:pt>
                <c:pt idx="44">
                  <c:v>239489.5</c:v>
                </c:pt>
                <c:pt idx="45">
                  <c:v>248377</c:v>
                </c:pt>
                <c:pt idx="46">
                  <c:v>255109</c:v>
                </c:pt>
                <c:pt idx="47">
                  <c:v>264186</c:v>
                </c:pt>
                <c:pt idx="48">
                  <c:v>272205.5</c:v>
                </c:pt>
                <c:pt idx="49">
                  <c:v>278403.5</c:v>
                </c:pt>
                <c:pt idx="50">
                  <c:v>285780</c:v>
                </c:pt>
                <c:pt idx="51">
                  <c:v>294129.5</c:v>
                </c:pt>
                <c:pt idx="52">
                  <c:v>300787</c:v>
                </c:pt>
                <c:pt idx="53">
                  <c:v>308382.5</c:v>
                </c:pt>
                <c:pt idx="54">
                  <c:v>316006.5</c:v>
                </c:pt>
                <c:pt idx="55">
                  <c:v>323540.5</c:v>
                </c:pt>
                <c:pt idx="56">
                  <c:v>331095</c:v>
                </c:pt>
                <c:pt idx="57">
                  <c:v>338451</c:v>
                </c:pt>
                <c:pt idx="58">
                  <c:v>344944.5</c:v>
                </c:pt>
                <c:pt idx="59">
                  <c:v>352129.5</c:v>
                </c:pt>
                <c:pt idx="60">
                  <c:v>358862.5</c:v>
                </c:pt>
                <c:pt idx="61">
                  <c:v>365568</c:v>
                </c:pt>
                <c:pt idx="62">
                  <c:v>371889.5</c:v>
                </c:pt>
                <c:pt idx="63">
                  <c:v>378191</c:v>
                </c:pt>
                <c:pt idx="64">
                  <c:v>384841.5</c:v>
                </c:pt>
                <c:pt idx="65">
                  <c:v>390478.5</c:v>
                </c:pt>
                <c:pt idx="66">
                  <c:v>396013</c:v>
                </c:pt>
                <c:pt idx="67">
                  <c:v>401978.5</c:v>
                </c:pt>
                <c:pt idx="68">
                  <c:v>408191</c:v>
                </c:pt>
                <c:pt idx="69">
                  <c:v>412513</c:v>
                </c:pt>
                <c:pt idx="70">
                  <c:v>417814.5</c:v>
                </c:pt>
                <c:pt idx="71">
                  <c:v>422698</c:v>
                </c:pt>
                <c:pt idx="72">
                  <c:v>428766</c:v>
                </c:pt>
                <c:pt idx="73">
                  <c:v>433629</c:v>
                </c:pt>
                <c:pt idx="74">
                  <c:v>437567.5</c:v>
                </c:pt>
                <c:pt idx="75">
                  <c:v>441992.5</c:v>
                </c:pt>
                <c:pt idx="76">
                  <c:v>446684</c:v>
                </c:pt>
                <c:pt idx="77">
                  <c:v>449526.5</c:v>
                </c:pt>
                <c:pt idx="78">
                  <c:v>454280</c:v>
                </c:pt>
                <c:pt idx="79">
                  <c:v>457602</c:v>
                </c:pt>
                <c:pt idx="80">
                  <c:v>461273</c:v>
                </c:pt>
                <c:pt idx="81">
                  <c:v>464006</c:v>
                </c:pt>
                <c:pt idx="82">
                  <c:v>466348.5</c:v>
                </c:pt>
                <c:pt idx="83">
                  <c:v>470321</c:v>
                </c:pt>
                <c:pt idx="84">
                  <c:v>473081.5</c:v>
                </c:pt>
                <c:pt idx="85">
                  <c:v>476116</c:v>
                </c:pt>
                <c:pt idx="86">
                  <c:v>478355.5</c:v>
                </c:pt>
                <c:pt idx="87">
                  <c:v>481266.5</c:v>
                </c:pt>
                <c:pt idx="88">
                  <c:v>484026.5</c:v>
                </c:pt>
                <c:pt idx="89">
                  <c:v>486047</c:v>
                </c:pt>
                <c:pt idx="90">
                  <c:v>489095.5</c:v>
                </c:pt>
                <c:pt idx="91">
                  <c:v>491650</c:v>
                </c:pt>
                <c:pt idx="92">
                  <c:v>493663.5</c:v>
                </c:pt>
                <c:pt idx="93">
                  <c:v>495677</c:v>
                </c:pt>
                <c:pt idx="94">
                  <c:v>497129.5</c:v>
                </c:pt>
                <c:pt idx="95">
                  <c:v>498650</c:v>
                </c:pt>
                <c:pt idx="96">
                  <c:v>500540</c:v>
                </c:pt>
                <c:pt idx="97">
                  <c:v>502273</c:v>
                </c:pt>
                <c:pt idx="98">
                  <c:v>503732.5</c:v>
                </c:pt>
                <c:pt idx="99">
                  <c:v>505581.5</c:v>
                </c:pt>
                <c:pt idx="100">
                  <c:v>506478.5</c:v>
                </c:pt>
                <c:pt idx="101">
                  <c:v>507657</c:v>
                </c:pt>
                <c:pt idx="102">
                  <c:v>508841.5</c:v>
                </c:pt>
                <c:pt idx="103">
                  <c:v>510149.5</c:v>
                </c:pt>
                <c:pt idx="104">
                  <c:v>511999.5</c:v>
                </c:pt>
                <c:pt idx="105">
                  <c:v>511800.5</c:v>
                </c:pt>
                <c:pt idx="106">
                  <c:v>513801</c:v>
                </c:pt>
                <c:pt idx="107">
                  <c:v>514273</c:v>
                </c:pt>
                <c:pt idx="108">
                  <c:v>514875.5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8-6A87-4193-91F4-8115E36E8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A87-4193-91F4-8115E36E848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A87-4193-91F4-8115E36E848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A87-4193-91F4-8115E36E848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A87-4193-91F4-8115E36E848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A87-4193-91F4-8115E36E848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A87-4193-91F4-8115E36E848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A87-4193-91F4-8115E36E848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A87-4193-91F4-8115E36E848E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A87-4193-91F4-8115E36E848E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A87-4193-91F4-8115E36E848E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A87-4193-91F4-8115E36E848E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A87-4193-91F4-8115E36E848E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A87-4193-91F4-8115E36E848E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A87-4193-91F4-8115E36E848E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A87-4193-91F4-8115E36E848E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A87-4193-91F4-8115E36E848E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A87-4193-91F4-8115E36E848E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6A87-4193-91F4-8115E36E848E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A87-4193-91F4-8115E36E848E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6A87-4193-91F4-8115E36E848E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6A87-4193-91F4-8115E36E848E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6A87-4193-91F4-8115E36E848E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6A87-4193-91F4-8115E36E848E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6A87-4193-91F4-8115E36E848E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6A87-4193-91F4-8115E36E848E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A87-4193-91F4-8115E36E848E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9"/>
          <c:order val="9"/>
          <c:tx>
            <c:strRef>
              <c:f>'Fluo (YFP)'!$B$252</c:f>
              <c:strCache>
                <c:ptCount val="1"/>
                <c:pt idx="0">
                  <c:v>Condition 10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(YFP)'!$C$287:$DG$287</c:f>
                <c:numCache>
                  <c:formatCode>General</c:formatCode>
                  <c:ptCount val="109"/>
                  <c:pt idx="0">
                    <c:v>63.63961030678928</c:v>
                  </c:pt>
                  <c:pt idx="1">
                    <c:v>55.861435713737258</c:v>
                  </c:pt>
                  <c:pt idx="2">
                    <c:v>186.67619023324855</c:v>
                  </c:pt>
                  <c:pt idx="3">
                    <c:v>240.41630560342617</c:v>
                  </c:pt>
                  <c:pt idx="4">
                    <c:v>262.33661582020915</c:v>
                  </c:pt>
                  <c:pt idx="5">
                    <c:v>919.94592232369837</c:v>
                  </c:pt>
                  <c:pt idx="6">
                    <c:v>2250.0137777355944</c:v>
                  </c:pt>
                  <c:pt idx="7">
                    <c:v>4121.0183207551991</c:v>
                  </c:pt>
                  <c:pt idx="8">
                    <c:v>6330.0199051819736</c:v>
                  </c:pt>
                  <c:pt idx="9">
                    <c:v>8425.1772978377139</c:v>
                  </c:pt>
                  <c:pt idx="10">
                    <c:v>9606.7527292004343</c:v>
                  </c:pt>
                  <c:pt idx="11">
                    <c:v>12621.148937398686</c:v>
                  </c:pt>
                  <c:pt idx="12">
                    <c:v>14413.664627706585</c:v>
                  </c:pt>
                  <c:pt idx="13">
                    <c:v>17416.040020624667</c:v>
                  </c:pt>
                  <c:pt idx="14">
                    <c:v>17978.189911667971</c:v>
                  </c:pt>
                  <c:pt idx="15">
                    <c:v>18074.356433909343</c:v>
                  </c:pt>
                  <c:pt idx="16">
                    <c:v>16932.378982293067</c:v>
                  </c:pt>
                  <c:pt idx="17">
                    <c:v>17096.427755528344</c:v>
                  </c:pt>
                  <c:pt idx="18">
                    <c:v>16515.185981393002</c:v>
                  </c:pt>
                  <c:pt idx="19">
                    <c:v>12078.798036228605</c:v>
                  </c:pt>
                  <c:pt idx="20">
                    <c:v>9521.8999154580488</c:v>
                  </c:pt>
                  <c:pt idx="21">
                    <c:v>5366.2333624247094</c:v>
                  </c:pt>
                  <c:pt idx="22">
                    <c:v>1491.9953083036153</c:v>
                  </c:pt>
                  <c:pt idx="23">
                    <c:v>12214.562538216422</c:v>
                  </c:pt>
                  <c:pt idx="24">
                    <c:v>23596.153288195092</c:v>
                  </c:pt>
                  <c:pt idx="25">
                    <c:v>32817.532821648856</c:v>
                  </c:pt>
                  <c:pt idx="26">
                    <c:v>47424.944707400558</c:v>
                  </c:pt>
                  <c:pt idx="27">
                    <c:v>59600.616372651719</c:v>
                  </c:pt>
                  <c:pt idx="28">
                    <c:v>70391.065853558437</c:v>
                  </c:pt>
                  <c:pt idx="29">
                    <c:v>80290.560790170101</c:v>
                  </c:pt>
                  <c:pt idx="30">
                    <c:v>90548.558864843348</c:v>
                  </c:pt>
                  <c:pt idx="31">
                    <c:v>99188.696624161763</c:v>
                  </c:pt>
                  <c:pt idx="32">
                    <c:v>108903.63669088374</c:v>
                  </c:pt>
                  <c:pt idx="33">
                    <c:v>116789.29151467612</c:v>
                  </c:pt>
                  <c:pt idx="34">
                    <c:v>124847.48039307802</c:v>
                  </c:pt>
                  <c:pt idx="35">
                    <c:v>131260.23179165882</c:v>
                  </c:pt>
                  <c:pt idx="36">
                    <c:v>133953.60152119838</c:v>
                  </c:pt>
                  <c:pt idx="37">
                    <c:v>139184.07038163528</c:v>
                  </c:pt>
                  <c:pt idx="38">
                    <c:v>141460.24711027477</c:v>
                  </c:pt>
                  <c:pt idx="39">
                    <c:v>142196.34526948998</c:v>
                  </c:pt>
                  <c:pt idx="40">
                    <c:v>143513.68520284051</c:v>
                  </c:pt>
                  <c:pt idx="41">
                    <c:v>144598.38700518067</c:v>
                  </c:pt>
                  <c:pt idx="42">
                    <c:v>145189.5282742526</c:v>
                  </c:pt>
                  <c:pt idx="43">
                    <c:v>146070.58332361106</c:v>
                  </c:pt>
                  <c:pt idx="44">
                    <c:v>148696.0708021567</c:v>
                  </c:pt>
                  <c:pt idx="45">
                    <c:v>148191.9036671707</c:v>
                  </c:pt>
                  <c:pt idx="46">
                    <c:v>148734.96167512197</c:v>
                  </c:pt>
                  <c:pt idx="47">
                    <c:v>147640.36037784518</c:v>
                  </c:pt>
                  <c:pt idx="48">
                    <c:v>150371.91387356882</c:v>
                  </c:pt>
                  <c:pt idx="49">
                    <c:v>150613.74439273463</c:v>
                  </c:pt>
                  <c:pt idx="50">
                    <c:v>152443.73674244541</c:v>
                  </c:pt>
                  <c:pt idx="51">
                    <c:v>150797.59215584313</c:v>
                  </c:pt>
                  <c:pt idx="52">
                    <c:v>152317.8717353942</c:v>
                  </c:pt>
                  <c:pt idx="53">
                    <c:v>152744.25712444968</c:v>
                  </c:pt>
                  <c:pt idx="54">
                    <c:v>154110.38742570209</c:v>
                  </c:pt>
                  <c:pt idx="55">
                    <c:v>152288.88035736556</c:v>
                  </c:pt>
                  <c:pt idx="56">
                    <c:v>153741.98479270391</c:v>
                  </c:pt>
                  <c:pt idx="57">
                    <c:v>152318.5788421754</c:v>
                  </c:pt>
                  <c:pt idx="58">
                    <c:v>155291.96285706482</c:v>
                  </c:pt>
                  <c:pt idx="59">
                    <c:v>155020.4338530892</c:v>
                  </c:pt>
                  <c:pt idx="60">
                    <c:v>153083.66837941922</c:v>
                  </c:pt>
                  <c:pt idx="61">
                    <c:v>154410.2007009252</c:v>
                  </c:pt>
                  <c:pt idx="62">
                    <c:v>154837.29319676186</c:v>
                  </c:pt>
                  <c:pt idx="63">
                    <c:v>154061.59705780022</c:v>
                  </c:pt>
                  <c:pt idx="64">
                    <c:v>155301.86235200142</c:v>
                  </c:pt>
                  <c:pt idx="65">
                    <c:v>155795.42288526965</c:v>
                  </c:pt>
                  <c:pt idx="66">
                    <c:v>156358.27988309413</c:v>
                  </c:pt>
                  <c:pt idx="67">
                    <c:v>155147.00596692157</c:v>
                  </c:pt>
                  <c:pt idx="68">
                    <c:v>159021.24402104269</c:v>
                  </c:pt>
                  <c:pt idx="69">
                    <c:v>156173.01790642325</c:v>
                  </c:pt>
                  <c:pt idx="70">
                    <c:v>155921.28789232086</c:v>
                  </c:pt>
                  <c:pt idx="71">
                    <c:v>157529.24871273906</c:v>
                  </c:pt>
                  <c:pt idx="72">
                    <c:v>157830.47620152452</c:v>
                  </c:pt>
                  <c:pt idx="73">
                    <c:v>157151.65369158544</c:v>
                  </c:pt>
                  <c:pt idx="74">
                    <c:v>158691.73226100975</c:v>
                  </c:pt>
                  <c:pt idx="75">
                    <c:v>156173.72501320444</c:v>
                  </c:pt>
                  <c:pt idx="76">
                    <c:v>157568.8466924855</c:v>
                  </c:pt>
                  <c:pt idx="77">
                    <c:v>157607.03045866959</c:v>
                  </c:pt>
                  <c:pt idx="78">
                    <c:v>158217.26361083356</c:v>
                  </c:pt>
                  <c:pt idx="79">
                    <c:v>159611.67818333345</c:v>
                  </c:pt>
                  <c:pt idx="80">
                    <c:v>158023.51635278846</c:v>
                  </c:pt>
                  <c:pt idx="81">
                    <c:v>157307.21718344648</c:v>
                  </c:pt>
                  <c:pt idx="82">
                    <c:v>158779.41350187687</c:v>
                  </c:pt>
                  <c:pt idx="83">
                    <c:v>156977.70542341354</c:v>
                  </c:pt>
                  <c:pt idx="84">
                    <c:v>158818.30437484215</c:v>
                  </c:pt>
                  <c:pt idx="85">
                    <c:v>158895.37901399148</c:v>
                  </c:pt>
                  <c:pt idx="86">
                    <c:v>154904.46834097459</c:v>
                  </c:pt>
                  <c:pt idx="87">
                    <c:v>157752.694455594</c:v>
                  </c:pt>
                  <c:pt idx="88">
                    <c:v>157675.61981644467</c:v>
                  </c:pt>
                  <c:pt idx="89">
                    <c:v>157490.35783977379</c:v>
                  </c:pt>
                  <c:pt idx="90">
                    <c:v>157810.67721165132</c:v>
                  </c:pt>
                  <c:pt idx="91">
                    <c:v>157287.41819357325</c:v>
                  </c:pt>
                  <c:pt idx="92">
                    <c:v>161443.08474660659</c:v>
                  </c:pt>
                  <c:pt idx="93">
                    <c:v>156580.31141238671</c:v>
                  </c:pt>
                  <c:pt idx="94">
                    <c:v>158740.52262891163</c:v>
                  </c:pt>
                  <c:pt idx="95">
                    <c:v>156687.08453634588</c:v>
                  </c:pt>
                  <c:pt idx="96">
                    <c:v>157190.54456455071</c:v>
                  </c:pt>
                  <c:pt idx="97">
                    <c:v>155738.14723599353</c:v>
                  </c:pt>
                  <c:pt idx="98">
                    <c:v>158691.73226100975</c:v>
                  </c:pt>
                  <c:pt idx="99">
                    <c:v>156976.99831663235</c:v>
                  </c:pt>
                  <c:pt idx="100">
                    <c:v>156561.21952929467</c:v>
                  </c:pt>
                  <c:pt idx="101">
                    <c:v>156842.64802820692</c:v>
                  </c:pt>
                  <c:pt idx="102">
                    <c:v>157219.53594257936</c:v>
                  </c:pt>
                  <c:pt idx="103">
                    <c:v>159505.61216615545</c:v>
                  </c:pt>
                  <c:pt idx="104">
                    <c:v>159244.68976389762</c:v>
                  </c:pt>
                  <c:pt idx="105">
                    <c:v>158808.40487990552</c:v>
                  </c:pt>
                  <c:pt idx="106">
                    <c:v>159224.89077402439</c:v>
                  </c:pt>
                  <c:pt idx="107">
                    <c:v>157297.31768850988</c:v>
                  </c:pt>
                  <c:pt idx="108">
                    <c:v>158876.28713089944</c:v>
                  </c:pt>
                </c:numCache>
              </c:numRef>
            </c:plus>
            <c:minus>
              <c:numRef>
                <c:f>'Fluo (YFP)'!$C$287:$DG$287</c:f>
                <c:numCache>
                  <c:formatCode>General</c:formatCode>
                  <c:ptCount val="109"/>
                  <c:pt idx="0">
                    <c:v>63.63961030678928</c:v>
                  </c:pt>
                  <c:pt idx="1">
                    <c:v>55.861435713737258</c:v>
                  </c:pt>
                  <c:pt idx="2">
                    <c:v>186.67619023324855</c:v>
                  </c:pt>
                  <c:pt idx="3">
                    <c:v>240.41630560342617</c:v>
                  </c:pt>
                  <c:pt idx="4">
                    <c:v>262.33661582020915</c:v>
                  </c:pt>
                  <c:pt idx="5">
                    <c:v>919.94592232369837</c:v>
                  </c:pt>
                  <c:pt idx="6">
                    <c:v>2250.0137777355944</c:v>
                  </c:pt>
                  <c:pt idx="7">
                    <c:v>4121.0183207551991</c:v>
                  </c:pt>
                  <c:pt idx="8">
                    <c:v>6330.0199051819736</c:v>
                  </c:pt>
                  <c:pt idx="9">
                    <c:v>8425.1772978377139</c:v>
                  </c:pt>
                  <c:pt idx="10">
                    <c:v>9606.7527292004343</c:v>
                  </c:pt>
                  <c:pt idx="11">
                    <c:v>12621.148937398686</c:v>
                  </c:pt>
                  <c:pt idx="12">
                    <c:v>14413.664627706585</c:v>
                  </c:pt>
                  <c:pt idx="13">
                    <c:v>17416.040020624667</c:v>
                  </c:pt>
                  <c:pt idx="14">
                    <c:v>17978.189911667971</c:v>
                  </c:pt>
                  <c:pt idx="15">
                    <c:v>18074.356433909343</c:v>
                  </c:pt>
                  <c:pt idx="16">
                    <c:v>16932.378982293067</c:v>
                  </c:pt>
                  <c:pt idx="17">
                    <c:v>17096.427755528344</c:v>
                  </c:pt>
                  <c:pt idx="18">
                    <c:v>16515.185981393002</c:v>
                  </c:pt>
                  <c:pt idx="19">
                    <c:v>12078.798036228605</c:v>
                  </c:pt>
                  <c:pt idx="20">
                    <c:v>9521.8999154580488</c:v>
                  </c:pt>
                  <c:pt idx="21">
                    <c:v>5366.2333624247094</c:v>
                  </c:pt>
                  <c:pt idx="22">
                    <c:v>1491.9953083036153</c:v>
                  </c:pt>
                  <c:pt idx="23">
                    <c:v>12214.562538216422</c:v>
                  </c:pt>
                  <c:pt idx="24">
                    <c:v>23596.153288195092</c:v>
                  </c:pt>
                  <c:pt idx="25">
                    <c:v>32817.532821648856</c:v>
                  </c:pt>
                  <c:pt idx="26">
                    <c:v>47424.944707400558</c:v>
                  </c:pt>
                  <c:pt idx="27">
                    <c:v>59600.616372651719</c:v>
                  </c:pt>
                  <c:pt idx="28">
                    <c:v>70391.065853558437</c:v>
                  </c:pt>
                  <c:pt idx="29">
                    <c:v>80290.560790170101</c:v>
                  </c:pt>
                  <c:pt idx="30">
                    <c:v>90548.558864843348</c:v>
                  </c:pt>
                  <c:pt idx="31">
                    <c:v>99188.696624161763</c:v>
                  </c:pt>
                  <c:pt idx="32">
                    <c:v>108903.63669088374</c:v>
                  </c:pt>
                  <c:pt idx="33">
                    <c:v>116789.29151467612</c:v>
                  </c:pt>
                  <c:pt idx="34">
                    <c:v>124847.48039307802</c:v>
                  </c:pt>
                  <c:pt idx="35">
                    <c:v>131260.23179165882</c:v>
                  </c:pt>
                  <c:pt idx="36">
                    <c:v>133953.60152119838</c:v>
                  </c:pt>
                  <c:pt idx="37">
                    <c:v>139184.07038163528</c:v>
                  </c:pt>
                  <c:pt idx="38">
                    <c:v>141460.24711027477</c:v>
                  </c:pt>
                  <c:pt idx="39">
                    <c:v>142196.34526948998</c:v>
                  </c:pt>
                  <c:pt idx="40">
                    <c:v>143513.68520284051</c:v>
                  </c:pt>
                  <c:pt idx="41">
                    <c:v>144598.38700518067</c:v>
                  </c:pt>
                  <c:pt idx="42">
                    <c:v>145189.5282742526</c:v>
                  </c:pt>
                  <c:pt idx="43">
                    <c:v>146070.58332361106</c:v>
                  </c:pt>
                  <c:pt idx="44">
                    <c:v>148696.0708021567</c:v>
                  </c:pt>
                  <c:pt idx="45">
                    <c:v>148191.9036671707</c:v>
                  </c:pt>
                  <c:pt idx="46">
                    <c:v>148734.96167512197</c:v>
                  </c:pt>
                  <c:pt idx="47">
                    <c:v>147640.36037784518</c:v>
                  </c:pt>
                  <c:pt idx="48">
                    <c:v>150371.91387356882</c:v>
                  </c:pt>
                  <c:pt idx="49">
                    <c:v>150613.74439273463</c:v>
                  </c:pt>
                  <c:pt idx="50">
                    <c:v>152443.73674244541</c:v>
                  </c:pt>
                  <c:pt idx="51">
                    <c:v>150797.59215584313</c:v>
                  </c:pt>
                  <c:pt idx="52">
                    <c:v>152317.8717353942</c:v>
                  </c:pt>
                  <c:pt idx="53">
                    <c:v>152744.25712444968</c:v>
                  </c:pt>
                  <c:pt idx="54">
                    <c:v>154110.38742570209</c:v>
                  </c:pt>
                  <c:pt idx="55">
                    <c:v>152288.88035736556</c:v>
                  </c:pt>
                  <c:pt idx="56">
                    <c:v>153741.98479270391</c:v>
                  </c:pt>
                  <c:pt idx="57">
                    <c:v>152318.5788421754</c:v>
                  </c:pt>
                  <c:pt idx="58">
                    <c:v>155291.96285706482</c:v>
                  </c:pt>
                  <c:pt idx="59">
                    <c:v>155020.4338530892</c:v>
                  </c:pt>
                  <c:pt idx="60">
                    <c:v>153083.66837941922</c:v>
                  </c:pt>
                  <c:pt idx="61">
                    <c:v>154410.2007009252</c:v>
                  </c:pt>
                  <c:pt idx="62">
                    <c:v>154837.29319676186</c:v>
                  </c:pt>
                  <c:pt idx="63">
                    <c:v>154061.59705780022</c:v>
                  </c:pt>
                  <c:pt idx="64">
                    <c:v>155301.86235200142</c:v>
                  </c:pt>
                  <c:pt idx="65">
                    <c:v>155795.42288526965</c:v>
                  </c:pt>
                  <c:pt idx="66">
                    <c:v>156358.27988309413</c:v>
                  </c:pt>
                  <c:pt idx="67">
                    <c:v>155147.00596692157</c:v>
                  </c:pt>
                  <c:pt idx="68">
                    <c:v>159021.24402104269</c:v>
                  </c:pt>
                  <c:pt idx="69">
                    <c:v>156173.01790642325</c:v>
                  </c:pt>
                  <c:pt idx="70">
                    <c:v>155921.28789232086</c:v>
                  </c:pt>
                  <c:pt idx="71">
                    <c:v>157529.24871273906</c:v>
                  </c:pt>
                  <c:pt idx="72">
                    <c:v>157830.47620152452</c:v>
                  </c:pt>
                  <c:pt idx="73">
                    <c:v>157151.65369158544</c:v>
                  </c:pt>
                  <c:pt idx="74">
                    <c:v>158691.73226100975</c:v>
                  </c:pt>
                  <c:pt idx="75">
                    <c:v>156173.72501320444</c:v>
                  </c:pt>
                  <c:pt idx="76">
                    <c:v>157568.8466924855</c:v>
                  </c:pt>
                  <c:pt idx="77">
                    <c:v>157607.03045866959</c:v>
                  </c:pt>
                  <c:pt idx="78">
                    <c:v>158217.26361083356</c:v>
                  </c:pt>
                  <c:pt idx="79">
                    <c:v>159611.67818333345</c:v>
                  </c:pt>
                  <c:pt idx="80">
                    <c:v>158023.51635278846</c:v>
                  </c:pt>
                  <c:pt idx="81">
                    <c:v>157307.21718344648</c:v>
                  </c:pt>
                  <c:pt idx="82">
                    <c:v>158779.41350187687</c:v>
                  </c:pt>
                  <c:pt idx="83">
                    <c:v>156977.70542341354</c:v>
                  </c:pt>
                  <c:pt idx="84">
                    <c:v>158818.30437484215</c:v>
                  </c:pt>
                  <c:pt idx="85">
                    <c:v>158895.37901399148</c:v>
                  </c:pt>
                  <c:pt idx="86">
                    <c:v>154904.46834097459</c:v>
                  </c:pt>
                  <c:pt idx="87">
                    <c:v>157752.694455594</c:v>
                  </c:pt>
                  <c:pt idx="88">
                    <c:v>157675.61981644467</c:v>
                  </c:pt>
                  <c:pt idx="89">
                    <c:v>157490.35783977379</c:v>
                  </c:pt>
                  <c:pt idx="90">
                    <c:v>157810.67721165132</c:v>
                  </c:pt>
                  <c:pt idx="91">
                    <c:v>157287.41819357325</c:v>
                  </c:pt>
                  <c:pt idx="92">
                    <c:v>161443.08474660659</c:v>
                  </c:pt>
                  <c:pt idx="93">
                    <c:v>156580.31141238671</c:v>
                  </c:pt>
                  <c:pt idx="94">
                    <c:v>158740.52262891163</c:v>
                  </c:pt>
                  <c:pt idx="95">
                    <c:v>156687.08453634588</c:v>
                  </c:pt>
                  <c:pt idx="96">
                    <c:v>157190.54456455071</c:v>
                  </c:pt>
                  <c:pt idx="97">
                    <c:v>155738.14723599353</c:v>
                  </c:pt>
                  <c:pt idx="98">
                    <c:v>158691.73226100975</c:v>
                  </c:pt>
                  <c:pt idx="99">
                    <c:v>156976.99831663235</c:v>
                  </c:pt>
                  <c:pt idx="100">
                    <c:v>156561.21952929467</c:v>
                  </c:pt>
                  <c:pt idx="101">
                    <c:v>156842.64802820692</c:v>
                  </c:pt>
                  <c:pt idx="102">
                    <c:v>157219.53594257936</c:v>
                  </c:pt>
                  <c:pt idx="103">
                    <c:v>159505.61216615545</c:v>
                  </c:pt>
                  <c:pt idx="104">
                    <c:v>159244.68976389762</c:v>
                  </c:pt>
                  <c:pt idx="105">
                    <c:v>158808.40487990552</c:v>
                  </c:pt>
                  <c:pt idx="106">
                    <c:v>159224.89077402439</c:v>
                  </c:pt>
                  <c:pt idx="107">
                    <c:v>157297.31768850988</c:v>
                  </c:pt>
                  <c:pt idx="108">
                    <c:v>158876.28713089944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(YFP)'!$C$252:$DG$252</c:f>
              <c:numCache>
                <c:formatCode>General</c:formatCode>
                <c:ptCount val="109"/>
                <c:pt idx="0">
                  <c:v>969</c:v>
                </c:pt>
                <c:pt idx="1">
                  <c:v>1028.5</c:v>
                </c:pt>
                <c:pt idx="2">
                  <c:v>1897</c:v>
                </c:pt>
                <c:pt idx="3">
                  <c:v>6520</c:v>
                </c:pt>
                <c:pt idx="4">
                  <c:v>16510.5</c:v>
                </c:pt>
                <c:pt idx="5">
                  <c:v>32361.5</c:v>
                </c:pt>
                <c:pt idx="6">
                  <c:v>54251</c:v>
                </c:pt>
                <c:pt idx="7">
                  <c:v>80999</c:v>
                </c:pt>
                <c:pt idx="8">
                  <c:v>113564</c:v>
                </c:pt>
                <c:pt idx="9">
                  <c:v>150926.5</c:v>
                </c:pt>
                <c:pt idx="10">
                  <c:v>193271</c:v>
                </c:pt>
                <c:pt idx="11">
                  <c:v>238896.5</c:v>
                </c:pt>
                <c:pt idx="12">
                  <c:v>290465</c:v>
                </c:pt>
                <c:pt idx="13">
                  <c:v>347095</c:v>
                </c:pt>
                <c:pt idx="14">
                  <c:v>406670.5</c:v>
                </c:pt>
                <c:pt idx="15">
                  <c:v>471903.5</c:v>
                </c:pt>
                <c:pt idx="16">
                  <c:v>538328</c:v>
                </c:pt>
                <c:pt idx="17">
                  <c:v>609513</c:v>
                </c:pt>
                <c:pt idx="18">
                  <c:v>682691</c:v>
                </c:pt>
                <c:pt idx="19">
                  <c:v>758691</c:v>
                </c:pt>
                <c:pt idx="20">
                  <c:v>837074</c:v>
                </c:pt>
                <c:pt idx="21">
                  <c:v>913396.5</c:v>
                </c:pt>
                <c:pt idx="22">
                  <c:v>993369</c:v>
                </c:pt>
                <c:pt idx="23">
                  <c:v>1071321</c:v>
                </c:pt>
                <c:pt idx="24">
                  <c:v>1148355</c:v>
                </c:pt>
                <c:pt idx="25">
                  <c:v>1217916.5</c:v>
                </c:pt>
                <c:pt idx="26">
                  <c:v>1282820.5</c:v>
                </c:pt>
                <c:pt idx="27">
                  <c:v>1341129</c:v>
                </c:pt>
                <c:pt idx="28">
                  <c:v>1395334</c:v>
                </c:pt>
                <c:pt idx="29">
                  <c:v>1441718</c:v>
                </c:pt>
                <c:pt idx="30">
                  <c:v>1481450.5</c:v>
                </c:pt>
                <c:pt idx="31">
                  <c:v>1515944</c:v>
                </c:pt>
                <c:pt idx="32">
                  <c:v>1543813.5</c:v>
                </c:pt>
                <c:pt idx="33">
                  <c:v>1564361.5</c:v>
                </c:pt>
                <c:pt idx="34">
                  <c:v>1582005.5</c:v>
                </c:pt>
                <c:pt idx="35">
                  <c:v>1594512</c:v>
                </c:pt>
                <c:pt idx="36">
                  <c:v>1602635.5</c:v>
                </c:pt>
                <c:pt idx="37">
                  <c:v>1607978</c:v>
                </c:pt>
                <c:pt idx="38">
                  <c:v>1611669.5</c:v>
                </c:pt>
                <c:pt idx="39">
                  <c:v>1615629</c:v>
                </c:pt>
                <c:pt idx="40">
                  <c:v>1618902.5</c:v>
                </c:pt>
                <c:pt idx="41">
                  <c:v>1620190.5</c:v>
                </c:pt>
                <c:pt idx="42">
                  <c:v>1621731.5</c:v>
                </c:pt>
                <c:pt idx="43">
                  <c:v>1624546.5</c:v>
                </c:pt>
                <c:pt idx="44">
                  <c:v>1624745</c:v>
                </c:pt>
                <c:pt idx="45">
                  <c:v>1626169.5</c:v>
                </c:pt>
                <c:pt idx="46">
                  <c:v>1627772.5</c:v>
                </c:pt>
                <c:pt idx="47">
                  <c:v>1626505.5</c:v>
                </c:pt>
                <c:pt idx="48">
                  <c:v>1627793</c:v>
                </c:pt>
                <c:pt idx="49">
                  <c:v>1626485</c:v>
                </c:pt>
                <c:pt idx="50">
                  <c:v>1628067</c:v>
                </c:pt>
                <c:pt idx="51">
                  <c:v>1630766</c:v>
                </c:pt>
                <c:pt idx="52">
                  <c:v>1630882</c:v>
                </c:pt>
                <c:pt idx="53">
                  <c:v>1632772.5</c:v>
                </c:pt>
                <c:pt idx="54">
                  <c:v>1632395.5</c:v>
                </c:pt>
                <c:pt idx="55">
                  <c:v>1632231.5</c:v>
                </c:pt>
                <c:pt idx="56">
                  <c:v>1631793</c:v>
                </c:pt>
                <c:pt idx="57">
                  <c:v>1628649.5</c:v>
                </c:pt>
                <c:pt idx="58">
                  <c:v>1629889</c:v>
                </c:pt>
                <c:pt idx="59">
                  <c:v>1626889</c:v>
                </c:pt>
                <c:pt idx="60">
                  <c:v>1627738.5</c:v>
                </c:pt>
                <c:pt idx="61">
                  <c:v>1629731.5</c:v>
                </c:pt>
                <c:pt idx="62">
                  <c:v>1628046.5</c:v>
                </c:pt>
                <c:pt idx="63">
                  <c:v>1629567</c:v>
                </c:pt>
                <c:pt idx="64">
                  <c:v>1629170</c:v>
                </c:pt>
                <c:pt idx="65">
                  <c:v>1626437</c:v>
                </c:pt>
                <c:pt idx="66">
                  <c:v>1625382</c:v>
                </c:pt>
                <c:pt idx="67">
                  <c:v>1628484.5</c:v>
                </c:pt>
                <c:pt idx="68">
                  <c:v>1626978</c:v>
                </c:pt>
                <c:pt idx="69">
                  <c:v>1625978</c:v>
                </c:pt>
                <c:pt idx="70">
                  <c:v>1628334</c:v>
                </c:pt>
                <c:pt idx="71">
                  <c:v>1627115</c:v>
                </c:pt>
                <c:pt idx="72">
                  <c:v>1625834</c:v>
                </c:pt>
                <c:pt idx="73">
                  <c:v>1621601</c:v>
                </c:pt>
                <c:pt idx="74">
                  <c:v>1622841</c:v>
                </c:pt>
                <c:pt idx="75">
                  <c:v>1621512.5</c:v>
                </c:pt>
                <c:pt idx="76">
                  <c:v>1623896</c:v>
                </c:pt>
                <c:pt idx="77">
                  <c:v>1621293</c:v>
                </c:pt>
                <c:pt idx="78">
                  <c:v>1619491.5</c:v>
                </c:pt>
                <c:pt idx="79">
                  <c:v>1619135.5</c:v>
                </c:pt>
                <c:pt idx="80">
                  <c:v>1617902.5</c:v>
                </c:pt>
                <c:pt idx="81">
                  <c:v>1615889</c:v>
                </c:pt>
                <c:pt idx="82">
                  <c:v>1615807</c:v>
                </c:pt>
                <c:pt idx="83">
                  <c:v>1615505</c:v>
                </c:pt>
                <c:pt idx="84">
                  <c:v>1615902.5</c:v>
                </c:pt>
                <c:pt idx="85">
                  <c:v>1616053</c:v>
                </c:pt>
                <c:pt idx="86">
                  <c:v>1613519</c:v>
                </c:pt>
                <c:pt idx="87">
                  <c:v>1614464</c:v>
                </c:pt>
                <c:pt idx="88">
                  <c:v>1613313.5</c:v>
                </c:pt>
                <c:pt idx="89">
                  <c:v>1612087.5</c:v>
                </c:pt>
                <c:pt idx="90">
                  <c:v>1612300</c:v>
                </c:pt>
                <c:pt idx="91">
                  <c:v>1610492</c:v>
                </c:pt>
                <c:pt idx="92">
                  <c:v>1611388.5</c:v>
                </c:pt>
                <c:pt idx="93">
                  <c:v>1610745</c:v>
                </c:pt>
                <c:pt idx="94">
                  <c:v>1610505.5</c:v>
                </c:pt>
                <c:pt idx="95">
                  <c:v>1610258.5</c:v>
                </c:pt>
                <c:pt idx="96">
                  <c:v>1608943.5</c:v>
                </c:pt>
                <c:pt idx="97">
                  <c:v>1608820.5</c:v>
                </c:pt>
                <c:pt idx="98">
                  <c:v>1609485</c:v>
                </c:pt>
                <c:pt idx="99">
                  <c:v>1608861.5</c:v>
                </c:pt>
                <c:pt idx="100">
                  <c:v>1608731.5</c:v>
                </c:pt>
                <c:pt idx="101">
                  <c:v>1608135.5</c:v>
                </c:pt>
                <c:pt idx="102">
                  <c:v>1607416</c:v>
                </c:pt>
                <c:pt idx="103">
                  <c:v>1606128.5</c:v>
                </c:pt>
                <c:pt idx="104">
                  <c:v>1606560</c:v>
                </c:pt>
                <c:pt idx="105">
                  <c:v>1605799.5</c:v>
                </c:pt>
                <c:pt idx="106">
                  <c:v>1604505</c:v>
                </c:pt>
                <c:pt idx="107">
                  <c:v>1602019</c:v>
                </c:pt>
                <c:pt idx="108">
                  <c:v>1603094.5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9-306E-4CAC-976F-DD89CF178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06E-4CAC-976F-DD89CF178A7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06E-4CAC-976F-DD89CF178A7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06E-4CAC-976F-DD89CF178A7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06E-4CAC-976F-DD89CF178A7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06E-4CAC-976F-DD89CF178A7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06E-4CAC-976F-DD89CF178A7F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06E-4CAC-976F-DD89CF178A7F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06E-4CAC-976F-DD89CF178A7F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06E-4CAC-976F-DD89CF178A7F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06E-4CAC-976F-DD89CF178A7F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06E-4CAC-976F-DD89CF178A7F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06E-4CAC-976F-DD89CF178A7F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06E-4CAC-976F-DD89CF178A7F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306E-4CAC-976F-DD89CF178A7F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306E-4CAC-976F-DD89CF178A7F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306E-4CAC-976F-DD89CF178A7F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306E-4CAC-976F-DD89CF178A7F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306E-4CAC-976F-DD89CF178A7F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306E-4CAC-976F-DD89CF178A7F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306E-4CAC-976F-DD89CF178A7F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306E-4CAC-976F-DD89CF178A7F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306E-4CAC-976F-DD89CF178A7F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306E-4CAC-976F-DD89CF178A7F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306E-4CAC-976F-DD89CF178A7F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306E-4CAC-976F-DD89CF178A7F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306E-4CAC-976F-DD89CF178A7F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0"/>
          <c:order val="10"/>
          <c:tx>
            <c:strRef>
              <c:f>'Fluo (YFP)'!$B$253</c:f>
              <c:strCache>
                <c:ptCount val="1"/>
                <c:pt idx="0">
                  <c:v>Condition 11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(YFP)'!$C$288:$DG$288</c:f>
                <c:numCache>
                  <c:formatCode>General</c:formatCode>
                  <c:ptCount val="109"/>
                  <c:pt idx="0">
                    <c:v>43.133513652379399</c:v>
                  </c:pt>
                  <c:pt idx="1">
                    <c:v>23.334523779156068</c:v>
                  </c:pt>
                  <c:pt idx="2">
                    <c:v>19.091883092036785</c:v>
                  </c:pt>
                  <c:pt idx="3">
                    <c:v>356.38181771801993</c:v>
                  </c:pt>
                  <c:pt idx="4">
                    <c:v>1203.4957415795038</c:v>
                  </c:pt>
                  <c:pt idx="5">
                    <c:v>2756.3022330651625</c:v>
                  </c:pt>
                  <c:pt idx="6">
                    <c:v>4455.4798282564361</c:v>
                  </c:pt>
                  <c:pt idx="7">
                    <c:v>7382.9019023687424</c:v>
                  </c:pt>
                  <c:pt idx="8">
                    <c:v>10345.679315540378</c:v>
                  </c:pt>
                  <c:pt idx="9">
                    <c:v>13792.824873824797</c:v>
                  </c:pt>
                  <c:pt idx="10">
                    <c:v>17986.675193042211</c:v>
                  </c:pt>
                  <c:pt idx="11">
                    <c:v>22635.902279343758</c:v>
                  </c:pt>
                  <c:pt idx="12">
                    <c:v>27384.831421792613</c:v>
                  </c:pt>
                  <c:pt idx="13">
                    <c:v>29494.83805685327</c:v>
                  </c:pt>
                  <c:pt idx="14">
                    <c:v>33533.124884209647</c:v>
                  </c:pt>
                  <c:pt idx="15">
                    <c:v>37495.751285979059</c:v>
                  </c:pt>
                  <c:pt idx="16">
                    <c:v>39229.577113448468</c:v>
                  </c:pt>
                  <c:pt idx="17">
                    <c:v>38571.260700163795</c:v>
                  </c:pt>
                  <c:pt idx="18">
                    <c:v>38183.766184073567</c:v>
                  </c:pt>
                  <c:pt idx="19">
                    <c:v>37883.245802069287</c:v>
                  </c:pt>
                  <c:pt idx="20">
                    <c:v>36246.293603622427</c:v>
                  </c:pt>
                  <c:pt idx="21">
                    <c:v>35849.606699376774</c:v>
                  </c:pt>
                  <c:pt idx="22">
                    <c:v>35151.692306345649</c:v>
                  </c:pt>
                  <c:pt idx="23">
                    <c:v>33844.251867931722</c:v>
                  </c:pt>
                  <c:pt idx="24">
                    <c:v>33669.59649297865</c:v>
                  </c:pt>
                  <c:pt idx="25">
                    <c:v>34493.375893060977</c:v>
                  </c:pt>
                  <c:pt idx="26">
                    <c:v>33020.472467849395</c:v>
                  </c:pt>
                  <c:pt idx="27">
                    <c:v>32953.297323636674</c:v>
                  </c:pt>
                  <c:pt idx="28">
                    <c:v>32778.641948683595</c:v>
                  </c:pt>
                  <c:pt idx="29">
                    <c:v>34173.763627964654</c:v>
                  </c:pt>
                  <c:pt idx="30">
                    <c:v>32313.365686662848</c:v>
                  </c:pt>
                  <c:pt idx="31">
                    <c:v>32091.334157370275</c:v>
                  </c:pt>
                  <c:pt idx="32">
                    <c:v>33321.699956634868</c:v>
                  </c:pt>
                  <c:pt idx="33">
                    <c:v>31848.796531423286</c:v>
                  </c:pt>
                  <c:pt idx="34">
                    <c:v>32613.886068667132</c:v>
                  </c:pt>
                  <c:pt idx="35">
                    <c:v>30996.732860093496</c:v>
                  </c:pt>
                  <c:pt idx="36">
                    <c:v>30570.347471038011</c:v>
                  </c:pt>
                  <c:pt idx="37">
                    <c:v>31228.663884322686</c:v>
                  </c:pt>
                  <c:pt idx="38">
                    <c:v>31199.672506294035</c:v>
                  </c:pt>
                  <c:pt idx="39">
                    <c:v>31732.831019308695</c:v>
                  </c:pt>
                  <c:pt idx="40">
                    <c:v>31267.554757287944</c:v>
                  </c:pt>
                  <c:pt idx="41">
                    <c:v>30056.987947896574</c:v>
                  </c:pt>
                  <c:pt idx="42">
                    <c:v>29853.34119491485</c:v>
                  </c:pt>
                  <c:pt idx="43">
                    <c:v>30327.809845091022</c:v>
                  </c:pt>
                  <c:pt idx="44">
                    <c:v>31122.597867144701</c:v>
                  </c:pt>
                  <c:pt idx="45">
                    <c:v>30385.792601148321</c:v>
                  </c:pt>
                  <c:pt idx="46">
                    <c:v>29785.458943920941</c:v>
                  </c:pt>
                  <c:pt idx="47">
                    <c:v>30308.717961998987</c:v>
                  </c:pt>
                  <c:pt idx="48">
                    <c:v>30347.608834964245</c:v>
                  </c:pt>
                  <c:pt idx="49">
                    <c:v>29214.116664722213</c:v>
                  </c:pt>
                  <c:pt idx="50">
                    <c:v>29727.476187863645</c:v>
                  </c:pt>
                  <c:pt idx="51">
                    <c:v>30686.312983152602</c:v>
                  </c:pt>
                  <c:pt idx="52">
                    <c:v>30047.088452959964</c:v>
                  </c:pt>
                  <c:pt idx="53">
                    <c:v>28671.765763552128</c:v>
                  </c:pt>
                  <c:pt idx="54">
                    <c:v>30531.456598072749</c:v>
                  </c:pt>
                  <c:pt idx="55">
                    <c:v>30124.870198890483</c:v>
                  </c:pt>
                  <c:pt idx="56">
                    <c:v>28613.783007494832</c:v>
                  </c:pt>
                  <c:pt idx="57">
                    <c:v>28371.245381547848</c:v>
                  </c:pt>
                  <c:pt idx="58">
                    <c:v>29776.266555765516</c:v>
                  </c:pt>
                  <c:pt idx="59">
                    <c:v>28681.665258488742</c:v>
                  </c:pt>
                  <c:pt idx="60">
                    <c:v>26928.040441146102</c:v>
                  </c:pt>
                  <c:pt idx="61">
                    <c:v>28952.487155683189</c:v>
                  </c:pt>
                  <c:pt idx="62">
                    <c:v>28119.515367445434</c:v>
                  </c:pt>
                  <c:pt idx="63">
                    <c:v>28284.2712474619</c:v>
                  </c:pt>
                  <c:pt idx="64">
                    <c:v>27838.793975314376</c:v>
                  </c:pt>
                  <c:pt idx="65">
                    <c:v>28032.54123335949</c:v>
                  </c:pt>
                  <c:pt idx="66">
                    <c:v>28739.648014546037</c:v>
                  </c:pt>
                  <c:pt idx="67">
                    <c:v>27237.753211305811</c:v>
                  </c:pt>
                  <c:pt idx="68">
                    <c:v>28709.949529736201</c:v>
                  </c:pt>
                  <c:pt idx="69">
                    <c:v>26986.023197203398</c:v>
                  </c:pt>
                  <c:pt idx="70">
                    <c:v>27015.721682013234</c:v>
                  </c:pt>
                  <c:pt idx="71">
                    <c:v>27577.164466275353</c:v>
                  </c:pt>
                  <c:pt idx="72">
                    <c:v>26763.284561129636</c:v>
                  </c:pt>
                  <c:pt idx="73">
                    <c:v>26667.118038888268</c:v>
                  </c:pt>
                  <c:pt idx="74">
                    <c:v>27567.26497133874</c:v>
                  </c:pt>
                  <c:pt idx="75">
                    <c:v>26570.244409865711</c:v>
                  </c:pt>
                  <c:pt idx="76">
                    <c:v>27460.491847379573</c:v>
                  </c:pt>
                  <c:pt idx="77">
                    <c:v>26037.085896851055</c:v>
                  </c:pt>
                  <c:pt idx="78">
                    <c:v>26666.410932107079</c:v>
                  </c:pt>
                  <c:pt idx="79">
                    <c:v>25717.473631754732</c:v>
                  </c:pt>
                  <c:pt idx="80">
                    <c:v>27150.779077219864</c:v>
                  </c:pt>
                  <c:pt idx="81">
                    <c:v>25572.516741611493</c:v>
                  </c:pt>
                  <c:pt idx="82">
                    <c:v>26201.841776867517</c:v>
                  </c:pt>
                  <c:pt idx="83">
                    <c:v>25446.651734560284</c:v>
                  </c:pt>
                  <c:pt idx="84">
                    <c:v>26046.27828500648</c:v>
                  </c:pt>
                  <c:pt idx="85">
                    <c:v>25000.467355631576</c:v>
                  </c:pt>
                  <c:pt idx="86">
                    <c:v>25445.944627779099</c:v>
                  </c:pt>
                  <c:pt idx="87">
                    <c:v>26007.387412041218</c:v>
                  </c:pt>
                  <c:pt idx="88">
                    <c:v>25087.441489717519</c:v>
                  </c:pt>
                  <c:pt idx="89">
                    <c:v>24477.915444334714</c:v>
                  </c:pt>
                  <c:pt idx="90">
                    <c:v>23993.547299221929</c:v>
                  </c:pt>
                  <c:pt idx="91">
                    <c:v>24371.142320375548</c:v>
                  </c:pt>
                  <c:pt idx="92">
                    <c:v>24583.981461512696</c:v>
                  </c:pt>
                  <c:pt idx="93">
                    <c:v>23808.99242933224</c:v>
                  </c:pt>
                  <c:pt idx="94">
                    <c:v>24690.047478690682</c:v>
                  </c:pt>
                  <c:pt idx="95">
                    <c:v>24864.702853643757</c:v>
                  </c:pt>
                  <c:pt idx="96">
                    <c:v>23915.76555329141</c:v>
                  </c:pt>
                  <c:pt idx="97">
                    <c:v>24535.898200392014</c:v>
                  </c:pt>
                  <c:pt idx="98">
                    <c:v>22317.704227809812</c:v>
                  </c:pt>
                  <c:pt idx="99">
                    <c:v>23383.314147057939</c:v>
                  </c:pt>
                  <c:pt idx="100">
                    <c:v>24021.831570469392</c:v>
                  </c:pt>
                  <c:pt idx="101">
                    <c:v>23654.136044252387</c:v>
                  </c:pt>
                  <c:pt idx="102">
                    <c:v>23479.480669299312</c:v>
                  </c:pt>
                  <c:pt idx="103">
                    <c:v>22472.560612889665</c:v>
                  </c:pt>
                  <c:pt idx="104">
                    <c:v>23499.279659172535</c:v>
                  </c:pt>
                  <c:pt idx="105">
                    <c:v>24235.377818387729</c:v>
                  </c:pt>
                  <c:pt idx="106">
                    <c:v>24109.512811336524</c:v>
                  </c:pt>
                  <c:pt idx="107">
                    <c:v>23373.41465212133</c:v>
                  </c:pt>
                  <c:pt idx="108">
                    <c:v>21794.445209731766</c:v>
                  </c:pt>
                </c:numCache>
              </c:numRef>
            </c:plus>
            <c:minus>
              <c:numRef>
                <c:f>'Fluo (YFP)'!$C$288:$DG$288</c:f>
                <c:numCache>
                  <c:formatCode>General</c:formatCode>
                  <c:ptCount val="109"/>
                  <c:pt idx="0">
                    <c:v>43.133513652379399</c:v>
                  </c:pt>
                  <c:pt idx="1">
                    <c:v>23.334523779156068</c:v>
                  </c:pt>
                  <c:pt idx="2">
                    <c:v>19.091883092036785</c:v>
                  </c:pt>
                  <c:pt idx="3">
                    <c:v>356.38181771801993</c:v>
                  </c:pt>
                  <c:pt idx="4">
                    <c:v>1203.4957415795038</c:v>
                  </c:pt>
                  <c:pt idx="5">
                    <c:v>2756.3022330651625</c:v>
                  </c:pt>
                  <c:pt idx="6">
                    <c:v>4455.4798282564361</c:v>
                  </c:pt>
                  <c:pt idx="7">
                    <c:v>7382.9019023687424</c:v>
                  </c:pt>
                  <c:pt idx="8">
                    <c:v>10345.679315540378</c:v>
                  </c:pt>
                  <c:pt idx="9">
                    <c:v>13792.824873824797</c:v>
                  </c:pt>
                  <c:pt idx="10">
                    <c:v>17986.675193042211</c:v>
                  </c:pt>
                  <c:pt idx="11">
                    <c:v>22635.902279343758</c:v>
                  </c:pt>
                  <c:pt idx="12">
                    <c:v>27384.831421792613</c:v>
                  </c:pt>
                  <c:pt idx="13">
                    <c:v>29494.83805685327</c:v>
                  </c:pt>
                  <c:pt idx="14">
                    <c:v>33533.124884209647</c:v>
                  </c:pt>
                  <c:pt idx="15">
                    <c:v>37495.751285979059</c:v>
                  </c:pt>
                  <c:pt idx="16">
                    <c:v>39229.577113448468</c:v>
                  </c:pt>
                  <c:pt idx="17">
                    <c:v>38571.260700163795</c:v>
                  </c:pt>
                  <c:pt idx="18">
                    <c:v>38183.766184073567</c:v>
                  </c:pt>
                  <c:pt idx="19">
                    <c:v>37883.245802069287</c:v>
                  </c:pt>
                  <c:pt idx="20">
                    <c:v>36246.293603622427</c:v>
                  </c:pt>
                  <c:pt idx="21">
                    <c:v>35849.606699376774</c:v>
                  </c:pt>
                  <c:pt idx="22">
                    <c:v>35151.692306345649</c:v>
                  </c:pt>
                  <c:pt idx="23">
                    <c:v>33844.251867931722</c:v>
                  </c:pt>
                  <c:pt idx="24">
                    <c:v>33669.59649297865</c:v>
                  </c:pt>
                  <c:pt idx="25">
                    <c:v>34493.375893060977</c:v>
                  </c:pt>
                  <c:pt idx="26">
                    <c:v>33020.472467849395</c:v>
                  </c:pt>
                  <c:pt idx="27">
                    <c:v>32953.297323636674</c:v>
                  </c:pt>
                  <c:pt idx="28">
                    <c:v>32778.641948683595</c:v>
                  </c:pt>
                  <c:pt idx="29">
                    <c:v>34173.763627964654</c:v>
                  </c:pt>
                  <c:pt idx="30">
                    <c:v>32313.365686662848</c:v>
                  </c:pt>
                  <c:pt idx="31">
                    <c:v>32091.334157370275</c:v>
                  </c:pt>
                  <c:pt idx="32">
                    <c:v>33321.699956634868</c:v>
                  </c:pt>
                  <c:pt idx="33">
                    <c:v>31848.796531423286</c:v>
                  </c:pt>
                  <c:pt idx="34">
                    <c:v>32613.886068667132</c:v>
                  </c:pt>
                  <c:pt idx="35">
                    <c:v>30996.732860093496</c:v>
                  </c:pt>
                  <c:pt idx="36">
                    <c:v>30570.347471038011</c:v>
                  </c:pt>
                  <c:pt idx="37">
                    <c:v>31228.663884322686</c:v>
                  </c:pt>
                  <c:pt idx="38">
                    <c:v>31199.672506294035</c:v>
                  </c:pt>
                  <c:pt idx="39">
                    <c:v>31732.831019308695</c:v>
                  </c:pt>
                  <c:pt idx="40">
                    <c:v>31267.554757287944</c:v>
                  </c:pt>
                  <c:pt idx="41">
                    <c:v>30056.987947896574</c:v>
                  </c:pt>
                  <c:pt idx="42">
                    <c:v>29853.34119491485</c:v>
                  </c:pt>
                  <c:pt idx="43">
                    <c:v>30327.809845091022</c:v>
                  </c:pt>
                  <c:pt idx="44">
                    <c:v>31122.597867144701</c:v>
                  </c:pt>
                  <c:pt idx="45">
                    <c:v>30385.792601148321</c:v>
                  </c:pt>
                  <c:pt idx="46">
                    <c:v>29785.458943920941</c:v>
                  </c:pt>
                  <c:pt idx="47">
                    <c:v>30308.717961998987</c:v>
                  </c:pt>
                  <c:pt idx="48">
                    <c:v>30347.608834964245</c:v>
                  </c:pt>
                  <c:pt idx="49">
                    <c:v>29214.116664722213</c:v>
                  </c:pt>
                  <c:pt idx="50">
                    <c:v>29727.476187863645</c:v>
                  </c:pt>
                  <c:pt idx="51">
                    <c:v>30686.312983152602</c:v>
                  </c:pt>
                  <c:pt idx="52">
                    <c:v>30047.088452959964</c:v>
                  </c:pt>
                  <c:pt idx="53">
                    <c:v>28671.765763552128</c:v>
                  </c:pt>
                  <c:pt idx="54">
                    <c:v>30531.456598072749</c:v>
                  </c:pt>
                  <c:pt idx="55">
                    <c:v>30124.870198890483</c:v>
                  </c:pt>
                  <c:pt idx="56">
                    <c:v>28613.783007494832</c:v>
                  </c:pt>
                  <c:pt idx="57">
                    <c:v>28371.245381547848</c:v>
                  </c:pt>
                  <c:pt idx="58">
                    <c:v>29776.266555765516</c:v>
                  </c:pt>
                  <c:pt idx="59">
                    <c:v>28681.665258488742</c:v>
                  </c:pt>
                  <c:pt idx="60">
                    <c:v>26928.040441146102</c:v>
                  </c:pt>
                  <c:pt idx="61">
                    <c:v>28952.487155683189</c:v>
                  </c:pt>
                  <c:pt idx="62">
                    <c:v>28119.515367445434</c:v>
                  </c:pt>
                  <c:pt idx="63">
                    <c:v>28284.2712474619</c:v>
                  </c:pt>
                  <c:pt idx="64">
                    <c:v>27838.793975314376</c:v>
                  </c:pt>
                  <c:pt idx="65">
                    <c:v>28032.54123335949</c:v>
                  </c:pt>
                  <c:pt idx="66">
                    <c:v>28739.648014546037</c:v>
                  </c:pt>
                  <c:pt idx="67">
                    <c:v>27237.753211305811</c:v>
                  </c:pt>
                  <c:pt idx="68">
                    <c:v>28709.949529736201</c:v>
                  </c:pt>
                  <c:pt idx="69">
                    <c:v>26986.023197203398</c:v>
                  </c:pt>
                  <c:pt idx="70">
                    <c:v>27015.721682013234</c:v>
                  </c:pt>
                  <c:pt idx="71">
                    <c:v>27577.164466275353</c:v>
                  </c:pt>
                  <c:pt idx="72">
                    <c:v>26763.284561129636</c:v>
                  </c:pt>
                  <c:pt idx="73">
                    <c:v>26667.118038888268</c:v>
                  </c:pt>
                  <c:pt idx="74">
                    <c:v>27567.26497133874</c:v>
                  </c:pt>
                  <c:pt idx="75">
                    <c:v>26570.244409865711</c:v>
                  </c:pt>
                  <c:pt idx="76">
                    <c:v>27460.491847379573</c:v>
                  </c:pt>
                  <c:pt idx="77">
                    <c:v>26037.085896851055</c:v>
                  </c:pt>
                  <c:pt idx="78">
                    <c:v>26666.410932107079</c:v>
                  </c:pt>
                  <c:pt idx="79">
                    <c:v>25717.473631754732</c:v>
                  </c:pt>
                  <c:pt idx="80">
                    <c:v>27150.779077219864</c:v>
                  </c:pt>
                  <c:pt idx="81">
                    <c:v>25572.516741611493</c:v>
                  </c:pt>
                  <c:pt idx="82">
                    <c:v>26201.841776867517</c:v>
                  </c:pt>
                  <c:pt idx="83">
                    <c:v>25446.651734560284</c:v>
                  </c:pt>
                  <c:pt idx="84">
                    <c:v>26046.27828500648</c:v>
                  </c:pt>
                  <c:pt idx="85">
                    <c:v>25000.467355631576</c:v>
                  </c:pt>
                  <c:pt idx="86">
                    <c:v>25445.944627779099</c:v>
                  </c:pt>
                  <c:pt idx="87">
                    <c:v>26007.387412041218</c:v>
                  </c:pt>
                  <c:pt idx="88">
                    <c:v>25087.441489717519</c:v>
                  </c:pt>
                  <c:pt idx="89">
                    <c:v>24477.915444334714</c:v>
                  </c:pt>
                  <c:pt idx="90">
                    <c:v>23993.547299221929</c:v>
                  </c:pt>
                  <c:pt idx="91">
                    <c:v>24371.142320375548</c:v>
                  </c:pt>
                  <c:pt idx="92">
                    <c:v>24583.981461512696</c:v>
                  </c:pt>
                  <c:pt idx="93">
                    <c:v>23808.99242933224</c:v>
                  </c:pt>
                  <c:pt idx="94">
                    <c:v>24690.047478690682</c:v>
                  </c:pt>
                  <c:pt idx="95">
                    <c:v>24864.702853643757</c:v>
                  </c:pt>
                  <c:pt idx="96">
                    <c:v>23915.76555329141</c:v>
                  </c:pt>
                  <c:pt idx="97">
                    <c:v>24535.898200392014</c:v>
                  </c:pt>
                  <c:pt idx="98">
                    <c:v>22317.704227809812</c:v>
                  </c:pt>
                  <c:pt idx="99">
                    <c:v>23383.314147057939</c:v>
                  </c:pt>
                  <c:pt idx="100">
                    <c:v>24021.831570469392</c:v>
                  </c:pt>
                  <c:pt idx="101">
                    <c:v>23654.136044252387</c:v>
                  </c:pt>
                  <c:pt idx="102">
                    <c:v>23479.480669299312</c:v>
                  </c:pt>
                  <c:pt idx="103">
                    <c:v>22472.560612889665</c:v>
                  </c:pt>
                  <c:pt idx="104">
                    <c:v>23499.279659172535</c:v>
                  </c:pt>
                  <c:pt idx="105">
                    <c:v>24235.377818387729</c:v>
                  </c:pt>
                  <c:pt idx="106">
                    <c:v>24109.512811336524</c:v>
                  </c:pt>
                  <c:pt idx="107">
                    <c:v>23373.41465212133</c:v>
                  </c:pt>
                  <c:pt idx="108">
                    <c:v>21794.445209731766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(YFP)'!$C$253:$DG$253</c:f>
              <c:numCache>
                <c:formatCode>General</c:formatCode>
                <c:ptCount val="109"/>
                <c:pt idx="0">
                  <c:v>988.5</c:v>
                </c:pt>
                <c:pt idx="1">
                  <c:v>1037.5</c:v>
                </c:pt>
                <c:pt idx="2">
                  <c:v>1080.5</c:v>
                </c:pt>
                <c:pt idx="3">
                  <c:v>2312</c:v>
                </c:pt>
                <c:pt idx="4">
                  <c:v>6114</c:v>
                </c:pt>
                <c:pt idx="5">
                  <c:v>12704</c:v>
                </c:pt>
                <c:pt idx="6">
                  <c:v>22724.5</c:v>
                </c:pt>
                <c:pt idx="7">
                  <c:v>36240.5</c:v>
                </c:pt>
                <c:pt idx="8">
                  <c:v>53472.5</c:v>
                </c:pt>
                <c:pt idx="9">
                  <c:v>74241</c:v>
                </c:pt>
                <c:pt idx="10">
                  <c:v>99699.5</c:v>
                </c:pt>
                <c:pt idx="11">
                  <c:v>129389</c:v>
                </c:pt>
                <c:pt idx="12">
                  <c:v>162391</c:v>
                </c:pt>
                <c:pt idx="13">
                  <c:v>196979</c:v>
                </c:pt>
                <c:pt idx="14">
                  <c:v>235465.5</c:v>
                </c:pt>
                <c:pt idx="15">
                  <c:v>273362.5</c:v>
                </c:pt>
                <c:pt idx="16">
                  <c:v>310040.5</c:v>
                </c:pt>
                <c:pt idx="17">
                  <c:v>343342</c:v>
                </c:pt>
                <c:pt idx="18">
                  <c:v>372109</c:v>
                </c:pt>
                <c:pt idx="19">
                  <c:v>395814.5</c:v>
                </c:pt>
                <c:pt idx="20">
                  <c:v>414410</c:v>
                </c:pt>
                <c:pt idx="21">
                  <c:v>428759.5</c:v>
                </c:pt>
                <c:pt idx="22">
                  <c:v>438417</c:v>
                </c:pt>
                <c:pt idx="23">
                  <c:v>444917.5</c:v>
                </c:pt>
                <c:pt idx="24">
                  <c:v>450547</c:v>
                </c:pt>
                <c:pt idx="25">
                  <c:v>453362.5</c:v>
                </c:pt>
                <c:pt idx="26">
                  <c:v>456061</c:v>
                </c:pt>
                <c:pt idx="27">
                  <c:v>458862.5</c:v>
                </c:pt>
                <c:pt idx="28">
                  <c:v>459794</c:v>
                </c:pt>
                <c:pt idx="29">
                  <c:v>460889.5</c:v>
                </c:pt>
                <c:pt idx="30">
                  <c:v>462232</c:v>
                </c:pt>
                <c:pt idx="31">
                  <c:v>462417</c:v>
                </c:pt>
                <c:pt idx="32">
                  <c:v>463328</c:v>
                </c:pt>
                <c:pt idx="33">
                  <c:v>464163.5</c:v>
                </c:pt>
                <c:pt idx="34">
                  <c:v>464362.5</c:v>
                </c:pt>
                <c:pt idx="35">
                  <c:v>465246</c:v>
                </c:pt>
                <c:pt idx="36">
                  <c:v>465615.5</c:v>
                </c:pt>
                <c:pt idx="37">
                  <c:v>465739</c:v>
                </c:pt>
                <c:pt idx="38">
                  <c:v>465608.5</c:v>
                </c:pt>
                <c:pt idx="39">
                  <c:v>466341.5</c:v>
                </c:pt>
                <c:pt idx="40">
                  <c:v>467095.5</c:v>
                </c:pt>
                <c:pt idx="41">
                  <c:v>466745.5</c:v>
                </c:pt>
                <c:pt idx="42">
                  <c:v>467108.5</c:v>
                </c:pt>
                <c:pt idx="43">
                  <c:v>466417</c:v>
                </c:pt>
                <c:pt idx="44">
                  <c:v>467472</c:v>
                </c:pt>
                <c:pt idx="45">
                  <c:v>467047</c:v>
                </c:pt>
                <c:pt idx="46">
                  <c:v>468088.5</c:v>
                </c:pt>
                <c:pt idx="47">
                  <c:v>467869.5</c:v>
                </c:pt>
                <c:pt idx="48">
                  <c:v>467732</c:v>
                </c:pt>
                <c:pt idx="49">
                  <c:v>468081.5</c:v>
                </c:pt>
                <c:pt idx="50">
                  <c:v>467225.5</c:v>
                </c:pt>
                <c:pt idx="51">
                  <c:v>468314.5</c:v>
                </c:pt>
                <c:pt idx="52">
                  <c:v>468163.5</c:v>
                </c:pt>
                <c:pt idx="53">
                  <c:v>467492</c:v>
                </c:pt>
                <c:pt idx="54">
                  <c:v>466958</c:v>
                </c:pt>
                <c:pt idx="55">
                  <c:v>467273.5</c:v>
                </c:pt>
                <c:pt idx="56">
                  <c:v>467191</c:v>
                </c:pt>
                <c:pt idx="57">
                  <c:v>467937.5</c:v>
                </c:pt>
                <c:pt idx="58">
                  <c:v>467657</c:v>
                </c:pt>
                <c:pt idx="59">
                  <c:v>467198</c:v>
                </c:pt>
                <c:pt idx="60">
                  <c:v>466766</c:v>
                </c:pt>
                <c:pt idx="61">
                  <c:v>466170.5</c:v>
                </c:pt>
                <c:pt idx="62">
                  <c:v>466471.5</c:v>
                </c:pt>
                <c:pt idx="63">
                  <c:v>467218</c:v>
                </c:pt>
                <c:pt idx="64">
                  <c:v>466040</c:v>
                </c:pt>
                <c:pt idx="65">
                  <c:v>466917</c:v>
                </c:pt>
                <c:pt idx="66">
                  <c:v>467540</c:v>
                </c:pt>
                <c:pt idx="67">
                  <c:v>467561</c:v>
                </c:pt>
                <c:pt idx="68">
                  <c:v>466821</c:v>
                </c:pt>
                <c:pt idx="69">
                  <c:v>467205</c:v>
                </c:pt>
                <c:pt idx="70">
                  <c:v>466636</c:v>
                </c:pt>
                <c:pt idx="71">
                  <c:v>466102</c:v>
                </c:pt>
                <c:pt idx="72">
                  <c:v>465910.5</c:v>
                </c:pt>
                <c:pt idx="73">
                  <c:v>466129.5</c:v>
                </c:pt>
                <c:pt idx="74">
                  <c:v>465903</c:v>
                </c:pt>
                <c:pt idx="75">
                  <c:v>465787</c:v>
                </c:pt>
                <c:pt idx="76">
                  <c:v>465841.5</c:v>
                </c:pt>
                <c:pt idx="77">
                  <c:v>465150</c:v>
                </c:pt>
                <c:pt idx="78">
                  <c:v>465609</c:v>
                </c:pt>
                <c:pt idx="79">
                  <c:v>465609</c:v>
                </c:pt>
                <c:pt idx="80">
                  <c:v>465526.5</c:v>
                </c:pt>
                <c:pt idx="81">
                  <c:v>464766.5</c:v>
                </c:pt>
                <c:pt idx="82">
                  <c:v>464937.5</c:v>
                </c:pt>
                <c:pt idx="83">
                  <c:v>464992.5</c:v>
                </c:pt>
                <c:pt idx="84">
                  <c:v>465170.5</c:v>
                </c:pt>
                <c:pt idx="85">
                  <c:v>465102</c:v>
                </c:pt>
                <c:pt idx="86">
                  <c:v>464951</c:v>
                </c:pt>
                <c:pt idx="87">
                  <c:v>464417</c:v>
                </c:pt>
                <c:pt idx="88">
                  <c:v>464081.5</c:v>
                </c:pt>
                <c:pt idx="89">
                  <c:v>464677.5</c:v>
                </c:pt>
                <c:pt idx="90">
                  <c:v>464321</c:v>
                </c:pt>
                <c:pt idx="91">
                  <c:v>463862</c:v>
                </c:pt>
                <c:pt idx="92">
                  <c:v>464369.5</c:v>
                </c:pt>
                <c:pt idx="93">
                  <c:v>465136.5</c:v>
                </c:pt>
                <c:pt idx="94">
                  <c:v>463581.5</c:v>
                </c:pt>
                <c:pt idx="95">
                  <c:v>463828</c:v>
                </c:pt>
                <c:pt idx="96">
                  <c:v>464198</c:v>
                </c:pt>
                <c:pt idx="97">
                  <c:v>464033.5</c:v>
                </c:pt>
                <c:pt idx="98">
                  <c:v>464109</c:v>
                </c:pt>
                <c:pt idx="99">
                  <c:v>463218.5</c:v>
                </c:pt>
                <c:pt idx="100">
                  <c:v>463739</c:v>
                </c:pt>
                <c:pt idx="101">
                  <c:v>463383</c:v>
                </c:pt>
                <c:pt idx="102">
                  <c:v>463930.5</c:v>
                </c:pt>
                <c:pt idx="103">
                  <c:v>462725.5</c:v>
                </c:pt>
                <c:pt idx="104">
                  <c:v>463793.5</c:v>
                </c:pt>
                <c:pt idx="105">
                  <c:v>463273</c:v>
                </c:pt>
                <c:pt idx="106">
                  <c:v>462102</c:v>
                </c:pt>
                <c:pt idx="107">
                  <c:v>461855.5</c:v>
                </c:pt>
                <c:pt idx="108">
                  <c:v>461972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A-EC12-469A-BCFD-627DDE401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C12-469A-BCFD-627DDE40114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C12-469A-BCFD-627DDE40114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C12-469A-BCFD-627DDE40114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C12-469A-BCFD-627DDE40114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C12-469A-BCFD-627DDE40114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C12-469A-BCFD-627DDE40114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C12-469A-BCFD-627DDE401144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C12-469A-BCFD-627DDE40114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C12-469A-BCFD-627DDE40114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C12-469A-BCFD-627DDE401144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C12-469A-BCFD-627DDE40114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C12-469A-BCFD-627DDE401144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C12-469A-BCFD-627DDE401144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C12-469A-BCFD-627DDE401144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C12-469A-BCFD-627DDE401144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C12-469A-BCFD-627DDE401144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C12-469A-BCFD-627DDE401144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C12-469A-BCFD-627DDE401144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C12-469A-BCFD-627DDE401144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EC12-469A-BCFD-627DDE401144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EC12-469A-BCFD-627DDE401144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EC12-469A-BCFD-627DDE401144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EC12-469A-BCFD-627DDE401144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EC12-469A-BCFD-627DDE401144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EC12-469A-BCFD-627DDE401144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EC12-469A-BCFD-627DDE401144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1"/>
          <c:order val="11"/>
          <c:tx>
            <c:strRef>
              <c:f>'Fluo (YFP)'!$B$254</c:f>
              <c:strCache>
                <c:ptCount val="1"/>
                <c:pt idx="0">
                  <c:v>Condition 12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(YFP)'!$C$289:$DG$289</c:f>
                <c:numCache>
                  <c:formatCode>General</c:formatCode>
                  <c:ptCount val="109"/>
                  <c:pt idx="0">
                    <c:v>12.727922061357855</c:v>
                  </c:pt>
                  <c:pt idx="1">
                    <c:v>21.920310216782973</c:v>
                  </c:pt>
                  <c:pt idx="2">
                    <c:v>463.86204845837517</c:v>
                  </c:pt>
                  <c:pt idx="3">
                    <c:v>360.62445840513925</c:v>
                  </c:pt>
                  <c:pt idx="4">
                    <c:v>310.41987694089437</c:v>
                  </c:pt>
                  <c:pt idx="5">
                    <c:v>1796.7583309950173</c:v>
                  </c:pt>
                  <c:pt idx="6">
                    <c:v>3362.9998513232199</c:v>
                  </c:pt>
                  <c:pt idx="7">
                    <c:v>4615.9930675857822</c:v>
                  </c:pt>
                  <c:pt idx="8">
                    <c:v>6247.9955185643339</c:v>
                  </c:pt>
                  <c:pt idx="9">
                    <c:v>8243.4508550727714</c:v>
                  </c:pt>
                  <c:pt idx="10">
                    <c:v>9434.2186745909166</c:v>
                  </c:pt>
                  <c:pt idx="11">
                    <c:v>8398.3072401526242</c:v>
                  </c:pt>
                  <c:pt idx="12">
                    <c:v>6189.3056557258506</c:v>
                  </c:pt>
                  <c:pt idx="13">
                    <c:v>1723.9263325328029</c:v>
                  </c:pt>
                  <c:pt idx="14">
                    <c:v>2479.8234816212221</c:v>
                  </c:pt>
                  <c:pt idx="15">
                    <c:v>10635.593095826862</c:v>
                  </c:pt>
                  <c:pt idx="16">
                    <c:v>20235.274757215429</c:v>
                  </c:pt>
                  <c:pt idx="17">
                    <c:v>30609.238344003268</c:v>
                  </c:pt>
                  <c:pt idx="18">
                    <c:v>43036.640023356842</c:v>
                  </c:pt>
                  <c:pt idx="19">
                    <c:v>55057.45530352815</c:v>
                  </c:pt>
                  <c:pt idx="20">
                    <c:v>64269.642448826489</c:v>
                  </c:pt>
                  <c:pt idx="21">
                    <c:v>75980.037852056907</c:v>
                  </c:pt>
                  <c:pt idx="22">
                    <c:v>82063.277490604771</c:v>
                  </c:pt>
                  <c:pt idx="23">
                    <c:v>88765.942669472061</c:v>
                  </c:pt>
                  <c:pt idx="24">
                    <c:v>92563.106084443818</c:v>
                  </c:pt>
                  <c:pt idx="25">
                    <c:v>97086.468163694168</c:v>
                  </c:pt>
                  <c:pt idx="26">
                    <c:v>99450.326133200797</c:v>
                  </c:pt>
                  <c:pt idx="27">
                    <c:v>101300.82457956599</c:v>
                  </c:pt>
                  <c:pt idx="28">
                    <c:v>101716.60336690367</c:v>
                  </c:pt>
                  <c:pt idx="29">
                    <c:v>102686.04676391043</c:v>
                  </c:pt>
                  <c:pt idx="30">
                    <c:v>105678.5226618919</c:v>
                  </c:pt>
                  <c:pt idx="31">
                    <c:v>105659.43077879987</c:v>
                  </c:pt>
                  <c:pt idx="32">
                    <c:v>107276.58398737349</c:v>
                  </c:pt>
                  <c:pt idx="33">
                    <c:v>106056.11768304552</c:v>
                  </c:pt>
                  <c:pt idx="34">
                    <c:v>107034.75346820769</c:v>
                  </c:pt>
                  <c:pt idx="35">
                    <c:v>107373.45761639606</c:v>
                  </c:pt>
                  <c:pt idx="36">
                    <c:v>108158.34614351312</c:v>
                  </c:pt>
                  <c:pt idx="37">
                    <c:v>109669.43333490877</c:v>
                  </c:pt>
                  <c:pt idx="38">
                    <c:v>109049.30068780818</c:v>
                  </c:pt>
                  <c:pt idx="39">
                    <c:v>108584.02442578743</c:v>
                  </c:pt>
                  <c:pt idx="40">
                    <c:v>107528.31400147591</c:v>
                  </c:pt>
                  <c:pt idx="41">
                    <c:v>108003.48975843326</c:v>
                  </c:pt>
                  <c:pt idx="42">
                    <c:v>110531.39650117517</c:v>
                  </c:pt>
                  <c:pt idx="43">
                    <c:v>108864.74581791849</c:v>
                  </c:pt>
                  <c:pt idx="44">
                    <c:v>111606.90591535991</c:v>
                  </c:pt>
                  <c:pt idx="45">
                    <c:v>112033.2913044154</c:v>
                  </c:pt>
                  <c:pt idx="46">
                    <c:v>111519.22467449278</c:v>
                  </c:pt>
                  <c:pt idx="47">
                    <c:v>111994.40043145014</c:v>
                  </c:pt>
                  <c:pt idx="48">
                    <c:v>111510.03228633736</c:v>
                  </c:pt>
                  <c:pt idx="49">
                    <c:v>110027.22936618917</c:v>
                  </c:pt>
                  <c:pt idx="50">
                    <c:v>112429.97820866105</c:v>
                  </c:pt>
                  <c:pt idx="51">
                    <c:v>112119.55833172017</c:v>
                  </c:pt>
                  <c:pt idx="52">
                    <c:v>113620.7460281792</c:v>
                  </c:pt>
                  <c:pt idx="53">
                    <c:v>112905.15396561842</c:v>
                  </c:pt>
                  <c:pt idx="54">
                    <c:v>114008.94765105062</c:v>
                  </c:pt>
                  <c:pt idx="55">
                    <c:v>112517.65944952819</c:v>
                  </c:pt>
                  <c:pt idx="56">
                    <c:v>112914.34635377384</c:v>
                  </c:pt>
                  <c:pt idx="57">
                    <c:v>111277.39415532698</c:v>
                  </c:pt>
                  <c:pt idx="58">
                    <c:v>114483.4163012268</c:v>
                  </c:pt>
                  <c:pt idx="59">
                    <c:v>114028.74664092384</c:v>
                  </c:pt>
                  <c:pt idx="60">
                    <c:v>114716.05443223717</c:v>
                  </c:pt>
                  <c:pt idx="61">
                    <c:v>112352.19646273054</c:v>
                  </c:pt>
                  <c:pt idx="62">
                    <c:v>113069.2027388537</c:v>
                  </c:pt>
                  <c:pt idx="63">
                    <c:v>112875.45548080858</c:v>
                  </c:pt>
                  <c:pt idx="64">
                    <c:v>113679.43589101768</c:v>
                  </c:pt>
                  <c:pt idx="65">
                    <c:v>113369.72312085798</c:v>
                  </c:pt>
                  <c:pt idx="66">
                    <c:v>114986.87632943162</c:v>
                  </c:pt>
                  <c:pt idx="67">
                    <c:v>115578.01759850356</c:v>
                  </c:pt>
                  <c:pt idx="68">
                    <c:v>114774.03718829446</c:v>
                  </c:pt>
                  <c:pt idx="69">
                    <c:v>113543.67138902987</c:v>
                  </c:pt>
                  <c:pt idx="70">
                    <c:v>114754.94530520242</c:v>
                  </c:pt>
                  <c:pt idx="71">
                    <c:v>116439.98076476996</c:v>
                  </c:pt>
                  <c:pt idx="72">
                    <c:v>114609.28130827799</c:v>
                  </c:pt>
                  <c:pt idx="73">
                    <c:v>115132.54032635604</c:v>
                  </c:pt>
                  <c:pt idx="74">
                    <c:v>114580.28993024935</c:v>
                  </c:pt>
                  <c:pt idx="75">
                    <c:v>115471.24447454439</c:v>
                  </c:pt>
                  <c:pt idx="76">
                    <c:v>115829.74761260598</c:v>
                  </c:pt>
                  <c:pt idx="77">
                    <c:v>116594.83714984982</c:v>
                  </c:pt>
                  <c:pt idx="78">
                    <c:v>117399.52466684011</c:v>
                  </c:pt>
                  <c:pt idx="79">
                    <c:v>115722.97448864681</c:v>
                  </c:pt>
                  <c:pt idx="80">
                    <c:v>116682.51839071696</c:v>
                  </c:pt>
                  <c:pt idx="81">
                    <c:v>117438.41553980537</c:v>
                  </c:pt>
                  <c:pt idx="82">
                    <c:v>117437.70843302419</c:v>
                  </c:pt>
                  <c:pt idx="83">
                    <c:v>116817.57578592359</c:v>
                  </c:pt>
                  <c:pt idx="84">
                    <c:v>116866.36615382545</c:v>
                  </c:pt>
                  <c:pt idx="85">
                    <c:v>118386.64573337653</c:v>
                  </c:pt>
                  <c:pt idx="86">
                    <c:v>119761.96842278437</c:v>
                  </c:pt>
                  <c:pt idx="87">
                    <c:v>116295.02387462673</c:v>
                  </c:pt>
                  <c:pt idx="88">
                    <c:v>117118.09616792787</c:v>
                  </c:pt>
                  <c:pt idx="89">
                    <c:v>117844.29483220645</c:v>
                  </c:pt>
                  <c:pt idx="90">
                    <c:v>120731.41181979113</c:v>
                  </c:pt>
                  <c:pt idx="91">
                    <c:v>117854.19432714306</c:v>
                  </c:pt>
                  <c:pt idx="92">
                    <c:v>119975.5146707027</c:v>
                  </c:pt>
                  <c:pt idx="93">
                    <c:v>118967.88750751187</c:v>
                  </c:pt>
                  <c:pt idx="94">
                    <c:v>118435.43610127841</c:v>
                  </c:pt>
                  <c:pt idx="95">
                    <c:v>120314.21881889107</c:v>
                  </c:pt>
                  <c:pt idx="96">
                    <c:v>116915.15652172733</c:v>
                  </c:pt>
                  <c:pt idx="97">
                    <c:v>118474.32697424367</c:v>
                  </c:pt>
                  <c:pt idx="98">
                    <c:v>121273.76272096121</c:v>
                  </c:pt>
                  <c:pt idx="99">
                    <c:v>120614.73920089535</c:v>
                  </c:pt>
                  <c:pt idx="100">
                    <c:v>118755.04836637473</c:v>
                  </c:pt>
                  <c:pt idx="101">
                    <c:v>120750.50370288316</c:v>
                  </c:pt>
                  <c:pt idx="102">
                    <c:v>122291.28937908864</c:v>
                  </c:pt>
                  <c:pt idx="103">
                    <c:v>121128.09872403678</c:v>
                  </c:pt>
                  <c:pt idx="104">
                    <c:v>121418.71961110445</c:v>
                  </c:pt>
                  <c:pt idx="105">
                    <c:v>120905.36008796301</c:v>
                  </c:pt>
                  <c:pt idx="106">
                    <c:v>123404.98255945746</c:v>
                  </c:pt>
                  <c:pt idx="107">
                    <c:v>121370.63634998376</c:v>
                  </c:pt>
                  <c:pt idx="108">
                    <c:v>123665.90496171529</c:v>
                  </c:pt>
                </c:numCache>
              </c:numRef>
            </c:plus>
            <c:minus>
              <c:numRef>
                <c:f>'Fluo (YFP)'!$C$289:$DG$289</c:f>
                <c:numCache>
                  <c:formatCode>General</c:formatCode>
                  <c:ptCount val="109"/>
                  <c:pt idx="0">
                    <c:v>12.727922061357855</c:v>
                  </c:pt>
                  <c:pt idx="1">
                    <c:v>21.920310216782973</c:v>
                  </c:pt>
                  <c:pt idx="2">
                    <c:v>463.86204845837517</c:v>
                  </c:pt>
                  <c:pt idx="3">
                    <c:v>360.62445840513925</c:v>
                  </c:pt>
                  <c:pt idx="4">
                    <c:v>310.41987694089437</c:v>
                  </c:pt>
                  <c:pt idx="5">
                    <c:v>1796.7583309950173</c:v>
                  </c:pt>
                  <c:pt idx="6">
                    <c:v>3362.9998513232199</c:v>
                  </c:pt>
                  <c:pt idx="7">
                    <c:v>4615.9930675857822</c:v>
                  </c:pt>
                  <c:pt idx="8">
                    <c:v>6247.9955185643339</c:v>
                  </c:pt>
                  <c:pt idx="9">
                    <c:v>8243.4508550727714</c:v>
                  </c:pt>
                  <c:pt idx="10">
                    <c:v>9434.2186745909166</c:v>
                  </c:pt>
                  <c:pt idx="11">
                    <c:v>8398.3072401526242</c:v>
                  </c:pt>
                  <c:pt idx="12">
                    <c:v>6189.3056557258506</c:v>
                  </c:pt>
                  <c:pt idx="13">
                    <c:v>1723.9263325328029</c:v>
                  </c:pt>
                  <c:pt idx="14">
                    <c:v>2479.8234816212221</c:v>
                  </c:pt>
                  <c:pt idx="15">
                    <c:v>10635.593095826862</c:v>
                  </c:pt>
                  <c:pt idx="16">
                    <c:v>20235.274757215429</c:v>
                  </c:pt>
                  <c:pt idx="17">
                    <c:v>30609.238344003268</c:v>
                  </c:pt>
                  <c:pt idx="18">
                    <c:v>43036.640023356842</c:v>
                  </c:pt>
                  <c:pt idx="19">
                    <c:v>55057.45530352815</c:v>
                  </c:pt>
                  <c:pt idx="20">
                    <c:v>64269.642448826489</c:v>
                  </c:pt>
                  <c:pt idx="21">
                    <c:v>75980.037852056907</c:v>
                  </c:pt>
                  <c:pt idx="22">
                    <c:v>82063.277490604771</c:v>
                  </c:pt>
                  <c:pt idx="23">
                    <c:v>88765.942669472061</c:v>
                  </c:pt>
                  <c:pt idx="24">
                    <c:v>92563.106084443818</c:v>
                  </c:pt>
                  <c:pt idx="25">
                    <c:v>97086.468163694168</c:v>
                  </c:pt>
                  <c:pt idx="26">
                    <c:v>99450.326133200797</c:v>
                  </c:pt>
                  <c:pt idx="27">
                    <c:v>101300.82457956599</c:v>
                  </c:pt>
                  <c:pt idx="28">
                    <c:v>101716.60336690367</c:v>
                  </c:pt>
                  <c:pt idx="29">
                    <c:v>102686.04676391043</c:v>
                  </c:pt>
                  <c:pt idx="30">
                    <c:v>105678.5226618919</c:v>
                  </c:pt>
                  <c:pt idx="31">
                    <c:v>105659.43077879987</c:v>
                  </c:pt>
                  <c:pt idx="32">
                    <c:v>107276.58398737349</c:v>
                  </c:pt>
                  <c:pt idx="33">
                    <c:v>106056.11768304552</c:v>
                  </c:pt>
                  <c:pt idx="34">
                    <c:v>107034.75346820769</c:v>
                  </c:pt>
                  <c:pt idx="35">
                    <c:v>107373.45761639606</c:v>
                  </c:pt>
                  <c:pt idx="36">
                    <c:v>108158.34614351312</c:v>
                  </c:pt>
                  <c:pt idx="37">
                    <c:v>109669.43333490877</c:v>
                  </c:pt>
                  <c:pt idx="38">
                    <c:v>109049.30068780818</c:v>
                  </c:pt>
                  <c:pt idx="39">
                    <c:v>108584.02442578743</c:v>
                  </c:pt>
                  <c:pt idx="40">
                    <c:v>107528.31400147591</c:v>
                  </c:pt>
                  <c:pt idx="41">
                    <c:v>108003.48975843326</c:v>
                  </c:pt>
                  <c:pt idx="42">
                    <c:v>110531.39650117517</c:v>
                  </c:pt>
                  <c:pt idx="43">
                    <c:v>108864.74581791849</c:v>
                  </c:pt>
                  <c:pt idx="44">
                    <c:v>111606.90591535991</c:v>
                  </c:pt>
                  <c:pt idx="45">
                    <c:v>112033.2913044154</c:v>
                  </c:pt>
                  <c:pt idx="46">
                    <c:v>111519.22467449278</c:v>
                  </c:pt>
                  <c:pt idx="47">
                    <c:v>111994.40043145014</c:v>
                  </c:pt>
                  <c:pt idx="48">
                    <c:v>111510.03228633736</c:v>
                  </c:pt>
                  <c:pt idx="49">
                    <c:v>110027.22936618917</c:v>
                  </c:pt>
                  <c:pt idx="50">
                    <c:v>112429.97820866105</c:v>
                  </c:pt>
                  <c:pt idx="51">
                    <c:v>112119.55833172017</c:v>
                  </c:pt>
                  <c:pt idx="52">
                    <c:v>113620.7460281792</c:v>
                  </c:pt>
                  <c:pt idx="53">
                    <c:v>112905.15396561842</c:v>
                  </c:pt>
                  <c:pt idx="54">
                    <c:v>114008.94765105062</c:v>
                  </c:pt>
                  <c:pt idx="55">
                    <c:v>112517.65944952819</c:v>
                  </c:pt>
                  <c:pt idx="56">
                    <c:v>112914.34635377384</c:v>
                  </c:pt>
                  <c:pt idx="57">
                    <c:v>111277.39415532698</c:v>
                  </c:pt>
                  <c:pt idx="58">
                    <c:v>114483.4163012268</c:v>
                  </c:pt>
                  <c:pt idx="59">
                    <c:v>114028.74664092384</c:v>
                  </c:pt>
                  <c:pt idx="60">
                    <c:v>114716.05443223717</c:v>
                  </c:pt>
                  <c:pt idx="61">
                    <c:v>112352.19646273054</c:v>
                  </c:pt>
                  <c:pt idx="62">
                    <c:v>113069.2027388537</c:v>
                  </c:pt>
                  <c:pt idx="63">
                    <c:v>112875.45548080858</c:v>
                  </c:pt>
                  <c:pt idx="64">
                    <c:v>113679.43589101768</c:v>
                  </c:pt>
                  <c:pt idx="65">
                    <c:v>113369.72312085798</c:v>
                  </c:pt>
                  <c:pt idx="66">
                    <c:v>114986.87632943162</c:v>
                  </c:pt>
                  <c:pt idx="67">
                    <c:v>115578.01759850356</c:v>
                  </c:pt>
                  <c:pt idx="68">
                    <c:v>114774.03718829446</c:v>
                  </c:pt>
                  <c:pt idx="69">
                    <c:v>113543.67138902987</c:v>
                  </c:pt>
                  <c:pt idx="70">
                    <c:v>114754.94530520242</c:v>
                  </c:pt>
                  <c:pt idx="71">
                    <c:v>116439.98076476996</c:v>
                  </c:pt>
                  <c:pt idx="72">
                    <c:v>114609.28130827799</c:v>
                  </c:pt>
                  <c:pt idx="73">
                    <c:v>115132.54032635604</c:v>
                  </c:pt>
                  <c:pt idx="74">
                    <c:v>114580.28993024935</c:v>
                  </c:pt>
                  <c:pt idx="75">
                    <c:v>115471.24447454439</c:v>
                  </c:pt>
                  <c:pt idx="76">
                    <c:v>115829.74761260598</c:v>
                  </c:pt>
                  <c:pt idx="77">
                    <c:v>116594.83714984982</c:v>
                  </c:pt>
                  <c:pt idx="78">
                    <c:v>117399.52466684011</c:v>
                  </c:pt>
                  <c:pt idx="79">
                    <c:v>115722.97448864681</c:v>
                  </c:pt>
                  <c:pt idx="80">
                    <c:v>116682.51839071696</c:v>
                  </c:pt>
                  <c:pt idx="81">
                    <c:v>117438.41553980537</c:v>
                  </c:pt>
                  <c:pt idx="82">
                    <c:v>117437.70843302419</c:v>
                  </c:pt>
                  <c:pt idx="83">
                    <c:v>116817.57578592359</c:v>
                  </c:pt>
                  <c:pt idx="84">
                    <c:v>116866.36615382545</c:v>
                  </c:pt>
                  <c:pt idx="85">
                    <c:v>118386.64573337653</c:v>
                  </c:pt>
                  <c:pt idx="86">
                    <c:v>119761.96842278437</c:v>
                  </c:pt>
                  <c:pt idx="87">
                    <c:v>116295.02387462673</c:v>
                  </c:pt>
                  <c:pt idx="88">
                    <c:v>117118.09616792787</c:v>
                  </c:pt>
                  <c:pt idx="89">
                    <c:v>117844.29483220645</c:v>
                  </c:pt>
                  <c:pt idx="90">
                    <c:v>120731.41181979113</c:v>
                  </c:pt>
                  <c:pt idx="91">
                    <c:v>117854.19432714306</c:v>
                  </c:pt>
                  <c:pt idx="92">
                    <c:v>119975.5146707027</c:v>
                  </c:pt>
                  <c:pt idx="93">
                    <c:v>118967.88750751187</c:v>
                  </c:pt>
                  <c:pt idx="94">
                    <c:v>118435.43610127841</c:v>
                  </c:pt>
                  <c:pt idx="95">
                    <c:v>120314.21881889107</c:v>
                  </c:pt>
                  <c:pt idx="96">
                    <c:v>116915.15652172733</c:v>
                  </c:pt>
                  <c:pt idx="97">
                    <c:v>118474.32697424367</c:v>
                  </c:pt>
                  <c:pt idx="98">
                    <c:v>121273.76272096121</c:v>
                  </c:pt>
                  <c:pt idx="99">
                    <c:v>120614.73920089535</c:v>
                  </c:pt>
                  <c:pt idx="100">
                    <c:v>118755.04836637473</c:v>
                  </c:pt>
                  <c:pt idx="101">
                    <c:v>120750.50370288316</c:v>
                  </c:pt>
                  <c:pt idx="102">
                    <c:v>122291.28937908864</c:v>
                  </c:pt>
                  <c:pt idx="103">
                    <c:v>121128.09872403678</c:v>
                  </c:pt>
                  <c:pt idx="104">
                    <c:v>121418.71961110445</c:v>
                  </c:pt>
                  <c:pt idx="105">
                    <c:v>120905.36008796301</c:v>
                  </c:pt>
                  <c:pt idx="106">
                    <c:v>123404.98255945746</c:v>
                  </c:pt>
                  <c:pt idx="107">
                    <c:v>121370.63634998376</c:v>
                  </c:pt>
                  <c:pt idx="108">
                    <c:v>123665.90496171529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(YFP)'!$C$254:$DG$254</c:f>
              <c:numCache>
                <c:formatCode>General</c:formatCode>
                <c:ptCount val="109"/>
                <c:pt idx="0">
                  <c:v>1052</c:v>
                </c:pt>
                <c:pt idx="1">
                  <c:v>1216.5</c:v>
                </c:pt>
                <c:pt idx="2">
                  <c:v>5169</c:v>
                </c:pt>
                <c:pt idx="3">
                  <c:v>18937</c:v>
                </c:pt>
                <c:pt idx="4">
                  <c:v>44208.5</c:v>
                </c:pt>
                <c:pt idx="5">
                  <c:v>81044.5</c:v>
                </c:pt>
                <c:pt idx="6">
                  <c:v>128670</c:v>
                </c:pt>
                <c:pt idx="7">
                  <c:v>184884</c:v>
                </c:pt>
                <c:pt idx="8">
                  <c:v>246390</c:v>
                </c:pt>
                <c:pt idx="9">
                  <c:v>317458</c:v>
                </c:pt>
                <c:pt idx="10">
                  <c:v>391246</c:v>
                </c:pt>
                <c:pt idx="11">
                  <c:v>468882.5</c:v>
                </c:pt>
                <c:pt idx="12">
                  <c:v>545677.5</c:v>
                </c:pt>
                <c:pt idx="13">
                  <c:v>625780</c:v>
                </c:pt>
                <c:pt idx="14">
                  <c:v>704560.5</c:v>
                </c:pt>
                <c:pt idx="15">
                  <c:v>783177.5</c:v>
                </c:pt>
                <c:pt idx="16">
                  <c:v>856512.5</c:v>
                </c:pt>
                <c:pt idx="17">
                  <c:v>925465</c:v>
                </c:pt>
                <c:pt idx="18">
                  <c:v>984608.5</c:v>
                </c:pt>
                <c:pt idx="19">
                  <c:v>1036560.5</c:v>
                </c:pt>
                <c:pt idx="20">
                  <c:v>1078608.5</c:v>
                </c:pt>
                <c:pt idx="21">
                  <c:v>1112917</c:v>
                </c:pt>
                <c:pt idx="22">
                  <c:v>1137464.5</c:v>
                </c:pt>
                <c:pt idx="23">
                  <c:v>1156341</c:v>
                </c:pt>
                <c:pt idx="24">
                  <c:v>1173656</c:v>
                </c:pt>
                <c:pt idx="25">
                  <c:v>1183101.5</c:v>
                </c:pt>
                <c:pt idx="26">
                  <c:v>1189745</c:v>
                </c:pt>
                <c:pt idx="27">
                  <c:v>1194601.5</c:v>
                </c:pt>
                <c:pt idx="28">
                  <c:v>1196060.5</c:v>
                </c:pt>
                <c:pt idx="29">
                  <c:v>1200033</c:v>
                </c:pt>
                <c:pt idx="30">
                  <c:v>1202245</c:v>
                </c:pt>
                <c:pt idx="31">
                  <c:v>1204272.5</c:v>
                </c:pt>
                <c:pt idx="32">
                  <c:v>1206088</c:v>
                </c:pt>
                <c:pt idx="33">
                  <c:v>1209499</c:v>
                </c:pt>
                <c:pt idx="34">
                  <c:v>1208136</c:v>
                </c:pt>
                <c:pt idx="35">
                  <c:v>1208224.5</c:v>
                </c:pt>
                <c:pt idx="36">
                  <c:v>1210437.5</c:v>
                </c:pt>
                <c:pt idx="37">
                  <c:v>1211656</c:v>
                </c:pt>
                <c:pt idx="38">
                  <c:v>1210902.5</c:v>
                </c:pt>
                <c:pt idx="39">
                  <c:v>1212094.5</c:v>
                </c:pt>
                <c:pt idx="40">
                  <c:v>1213211</c:v>
                </c:pt>
                <c:pt idx="41">
                  <c:v>1211752</c:v>
                </c:pt>
                <c:pt idx="42">
                  <c:v>1212252.5</c:v>
                </c:pt>
                <c:pt idx="43">
                  <c:v>1213170</c:v>
                </c:pt>
                <c:pt idx="44">
                  <c:v>1214574</c:v>
                </c:pt>
                <c:pt idx="45">
                  <c:v>1215875.5</c:v>
                </c:pt>
                <c:pt idx="46">
                  <c:v>1215403</c:v>
                </c:pt>
                <c:pt idx="47">
                  <c:v>1215944</c:v>
                </c:pt>
                <c:pt idx="48">
                  <c:v>1214834.5</c:v>
                </c:pt>
                <c:pt idx="49">
                  <c:v>1215581</c:v>
                </c:pt>
                <c:pt idx="50">
                  <c:v>1214403</c:v>
                </c:pt>
                <c:pt idx="51">
                  <c:v>1216019.5</c:v>
                </c:pt>
                <c:pt idx="52">
                  <c:v>1214259</c:v>
                </c:pt>
                <c:pt idx="53">
                  <c:v>1216807</c:v>
                </c:pt>
                <c:pt idx="54">
                  <c:v>1215478.5</c:v>
                </c:pt>
                <c:pt idx="55">
                  <c:v>1214355</c:v>
                </c:pt>
                <c:pt idx="56">
                  <c:v>1212211.5</c:v>
                </c:pt>
                <c:pt idx="57">
                  <c:v>1213889</c:v>
                </c:pt>
                <c:pt idx="58">
                  <c:v>1214951</c:v>
                </c:pt>
                <c:pt idx="59">
                  <c:v>1214149.5</c:v>
                </c:pt>
                <c:pt idx="60">
                  <c:v>1214183.5</c:v>
                </c:pt>
                <c:pt idx="61">
                  <c:v>1212129</c:v>
                </c:pt>
                <c:pt idx="62">
                  <c:v>1212321</c:v>
                </c:pt>
                <c:pt idx="63">
                  <c:v>1212074</c:v>
                </c:pt>
                <c:pt idx="64">
                  <c:v>1214313.5</c:v>
                </c:pt>
                <c:pt idx="65">
                  <c:v>1213135.5</c:v>
                </c:pt>
                <c:pt idx="66">
                  <c:v>1212581</c:v>
                </c:pt>
                <c:pt idx="67">
                  <c:v>1211341</c:v>
                </c:pt>
                <c:pt idx="68">
                  <c:v>1211649.5</c:v>
                </c:pt>
                <c:pt idx="69">
                  <c:v>1212327.5</c:v>
                </c:pt>
                <c:pt idx="70">
                  <c:v>1211170</c:v>
                </c:pt>
                <c:pt idx="71">
                  <c:v>1210978.5</c:v>
                </c:pt>
                <c:pt idx="72">
                  <c:v>1209533</c:v>
                </c:pt>
                <c:pt idx="73">
                  <c:v>1210355</c:v>
                </c:pt>
                <c:pt idx="74">
                  <c:v>1208841.5</c:v>
                </c:pt>
                <c:pt idx="75">
                  <c:v>1210142.5</c:v>
                </c:pt>
                <c:pt idx="76">
                  <c:v>1210971</c:v>
                </c:pt>
                <c:pt idx="77">
                  <c:v>1210211</c:v>
                </c:pt>
                <c:pt idx="78">
                  <c:v>1212711</c:v>
                </c:pt>
                <c:pt idx="79">
                  <c:v>1211471.5</c:v>
                </c:pt>
                <c:pt idx="80">
                  <c:v>1212410</c:v>
                </c:pt>
                <c:pt idx="81">
                  <c:v>1210464.5</c:v>
                </c:pt>
                <c:pt idx="82">
                  <c:v>1211026</c:v>
                </c:pt>
                <c:pt idx="83">
                  <c:v>1209409.5</c:v>
                </c:pt>
                <c:pt idx="84">
                  <c:v>1209581</c:v>
                </c:pt>
                <c:pt idx="85">
                  <c:v>1209300</c:v>
                </c:pt>
                <c:pt idx="86">
                  <c:v>1210053.5</c:v>
                </c:pt>
                <c:pt idx="87">
                  <c:v>1210793</c:v>
                </c:pt>
                <c:pt idx="88">
                  <c:v>1210088</c:v>
                </c:pt>
                <c:pt idx="89">
                  <c:v>1209793.5</c:v>
                </c:pt>
                <c:pt idx="90">
                  <c:v>1210533</c:v>
                </c:pt>
                <c:pt idx="91">
                  <c:v>1209224.5</c:v>
                </c:pt>
                <c:pt idx="92">
                  <c:v>1208423.5</c:v>
                </c:pt>
                <c:pt idx="93">
                  <c:v>1209478</c:v>
                </c:pt>
                <c:pt idx="94">
                  <c:v>1210663.5</c:v>
                </c:pt>
                <c:pt idx="95">
                  <c:v>1209485</c:v>
                </c:pt>
                <c:pt idx="96">
                  <c:v>1208971.5</c:v>
                </c:pt>
                <c:pt idx="97">
                  <c:v>1208458</c:v>
                </c:pt>
                <c:pt idx="98">
                  <c:v>1208478.5</c:v>
                </c:pt>
                <c:pt idx="99">
                  <c:v>1208327.5</c:v>
                </c:pt>
                <c:pt idx="100">
                  <c:v>1208889.5</c:v>
                </c:pt>
                <c:pt idx="101">
                  <c:v>1208930.5</c:v>
                </c:pt>
                <c:pt idx="102">
                  <c:v>1208759</c:v>
                </c:pt>
                <c:pt idx="103">
                  <c:v>1209197.5</c:v>
                </c:pt>
                <c:pt idx="104">
                  <c:v>1207595</c:v>
                </c:pt>
                <c:pt idx="105">
                  <c:v>1208697</c:v>
                </c:pt>
                <c:pt idx="106">
                  <c:v>1206793.5</c:v>
                </c:pt>
                <c:pt idx="107">
                  <c:v>1207574</c:v>
                </c:pt>
                <c:pt idx="108">
                  <c:v>1206622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B-0E94-4D2D-98B1-172530EE3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E94-4D2D-98B1-172530EE35D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E94-4D2D-98B1-172530EE35D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E94-4D2D-98B1-172530EE35D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E94-4D2D-98B1-172530EE35D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E94-4D2D-98B1-172530EE35D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E94-4D2D-98B1-172530EE35DC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E94-4D2D-98B1-172530EE35DC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E94-4D2D-98B1-172530EE35DC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E94-4D2D-98B1-172530EE35DC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E94-4D2D-98B1-172530EE35DC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E94-4D2D-98B1-172530EE35DC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E94-4D2D-98B1-172530EE35DC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E94-4D2D-98B1-172530EE35DC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E94-4D2D-98B1-172530EE35DC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E94-4D2D-98B1-172530EE35DC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E94-4D2D-98B1-172530EE35DC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E94-4D2D-98B1-172530EE35DC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E94-4D2D-98B1-172530EE35DC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E94-4D2D-98B1-172530EE35DC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0E94-4D2D-98B1-172530EE35DC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E94-4D2D-98B1-172530EE35DC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E94-4D2D-98B1-172530EE35DC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E94-4D2D-98B1-172530EE35DC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E94-4D2D-98B1-172530EE35DC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0E94-4D2D-98B1-172530EE35DC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0E94-4D2D-98B1-172530EE35DC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2"/>
          <c:order val="12"/>
          <c:tx>
            <c:strRef>
              <c:f>'Fluo (YFP)'!$B$255</c:f>
              <c:strCache>
                <c:ptCount val="1"/>
                <c:pt idx="0">
                  <c:v>Condition 13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(YFP)'!$C$290:$DG$290</c:f>
                <c:numCache>
                  <c:formatCode>General</c:formatCode>
                  <c:ptCount val="109"/>
                  <c:pt idx="0">
                    <c:v>46.669047558312137</c:v>
                  </c:pt>
                  <c:pt idx="1">
                    <c:v>201.52543263816605</c:v>
                  </c:pt>
                  <c:pt idx="2">
                    <c:v>2117.78480965371</c:v>
                  </c:pt>
                  <c:pt idx="3">
                    <c:v>8116.1716344591923</c:v>
                  </c:pt>
                  <c:pt idx="4">
                    <c:v>18746.10787603656</c:v>
                  </c:pt>
                  <c:pt idx="5">
                    <c:v>33920.619400299875</c:v>
                  </c:pt>
                  <c:pt idx="6">
                    <c:v>53233.826914848047</c:v>
                  </c:pt>
                  <c:pt idx="7">
                    <c:v>76226.818118691008</c:v>
                  </c:pt>
                  <c:pt idx="8">
                    <c:v>101457.8022849894</c:v>
                  </c:pt>
                  <c:pt idx="9">
                    <c:v>129987.43958552303</c:v>
                  </c:pt>
                  <c:pt idx="10">
                    <c:v>159017.70848713673</c:v>
                  </c:pt>
                  <c:pt idx="11">
                    <c:v>190208.89571205655</c:v>
                  </c:pt>
                  <c:pt idx="12">
                    <c:v>223321.29206146018</c:v>
                  </c:pt>
                  <c:pt idx="13">
                    <c:v>256553.89656366553</c:v>
                  </c:pt>
                  <c:pt idx="14">
                    <c:v>290138.64024290181</c:v>
                  </c:pt>
                  <c:pt idx="15">
                    <c:v>323946.82966499304</c:v>
                  </c:pt>
                  <c:pt idx="16">
                    <c:v>356002.1013765228</c:v>
                  </c:pt>
                  <c:pt idx="17">
                    <c:v>385850.49282396934</c:v>
                  </c:pt>
                  <c:pt idx="18">
                    <c:v>409896.36602499906</c:v>
                  </c:pt>
                  <c:pt idx="19">
                    <c:v>428400.64338186983</c:v>
                  </c:pt>
                  <c:pt idx="20">
                    <c:v>440998.45779548935</c:v>
                  </c:pt>
                  <c:pt idx="21">
                    <c:v>448314.89166042657</c:v>
                  </c:pt>
                  <c:pt idx="22">
                    <c:v>454677.43847754312</c:v>
                  </c:pt>
                  <c:pt idx="23">
                    <c:v>459663.24839168944</c:v>
                  </c:pt>
                  <c:pt idx="24">
                    <c:v>462850.1786544972</c:v>
                  </c:pt>
                  <c:pt idx="25">
                    <c:v>467360.81281168619</c:v>
                  </c:pt>
                  <c:pt idx="26">
                    <c:v>470950.79393977032</c:v>
                  </c:pt>
                  <c:pt idx="27">
                    <c:v>474124.99628051673</c:v>
                  </c:pt>
                  <c:pt idx="28">
                    <c:v>476570.17152985983</c:v>
                  </c:pt>
                  <c:pt idx="29">
                    <c:v>479313.74584086362</c:v>
                  </c:pt>
                  <c:pt idx="30">
                    <c:v>483115.1518965225</c:v>
                  </c:pt>
                  <c:pt idx="31">
                    <c:v>485720.13327841373</c:v>
                  </c:pt>
                  <c:pt idx="32">
                    <c:v>488180.15777016175</c:v>
                  </c:pt>
                  <c:pt idx="33">
                    <c:v>491205.16058007779</c:v>
                  </c:pt>
                  <c:pt idx="34">
                    <c:v>494171.47352715535</c:v>
                  </c:pt>
                  <c:pt idx="35">
                    <c:v>497040.20573842915</c:v>
                  </c:pt>
                  <c:pt idx="36">
                    <c:v>499196.17431426694</c:v>
                  </c:pt>
                  <c:pt idx="37">
                    <c:v>504519.98126982048</c:v>
                  </c:pt>
                  <c:pt idx="38">
                    <c:v>504889.79811638105</c:v>
                  </c:pt>
                  <c:pt idx="39">
                    <c:v>506524.62899448432</c:v>
                  </c:pt>
                  <c:pt idx="40">
                    <c:v>509792.87653712858</c:v>
                  </c:pt>
                  <c:pt idx="41">
                    <c:v>513518.62216720049</c:v>
                  </c:pt>
                  <c:pt idx="42">
                    <c:v>516305.32999185665</c:v>
                  </c:pt>
                  <c:pt idx="43">
                    <c:v>519316.19066614896</c:v>
                  </c:pt>
                  <c:pt idx="44">
                    <c:v>522575.95292741898</c:v>
                  </c:pt>
                  <c:pt idx="45">
                    <c:v>523259.01807804516</c:v>
                  </c:pt>
                  <c:pt idx="46">
                    <c:v>526547.77171734383</c:v>
                  </c:pt>
                  <c:pt idx="47">
                    <c:v>529406.604433681</c:v>
                  </c:pt>
                  <c:pt idx="48">
                    <c:v>530545.04635139136</c:v>
                  </c:pt>
                  <c:pt idx="49">
                    <c:v>533153.5632671885</c:v>
                  </c:pt>
                  <c:pt idx="50">
                    <c:v>535736.62433886295</c:v>
                  </c:pt>
                  <c:pt idx="51">
                    <c:v>537483.17808839376</c:v>
                  </c:pt>
                  <c:pt idx="52">
                    <c:v>539734.60607969167</c:v>
                  </c:pt>
                  <c:pt idx="53">
                    <c:v>542247.66358002869</c:v>
                  </c:pt>
                  <c:pt idx="54">
                    <c:v>545885.72796923353</c:v>
                  </c:pt>
                  <c:pt idx="55">
                    <c:v>545738.64975874673</c:v>
                  </c:pt>
                  <c:pt idx="56">
                    <c:v>550403.43319423439</c:v>
                  </c:pt>
                  <c:pt idx="57">
                    <c:v>550260.59762443462</c:v>
                  </c:pt>
                  <c:pt idx="58">
                    <c:v>551400.45375570736</c:v>
                  </c:pt>
                  <c:pt idx="59">
                    <c:v>554751.43279175041</c:v>
                  </c:pt>
                  <c:pt idx="60">
                    <c:v>558302.52304686932</c:v>
                  </c:pt>
                  <c:pt idx="61">
                    <c:v>558933.96940246888</c:v>
                  </c:pt>
                  <c:pt idx="62">
                    <c:v>559811.48891792132</c:v>
                  </c:pt>
                  <c:pt idx="63">
                    <c:v>563950.18490820623</c:v>
                  </c:pt>
                  <c:pt idx="64">
                    <c:v>566120.29561966774</c:v>
                  </c:pt>
                  <c:pt idx="65">
                    <c:v>565473.29291488207</c:v>
                  </c:pt>
                  <c:pt idx="66">
                    <c:v>567571.98584144376</c:v>
                  </c:pt>
                  <c:pt idx="67">
                    <c:v>570847.30445189984</c:v>
                  </c:pt>
                  <c:pt idx="68">
                    <c:v>571084.18522359733</c:v>
                  </c:pt>
                  <c:pt idx="69">
                    <c:v>571459.65892440733</c:v>
                  </c:pt>
                  <c:pt idx="70">
                    <c:v>574280.30787456047</c:v>
                  </c:pt>
                  <c:pt idx="71">
                    <c:v>575328.94723106013</c:v>
                  </c:pt>
                  <c:pt idx="72">
                    <c:v>576972.97049731889</c:v>
                  </c:pt>
                  <c:pt idx="73">
                    <c:v>577733.81739387556</c:v>
                  </c:pt>
                  <c:pt idx="74">
                    <c:v>579299.35180742259</c:v>
                  </c:pt>
                  <c:pt idx="75">
                    <c:v>581750.18391101516</c:v>
                  </c:pt>
                  <c:pt idx="76">
                    <c:v>582022.42002177204</c:v>
                  </c:pt>
                  <c:pt idx="77">
                    <c:v>583514.41533007566</c:v>
                  </c:pt>
                  <c:pt idx="78">
                    <c:v>583720.89051018213</c:v>
                  </c:pt>
                  <c:pt idx="79">
                    <c:v>585355.7213882854</c:v>
                  </c:pt>
                  <c:pt idx="80">
                    <c:v>586092.52665428177</c:v>
                  </c:pt>
                  <c:pt idx="81">
                    <c:v>586607.30039098556</c:v>
                  </c:pt>
                  <c:pt idx="82">
                    <c:v>588809.23090760049</c:v>
                  </c:pt>
                  <c:pt idx="83">
                    <c:v>589184.7046084106</c:v>
                  </c:pt>
                  <c:pt idx="84">
                    <c:v>590079.90179339272</c:v>
                  </c:pt>
                  <c:pt idx="85">
                    <c:v>592140.41095377028</c:v>
                  </c:pt>
                  <c:pt idx="86">
                    <c:v>592429.61762727564</c:v>
                  </c:pt>
                  <c:pt idx="87">
                    <c:v>593237.13357139064</c:v>
                  </c:pt>
                  <c:pt idx="88">
                    <c:v>593556.03872970585</c:v>
                  </c:pt>
                  <c:pt idx="89">
                    <c:v>595120.15892969049</c:v>
                  </c:pt>
                  <c:pt idx="90">
                    <c:v>594609.62783367373</c:v>
                  </c:pt>
                  <c:pt idx="91">
                    <c:v>595980.70788239443</c:v>
                  </c:pt>
                  <c:pt idx="92">
                    <c:v>596737.31213826407</c:v>
                  </c:pt>
                  <c:pt idx="93">
                    <c:v>598237.08562116069</c:v>
                  </c:pt>
                  <c:pt idx="94">
                    <c:v>598851.56141401187</c:v>
                  </c:pt>
                  <c:pt idx="95">
                    <c:v>599764.43626852368</c:v>
                  </c:pt>
                  <c:pt idx="96">
                    <c:v>600137.78864899022</c:v>
                  </c:pt>
                  <c:pt idx="97">
                    <c:v>599665.4413191576</c:v>
                  </c:pt>
                  <c:pt idx="98">
                    <c:v>601448.76462131005</c:v>
                  </c:pt>
                  <c:pt idx="99">
                    <c:v>602369.41765041486</c:v>
                  </c:pt>
                  <c:pt idx="100">
                    <c:v>603204.51075899624</c:v>
                  </c:pt>
                  <c:pt idx="101">
                    <c:v>603100.56606216182</c:v>
                  </c:pt>
                  <c:pt idx="102">
                    <c:v>602375.78161144559</c:v>
                  </c:pt>
                  <c:pt idx="103">
                    <c:v>604532.45729406457</c:v>
                  </c:pt>
                  <c:pt idx="104">
                    <c:v>605423.41183835967</c:v>
                  </c:pt>
                  <c:pt idx="105">
                    <c:v>605981.31908871583</c:v>
                  </c:pt>
                  <c:pt idx="106">
                    <c:v>605542.91288438009</c:v>
                  </c:pt>
                  <c:pt idx="107">
                    <c:v>605524.52810806932</c:v>
                  </c:pt>
                  <c:pt idx="108">
                    <c:v>606078.19271773833</c:v>
                  </c:pt>
                </c:numCache>
              </c:numRef>
            </c:plus>
            <c:minus>
              <c:numRef>
                <c:f>'Fluo (YFP)'!$C$290:$DG$290</c:f>
                <c:numCache>
                  <c:formatCode>General</c:formatCode>
                  <c:ptCount val="109"/>
                  <c:pt idx="0">
                    <c:v>46.669047558312137</c:v>
                  </c:pt>
                  <c:pt idx="1">
                    <c:v>201.52543263816605</c:v>
                  </c:pt>
                  <c:pt idx="2">
                    <c:v>2117.78480965371</c:v>
                  </c:pt>
                  <c:pt idx="3">
                    <c:v>8116.1716344591923</c:v>
                  </c:pt>
                  <c:pt idx="4">
                    <c:v>18746.10787603656</c:v>
                  </c:pt>
                  <c:pt idx="5">
                    <c:v>33920.619400299875</c:v>
                  </c:pt>
                  <c:pt idx="6">
                    <c:v>53233.826914848047</c:v>
                  </c:pt>
                  <c:pt idx="7">
                    <c:v>76226.818118691008</c:v>
                  </c:pt>
                  <c:pt idx="8">
                    <c:v>101457.8022849894</c:v>
                  </c:pt>
                  <c:pt idx="9">
                    <c:v>129987.43958552303</c:v>
                  </c:pt>
                  <c:pt idx="10">
                    <c:v>159017.70848713673</c:v>
                  </c:pt>
                  <c:pt idx="11">
                    <c:v>190208.89571205655</c:v>
                  </c:pt>
                  <c:pt idx="12">
                    <c:v>223321.29206146018</c:v>
                  </c:pt>
                  <c:pt idx="13">
                    <c:v>256553.89656366553</c:v>
                  </c:pt>
                  <c:pt idx="14">
                    <c:v>290138.64024290181</c:v>
                  </c:pt>
                  <c:pt idx="15">
                    <c:v>323946.82966499304</c:v>
                  </c:pt>
                  <c:pt idx="16">
                    <c:v>356002.1013765228</c:v>
                  </c:pt>
                  <c:pt idx="17">
                    <c:v>385850.49282396934</c:v>
                  </c:pt>
                  <c:pt idx="18">
                    <c:v>409896.36602499906</c:v>
                  </c:pt>
                  <c:pt idx="19">
                    <c:v>428400.64338186983</c:v>
                  </c:pt>
                  <c:pt idx="20">
                    <c:v>440998.45779548935</c:v>
                  </c:pt>
                  <c:pt idx="21">
                    <c:v>448314.89166042657</c:v>
                  </c:pt>
                  <c:pt idx="22">
                    <c:v>454677.43847754312</c:v>
                  </c:pt>
                  <c:pt idx="23">
                    <c:v>459663.24839168944</c:v>
                  </c:pt>
                  <c:pt idx="24">
                    <c:v>462850.1786544972</c:v>
                  </c:pt>
                  <c:pt idx="25">
                    <c:v>467360.81281168619</c:v>
                  </c:pt>
                  <c:pt idx="26">
                    <c:v>470950.79393977032</c:v>
                  </c:pt>
                  <c:pt idx="27">
                    <c:v>474124.99628051673</c:v>
                  </c:pt>
                  <c:pt idx="28">
                    <c:v>476570.17152985983</c:v>
                  </c:pt>
                  <c:pt idx="29">
                    <c:v>479313.74584086362</c:v>
                  </c:pt>
                  <c:pt idx="30">
                    <c:v>483115.1518965225</c:v>
                  </c:pt>
                  <c:pt idx="31">
                    <c:v>485720.13327841373</c:v>
                  </c:pt>
                  <c:pt idx="32">
                    <c:v>488180.15777016175</c:v>
                  </c:pt>
                  <c:pt idx="33">
                    <c:v>491205.16058007779</c:v>
                  </c:pt>
                  <c:pt idx="34">
                    <c:v>494171.47352715535</c:v>
                  </c:pt>
                  <c:pt idx="35">
                    <c:v>497040.20573842915</c:v>
                  </c:pt>
                  <c:pt idx="36">
                    <c:v>499196.17431426694</c:v>
                  </c:pt>
                  <c:pt idx="37">
                    <c:v>504519.98126982048</c:v>
                  </c:pt>
                  <c:pt idx="38">
                    <c:v>504889.79811638105</c:v>
                  </c:pt>
                  <c:pt idx="39">
                    <c:v>506524.62899448432</c:v>
                  </c:pt>
                  <c:pt idx="40">
                    <c:v>509792.87653712858</c:v>
                  </c:pt>
                  <c:pt idx="41">
                    <c:v>513518.62216720049</c:v>
                  </c:pt>
                  <c:pt idx="42">
                    <c:v>516305.32999185665</c:v>
                  </c:pt>
                  <c:pt idx="43">
                    <c:v>519316.19066614896</c:v>
                  </c:pt>
                  <c:pt idx="44">
                    <c:v>522575.95292741898</c:v>
                  </c:pt>
                  <c:pt idx="45">
                    <c:v>523259.01807804516</c:v>
                  </c:pt>
                  <c:pt idx="46">
                    <c:v>526547.77171734383</c:v>
                  </c:pt>
                  <c:pt idx="47">
                    <c:v>529406.604433681</c:v>
                  </c:pt>
                  <c:pt idx="48">
                    <c:v>530545.04635139136</c:v>
                  </c:pt>
                  <c:pt idx="49">
                    <c:v>533153.5632671885</c:v>
                  </c:pt>
                  <c:pt idx="50">
                    <c:v>535736.62433886295</c:v>
                  </c:pt>
                  <c:pt idx="51">
                    <c:v>537483.17808839376</c:v>
                  </c:pt>
                  <c:pt idx="52">
                    <c:v>539734.60607969167</c:v>
                  </c:pt>
                  <c:pt idx="53">
                    <c:v>542247.66358002869</c:v>
                  </c:pt>
                  <c:pt idx="54">
                    <c:v>545885.72796923353</c:v>
                  </c:pt>
                  <c:pt idx="55">
                    <c:v>545738.64975874673</c:v>
                  </c:pt>
                  <c:pt idx="56">
                    <c:v>550403.43319423439</c:v>
                  </c:pt>
                  <c:pt idx="57">
                    <c:v>550260.59762443462</c:v>
                  </c:pt>
                  <c:pt idx="58">
                    <c:v>551400.45375570736</c:v>
                  </c:pt>
                  <c:pt idx="59">
                    <c:v>554751.43279175041</c:v>
                  </c:pt>
                  <c:pt idx="60">
                    <c:v>558302.52304686932</c:v>
                  </c:pt>
                  <c:pt idx="61">
                    <c:v>558933.96940246888</c:v>
                  </c:pt>
                  <c:pt idx="62">
                    <c:v>559811.48891792132</c:v>
                  </c:pt>
                  <c:pt idx="63">
                    <c:v>563950.18490820623</c:v>
                  </c:pt>
                  <c:pt idx="64">
                    <c:v>566120.29561966774</c:v>
                  </c:pt>
                  <c:pt idx="65">
                    <c:v>565473.29291488207</c:v>
                  </c:pt>
                  <c:pt idx="66">
                    <c:v>567571.98584144376</c:v>
                  </c:pt>
                  <c:pt idx="67">
                    <c:v>570847.30445189984</c:v>
                  </c:pt>
                  <c:pt idx="68">
                    <c:v>571084.18522359733</c:v>
                  </c:pt>
                  <c:pt idx="69">
                    <c:v>571459.65892440733</c:v>
                  </c:pt>
                  <c:pt idx="70">
                    <c:v>574280.30787456047</c:v>
                  </c:pt>
                  <c:pt idx="71">
                    <c:v>575328.94723106013</c:v>
                  </c:pt>
                  <c:pt idx="72">
                    <c:v>576972.97049731889</c:v>
                  </c:pt>
                  <c:pt idx="73">
                    <c:v>577733.81739387556</c:v>
                  </c:pt>
                  <c:pt idx="74">
                    <c:v>579299.35180742259</c:v>
                  </c:pt>
                  <c:pt idx="75">
                    <c:v>581750.18391101516</c:v>
                  </c:pt>
                  <c:pt idx="76">
                    <c:v>582022.42002177204</c:v>
                  </c:pt>
                  <c:pt idx="77">
                    <c:v>583514.41533007566</c:v>
                  </c:pt>
                  <c:pt idx="78">
                    <c:v>583720.89051018213</c:v>
                  </c:pt>
                  <c:pt idx="79">
                    <c:v>585355.7213882854</c:v>
                  </c:pt>
                  <c:pt idx="80">
                    <c:v>586092.52665428177</c:v>
                  </c:pt>
                  <c:pt idx="81">
                    <c:v>586607.30039098556</c:v>
                  </c:pt>
                  <c:pt idx="82">
                    <c:v>588809.23090760049</c:v>
                  </c:pt>
                  <c:pt idx="83">
                    <c:v>589184.7046084106</c:v>
                  </c:pt>
                  <c:pt idx="84">
                    <c:v>590079.90179339272</c:v>
                  </c:pt>
                  <c:pt idx="85">
                    <c:v>592140.41095377028</c:v>
                  </c:pt>
                  <c:pt idx="86">
                    <c:v>592429.61762727564</c:v>
                  </c:pt>
                  <c:pt idx="87">
                    <c:v>593237.13357139064</c:v>
                  </c:pt>
                  <c:pt idx="88">
                    <c:v>593556.03872970585</c:v>
                  </c:pt>
                  <c:pt idx="89">
                    <c:v>595120.15892969049</c:v>
                  </c:pt>
                  <c:pt idx="90">
                    <c:v>594609.62783367373</c:v>
                  </c:pt>
                  <c:pt idx="91">
                    <c:v>595980.70788239443</c:v>
                  </c:pt>
                  <c:pt idx="92">
                    <c:v>596737.31213826407</c:v>
                  </c:pt>
                  <c:pt idx="93">
                    <c:v>598237.08562116069</c:v>
                  </c:pt>
                  <c:pt idx="94">
                    <c:v>598851.56141401187</c:v>
                  </c:pt>
                  <c:pt idx="95">
                    <c:v>599764.43626852368</c:v>
                  </c:pt>
                  <c:pt idx="96">
                    <c:v>600137.78864899022</c:v>
                  </c:pt>
                  <c:pt idx="97">
                    <c:v>599665.4413191576</c:v>
                  </c:pt>
                  <c:pt idx="98">
                    <c:v>601448.76462131005</c:v>
                  </c:pt>
                  <c:pt idx="99">
                    <c:v>602369.41765041486</c:v>
                  </c:pt>
                  <c:pt idx="100">
                    <c:v>603204.51075899624</c:v>
                  </c:pt>
                  <c:pt idx="101">
                    <c:v>603100.56606216182</c:v>
                  </c:pt>
                  <c:pt idx="102">
                    <c:v>602375.78161144559</c:v>
                  </c:pt>
                  <c:pt idx="103">
                    <c:v>604532.45729406457</c:v>
                  </c:pt>
                  <c:pt idx="104">
                    <c:v>605423.41183835967</c:v>
                  </c:pt>
                  <c:pt idx="105">
                    <c:v>605981.31908871583</c:v>
                  </c:pt>
                  <c:pt idx="106">
                    <c:v>605542.91288438009</c:v>
                  </c:pt>
                  <c:pt idx="107">
                    <c:v>605524.52810806932</c:v>
                  </c:pt>
                  <c:pt idx="108">
                    <c:v>606078.19271773833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(YFP)'!$C$255:$DG$255</c:f>
              <c:numCache>
                <c:formatCode>General</c:formatCode>
                <c:ptCount val="109"/>
                <c:pt idx="0">
                  <c:v>1093</c:v>
                </c:pt>
                <c:pt idx="1">
                  <c:v>1217.5</c:v>
                </c:pt>
                <c:pt idx="2">
                  <c:v>2873.5</c:v>
                </c:pt>
                <c:pt idx="3">
                  <c:v>7491</c:v>
                </c:pt>
                <c:pt idx="4">
                  <c:v>15391.5</c:v>
                </c:pt>
                <c:pt idx="5">
                  <c:v>26447.5</c:v>
                </c:pt>
                <c:pt idx="6">
                  <c:v>40420</c:v>
                </c:pt>
                <c:pt idx="7">
                  <c:v>56996.5</c:v>
                </c:pt>
                <c:pt idx="8">
                  <c:v>75027.5</c:v>
                </c:pt>
                <c:pt idx="9">
                  <c:v>95673</c:v>
                </c:pt>
                <c:pt idx="10">
                  <c:v>116502.5</c:v>
                </c:pt>
                <c:pt idx="11">
                  <c:v>139063</c:v>
                </c:pt>
                <c:pt idx="12">
                  <c:v>162868</c:v>
                </c:pt>
                <c:pt idx="13">
                  <c:v>187164</c:v>
                </c:pt>
                <c:pt idx="14">
                  <c:v>211553</c:v>
                </c:pt>
                <c:pt idx="15">
                  <c:v>236044</c:v>
                </c:pt>
                <c:pt idx="16">
                  <c:v>259404.5</c:v>
                </c:pt>
                <c:pt idx="17">
                  <c:v>281257.5</c:v>
                </c:pt>
                <c:pt idx="18">
                  <c:v>299268.5</c:v>
                </c:pt>
                <c:pt idx="19">
                  <c:v>313060</c:v>
                </c:pt>
                <c:pt idx="20">
                  <c:v>322865</c:v>
                </c:pt>
                <c:pt idx="21">
                  <c:v>329074.5</c:v>
                </c:pt>
                <c:pt idx="22">
                  <c:v>334397.5</c:v>
                </c:pt>
                <c:pt idx="23">
                  <c:v>338913</c:v>
                </c:pt>
                <c:pt idx="24">
                  <c:v>341618.5</c:v>
                </c:pt>
                <c:pt idx="25">
                  <c:v>345142</c:v>
                </c:pt>
                <c:pt idx="26">
                  <c:v>348068.5</c:v>
                </c:pt>
                <c:pt idx="27">
                  <c:v>350509</c:v>
                </c:pt>
                <c:pt idx="28">
                  <c:v>352383</c:v>
                </c:pt>
                <c:pt idx="29">
                  <c:v>354073</c:v>
                </c:pt>
                <c:pt idx="30">
                  <c:v>357180</c:v>
                </c:pt>
                <c:pt idx="31">
                  <c:v>358625</c:v>
                </c:pt>
                <c:pt idx="32">
                  <c:v>360721.5</c:v>
                </c:pt>
                <c:pt idx="33">
                  <c:v>362705.5</c:v>
                </c:pt>
                <c:pt idx="34">
                  <c:v>365019</c:v>
                </c:pt>
                <c:pt idx="35">
                  <c:v>367018.5</c:v>
                </c:pt>
                <c:pt idx="36">
                  <c:v>368507</c:v>
                </c:pt>
                <c:pt idx="37">
                  <c:v>372194.5</c:v>
                </c:pt>
                <c:pt idx="38">
                  <c:v>372468</c:v>
                </c:pt>
                <c:pt idx="39">
                  <c:v>373627</c:v>
                </c:pt>
                <c:pt idx="40">
                  <c:v>376151</c:v>
                </c:pt>
                <c:pt idx="41">
                  <c:v>378585.5</c:v>
                </c:pt>
                <c:pt idx="42">
                  <c:v>380464</c:v>
                </c:pt>
                <c:pt idx="43">
                  <c:v>382677</c:v>
                </c:pt>
                <c:pt idx="44">
                  <c:v>384879</c:v>
                </c:pt>
                <c:pt idx="45">
                  <c:v>385451</c:v>
                </c:pt>
                <c:pt idx="46">
                  <c:v>387700.5</c:v>
                </c:pt>
                <c:pt idx="47">
                  <c:v>389885</c:v>
                </c:pt>
                <c:pt idx="48">
                  <c:v>390546</c:v>
                </c:pt>
                <c:pt idx="49">
                  <c:v>392509.5</c:v>
                </c:pt>
                <c:pt idx="50">
                  <c:v>394340</c:v>
                </c:pt>
                <c:pt idx="51">
                  <c:v>395626</c:v>
                </c:pt>
                <c:pt idx="52">
                  <c:v>397294</c:v>
                </c:pt>
                <c:pt idx="53">
                  <c:v>398956</c:v>
                </c:pt>
                <c:pt idx="54">
                  <c:v>401300.5</c:v>
                </c:pt>
                <c:pt idx="55">
                  <c:v>401089.5</c:v>
                </c:pt>
                <c:pt idx="56">
                  <c:v>404380</c:v>
                </c:pt>
                <c:pt idx="57">
                  <c:v>404577</c:v>
                </c:pt>
                <c:pt idx="58">
                  <c:v>405374</c:v>
                </c:pt>
                <c:pt idx="59">
                  <c:v>407511.5</c:v>
                </c:pt>
                <c:pt idx="60">
                  <c:v>410041.5</c:v>
                </c:pt>
                <c:pt idx="61">
                  <c:v>410389</c:v>
                </c:pt>
                <c:pt idx="62">
                  <c:v>411193.5</c:v>
                </c:pt>
                <c:pt idx="63">
                  <c:v>414048</c:v>
                </c:pt>
                <c:pt idx="64">
                  <c:v>415609.5</c:v>
                </c:pt>
                <c:pt idx="65">
                  <c:v>415272</c:v>
                </c:pt>
                <c:pt idx="66">
                  <c:v>416610</c:v>
                </c:pt>
                <c:pt idx="67">
                  <c:v>419061</c:v>
                </c:pt>
                <c:pt idx="68">
                  <c:v>419140.5</c:v>
                </c:pt>
                <c:pt idx="69">
                  <c:v>419258</c:v>
                </c:pt>
                <c:pt idx="70">
                  <c:v>421387.5</c:v>
                </c:pt>
                <c:pt idx="71">
                  <c:v>422043</c:v>
                </c:pt>
                <c:pt idx="72">
                  <c:v>423318.5</c:v>
                </c:pt>
                <c:pt idx="73">
                  <c:v>423890.5</c:v>
                </c:pt>
                <c:pt idx="74">
                  <c:v>424961.5</c:v>
                </c:pt>
                <c:pt idx="75">
                  <c:v>426420.5</c:v>
                </c:pt>
                <c:pt idx="76">
                  <c:v>426694</c:v>
                </c:pt>
                <c:pt idx="77">
                  <c:v>427625</c:v>
                </c:pt>
                <c:pt idx="78">
                  <c:v>427890</c:v>
                </c:pt>
                <c:pt idx="79">
                  <c:v>429172</c:v>
                </c:pt>
                <c:pt idx="80">
                  <c:v>429624</c:v>
                </c:pt>
                <c:pt idx="81">
                  <c:v>429917</c:v>
                </c:pt>
                <c:pt idx="82">
                  <c:v>431634</c:v>
                </c:pt>
                <c:pt idx="83">
                  <c:v>431656.5</c:v>
                </c:pt>
                <c:pt idx="84">
                  <c:v>432489.5</c:v>
                </c:pt>
                <c:pt idx="85">
                  <c:v>433881.5</c:v>
                </c:pt>
                <c:pt idx="86">
                  <c:v>434088</c:v>
                </c:pt>
                <c:pt idx="87">
                  <c:v>434517</c:v>
                </c:pt>
                <c:pt idx="88">
                  <c:v>434647.5</c:v>
                </c:pt>
                <c:pt idx="89">
                  <c:v>435829.5</c:v>
                </c:pt>
                <c:pt idx="90">
                  <c:v>435573.5</c:v>
                </c:pt>
                <c:pt idx="91">
                  <c:v>436632</c:v>
                </c:pt>
                <c:pt idx="92">
                  <c:v>437234</c:v>
                </c:pt>
                <c:pt idx="93">
                  <c:v>437871.5</c:v>
                </c:pt>
                <c:pt idx="94">
                  <c:v>438588</c:v>
                </c:pt>
                <c:pt idx="95">
                  <c:v>439038.5</c:v>
                </c:pt>
                <c:pt idx="96">
                  <c:v>439308.5</c:v>
                </c:pt>
                <c:pt idx="97">
                  <c:v>439039.5</c:v>
                </c:pt>
                <c:pt idx="98">
                  <c:v>440217.5</c:v>
                </c:pt>
                <c:pt idx="99">
                  <c:v>440730.5</c:v>
                </c:pt>
                <c:pt idx="100">
                  <c:v>441592</c:v>
                </c:pt>
                <c:pt idx="101">
                  <c:v>441295.5</c:v>
                </c:pt>
                <c:pt idx="102">
                  <c:v>440945</c:v>
                </c:pt>
                <c:pt idx="103">
                  <c:v>442393</c:v>
                </c:pt>
                <c:pt idx="104">
                  <c:v>443064</c:v>
                </c:pt>
                <c:pt idx="105">
                  <c:v>443354.5</c:v>
                </c:pt>
                <c:pt idx="106">
                  <c:v>443048.5</c:v>
                </c:pt>
                <c:pt idx="107">
                  <c:v>443253.5</c:v>
                </c:pt>
                <c:pt idx="108">
                  <c:v>443368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C-DA62-4FC3-A80C-8F5ABCEDB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A62-4FC3-A80C-8F5ABCEDBF9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A62-4FC3-A80C-8F5ABCEDBF9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A62-4FC3-A80C-8F5ABCEDBF9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A62-4FC3-A80C-8F5ABCEDBF9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A62-4FC3-A80C-8F5ABCEDBF9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A62-4FC3-A80C-8F5ABCEDBF9F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A62-4FC3-A80C-8F5ABCEDBF9F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A62-4FC3-A80C-8F5ABCEDBF9F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A62-4FC3-A80C-8F5ABCEDBF9F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A62-4FC3-A80C-8F5ABCEDBF9F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A62-4FC3-A80C-8F5ABCEDBF9F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A62-4FC3-A80C-8F5ABCEDBF9F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A62-4FC3-A80C-8F5ABCEDBF9F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A62-4FC3-A80C-8F5ABCEDBF9F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A62-4FC3-A80C-8F5ABCEDBF9F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A62-4FC3-A80C-8F5ABCEDBF9F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A62-4FC3-A80C-8F5ABCEDBF9F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DA62-4FC3-A80C-8F5ABCEDBF9F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DA62-4FC3-A80C-8F5ABCEDBF9F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DA62-4FC3-A80C-8F5ABCEDBF9F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DA62-4FC3-A80C-8F5ABCEDBF9F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DA62-4FC3-A80C-8F5ABCEDBF9F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DA62-4FC3-A80C-8F5ABCEDBF9F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DA62-4FC3-A80C-8F5ABCEDBF9F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DA62-4FC3-A80C-8F5ABCEDBF9F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A62-4FC3-A80C-8F5ABCEDBF9F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3"/>
          <c:order val="13"/>
          <c:tx>
            <c:strRef>
              <c:f>'Fluo (YFP)'!$B$256</c:f>
              <c:strCache>
                <c:ptCount val="1"/>
                <c:pt idx="0">
                  <c:v>Condition 14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(YFP)'!$C$256:$DG$256</c:f>
              <c:numCache>
                <c:formatCode>General</c:formatCode>
                <c:ptCount val="109"/>
                <c:pt idx="0">
                  <c:v>914.5</c:v>
                </c:pt>
                <c:pt idx="1">
                  <c:v>887.5</c:v>
                </c:pt>
                <c:pt idx="2">
                  <c:v>863</c:v>
                </c:pt>
                <c:pt idx="3">
                  <c:v>855</c:v>
                </c:pt>
                <c:pt idx="4">
                  <c:v>849</c:v>
                </c:pt>
                <c:pt idx="5">
                  <c:v>868.5</c:v>
                </c:pt>
                <c:pt idx="6">
                  <c:v>858.5</c:v>
                </c:pt>
                <c:pt idx="7">
                  <c:v>891</c:v>
                </c:pt>
                <c:pt idx="8">
                  <c:v>835.5</c:v>
                </c:pt>
                <c:pt idx="9">
                  <c:v>885.5</c:v>
                </c:pt>
                <c:pt idx="10">
                  <c:v>893</c:v>
                </c:pt>
                <c:pt idx="11">
                  <c:v>873</c:v>
                </c:pt>
                <c:pt idx="12">
                  <c:v>876</c:v>
                </c:pt>
                <c:pt idx="13">
                  <c:v>877</c:v>
                </c:pt>
                <c:pt idx="14">
                  <c:v>874</c:v>
                </c:pt>
                <c:pt idx="15">
                  <c:v>876</c:v>
                </c:pt>
                <c:pt idx="16">
                  <c:v>863.5</c:v>
                </c:pt>
                <c:pt idx="17">
                  <c:v>894.5</c:v>
                </c:pt>
                <c:pt idx="18">
                  <c:v>895.5</c:v>
                </c:pt>
                <c:pt idx="19">
                  <c:v>888</c:v>
                </c:pt>
                <c:pt idx="20">
                  <c:v>912.5</c:v>
                </c:pt>
                <c:pt idx="21">
                  <c:v>879</c:v>
                </c:pt>
                <c:pt idx="22">
                  <c:v>879</c:v>
                </c:pt>
                <c:pt idx="23">
                  <c:v>918</c:v>
                </c:pt>
                <c:pt idx="24">
                  <c:v>896</c:v>
                </c:pt>
                <c:pt idx="25">
                  <c:v>858</c:v>
                </c:pt>
                <c:pt idx="26">
                  <c:v>866</c:v>
                </c:pt>
                <c:pt idx="27">
                  <c:v>887.5</c:v>
                </c:pt>
                <c:pt idx="28">
                  <c:v>877.5</c:v>
                </c:pt>
                <c:pt idx="29">
                  <c:v>887.5</c:v>
                </c:pt>
                <c:pt idx="30">
                  <c:v>863</c:v>
                </c:pt>
                <c:pt idx="31">
                  <c:v>907</c:v>
                </c:pt>
                <c:pt idx="32">
                  <c:v>891.5</c:v>
                </c:pt>
                <c:pt idx="33">
                  <c:v>900</c:v>
                </c:pt>
                <c:pt idx="34">
                  <c:v>889</c:v>
                </c:pt>
                <c:pt idx="35">
                  <c:v>878.5</c:v>
                </c:pt>
                <c:pt idx="36">
                  <c:v>888.5</c:v>
                </c:pt>
                <c:pt idx="37">
                  <c:v>860</c:v>
                </c:pt>
                <c:pt idx="38">
                  <c:v>908.5</c:v>
                </c:pt>
                <c:pt idx="39">
                  <c:v>906.5</c:v>
                </c:pt>
                <c:pt idx="40">
                  <c:v>882.5</c:v>
                </c:pt>
                <c:pt idx="41">
                  <c:v>849</c:v>
                </c:pt>
                <c:pt idx="42">
                  <c:v>882.5</c:v>
                </c:pt>
                <c:pt idx="43">
                  <c:v>906.5</c:v>
                </c:pt>
                <c:pt idx="44">
                  <c:v>885</c:v>
                </c:pt>
                <c:pt idx="45">
                  <c:v>865</c:v>
                </c:pt>
                <c:pt idx="46">
                  <c:v>897</c:v>
                </c:pt>
                <c:pt idx="47">
                  <c:v>912</c:v>
                </c:pt>
                <c:pt idx="48">
                  <c:v>874.5</c:v>
                </c:pt>
                <c:pt idx="49">
                  <c:v>899.5</c:v>
                </c:pt>
                <c:pt idx="50">
                  <c:v>913.5</c:v>
                </c:pt>
                <c:pt idx="51">
                  <c:v>876</c:v>
                </c:pt>
                <c:pt idx="52">
                  <c:v>912.5</c:v>
                </c:pt>
                <c:pt idx="53">
                  <c:v>894.5</c:v>
                </c:pt>
                <c:pt idx="54">
                  <c:v>921.5</c:v>
                </c:pt>
                <c:pt idx="55">
                  <c:v>891</c:v>
                </c:pt>
                <c:pt idx="56">
                  <c:v>902</c:v>
                </c:pt>
                <c:pt idx="57">
                  <c:v>934.5</c:v>
                </c:pt>
                <c:pt idx="58">
                  <c:v>929</c:v>
                </c:pt>
                <c:pt idx="59">
                  <c:v>923</c:v>
                </c:pt>
                <c:pt idx="60">
                  <c:v>910</c:v>
                </c:pt>
                <c:pt idx="61">
                  <c:v>933.5</c:v>
                </c:pt>
                <c:pt idx="62">
                  <c:v>923.5</c:v>
                </c:pt>
                <c:pt idx="63">
                  <c:v>911.5</c:v>
                </c:pt>
                <c:pt idx="64">
                  <c:v>931</c:v>
                </c:pt>
                <c:pt idx="65">
                  <c:v>904</c:v>
                </c:pt>
                <c:pt idx="66">
                  <c:v>892</c:v>
                </c:pt>
                <c:pt idx="67">
                  <c:v>934</c:v>
                </c:pt>
                <c:pt idx="68">
                  <c:v>896</c:v>
                </c:pt>
                <c:pt idx="69">
                  <c:v>890.5</c:v>
                </c:pt>
                <c:pt idx="70">
                  <c:v>892.5</c:v>
                </c:pt>
                <c:pt idx="71">
                  <c:v>907</c:v>
                </c:pt>
                <c:pt idx="72">
                  <c:v>894.5</c:v>
                </c:pt>
                <c:pt idx="73">
                  <c:v>956</c:v>
                </c:pt>
                <c:pt idx="74">
                  <c:v>921.5</c:v>
                </c:pt>
                <c:pt idx="75">
                  <c:v>896</c:v>
                </c:pt>
                <c:pt idx="76">
                  <c:v>913</c:v>
                </c:pt>
                <c:pt idx="77">
                  <c:v>919</c:v>
                </c:pt>
                <c:pt idx="78">
                  <c:v>918.5</c:v>
                </c:pt>
                <c:pt idx="79">
                  <c:v>921.5</c:v>
                </c:pt>
                <c:pt idx="80">
                  <c:v>973.5</c:v>
                </c:pt>
                <c:pt idx="81">
                  <c:v>914</c:v>
                </c:pt>
                <c:pt idx="82">
                  <c:v>914.5</c:v>
                </c:pt>
                <c:pt idx="83">
                  <c:v>928.5</c:v>
                </c:pt>
                <c:pt idx="84">
                  <c:v>943</c:v>
                </c:pt>
                <c:pt idx="85">
                  <c:v>897</c:v>
                </c:pt>
                <c:pt idx="86">
                  <c:v>932.5</c:v>
                </c:pt>
                <c:pt idx="87">
                  <c:v>947</c:v>
                </c:pt>
                <c:pt idx="88">
                  <c:v>947.5</c:v>
                </c:pt>
                <c:pt idx="89">
                  <c:v>922.5</c:v>
                </c:pt>
                <c:pt idx="90">
                  <c:v>930.5</c:v>
                </c:pt>
                <c:pt idx="91">
                  <c:v>942</c:v>
                </c:pt>
                <c:pt idx="92">
                  <c:v>923.5</c:v>
                </c:pt>
                <c:pt idx="93">
                  <c:v>925</c:v>
                </c:pt>
                <c:pt idx="94">
                  <c:v>960.5</c:v>
                </c:pt>
                <c:pt idx="95">
                  <c:v>958.5</c:v>
                </c:pt>
                <c:pt idx="96">
                  <c:v>931.5</c:v>
                </c:pt>
                <c:pt idx="97">
                  <c:v>920.5</c:v>
                </c:pt>
                <c:pt idx="98">
                  <c:v>924.5</c:v>
                </c:pt>
                <c:pt idx="99">
                  <c:v>915.5</c:v>
                </c:pt>
                <c:pt idx="100">
                  <c:v>909.5</c:v>
                </c:pt>
                <c:pt idx="101">
                  <c:v>933.5</c:v>
                </c:pt>
                <c:pt idx="102">
                  <c:v>946</c:v>
                </c:pt>
                <c:pt idx="103">
                  <c:v>921</c:v>
                </c:pt>
                <c:pt idx="104">
                  <c:v>932.5</c:v>
                </c:pt>
                <c:pt idx="105">
                  <c:v>926</c:v>
                </c:pt>
                <c:pt idx="106">
                  <c:v>958.5</c:v>
                </c:pt>
                <c:pt idx="107">
                  <c:v>927</c:v>
                </c:pt>
                <c:pt idx="108">
                  <c:v>924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D-C5AD-442E-A871-091E42193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5AD-442E-A871-091E4219365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5AD-442E-A871-091E4219365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5AD-442E-A871-091E4219365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5AD-442E-A871-091E4219365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5AD-442E-A871-091E4219365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5AD-442E-A871-091E4219365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5AD-442E-A871-091E42193654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5AD-442E-A871-091E4219365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5AD-442E-A871-091E4219365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5AD-442E-A871-091E42193654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5AD-442E-A871-091E42193654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5AD-442E-A871-091E4219365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5AD-442E-A871-091E42193654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5AD-442E-A871-091E42193654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5AD-442E-A871-091E42193654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5AD-442E-A871-091E42193654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5AD-442E-A871-091E42193654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C5AD-442E-A871-091E42193654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5AD-442E-A871-091E42193654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C5AD-442E-A871-091E42193654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C5AD-442E-A871-091E42193654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C5AD-442E-A871-091E42193654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C5AD-442E-A871-091E42193654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C5AD-442E-A871-091E42193654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C5AD-442E-A871-091E42193654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C5AD-442E-A871-091E42193654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4"/>
          <c:order val="14"/>
          <c:tx>
            <c:strRef>
              <c:f>'Fluo (YFP)'!$B$257</c:f>
              <c:strCache>
                <c:ptCount val="1"/>
                <c:pt idx="0">
                  <c:v>Condition 15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(YFP)'!$C$292:$DG$292</c:f>
                <c:numCache>
                  <c:formatCode>General</c:formatCode>
                  <c:ptCount val="109"/>
                  <c:pt idx="0">
                    <c:v>19.091883092036785</c:v>
                  </c:pt>
                  <c:pt idx="1">
                    <c:v>71.417784899841294</c:v>
                  </c:pt>
                  <c:pt idx="2">
                    <c:v>1188.6464991745863</c:v>
                  </c:pt>
                  <c:pt idx="3">
                    <c:v>4497.1991283464422</c:v>
                  </c:pt>
                  <c:pt idx="4">
                    <c:v>10441.138731000561</c:v>
                  </c:pt>
                  <c:pt idx="5">
                    <c:v>19668.175118703821</c:v>
                  </c:pt>
                  <c:pt idx="6">
                    <c:v>31476.858364519165</c:v>
                  </c:pt>
                  <c:pt idx="7">
                    <c:v>45215.236016192597</c:v>
                  </c:pt>
                  <c:pt idx="8">
                    <c:v>61048.06395374058</c:v>
                  </c:pt>
                  <c:pt idx="9">
                    <c:v>76209.14044916135</c:v>
                  </c:pt>
                  <c:pt idx="10">
                    <c:v>90540.780690250293</c:v>
                  </c:pt>
                  <c:pt idx="11">
                    <c:v>103345.77739075747</c:v>
                  </c:pt>
                  <c:pt idx="12">
                    <c:v>115956.31972643836</c:v>
                  </c:pt>
                  <c:pt idx="13">
                    <c:v>125215.8830260762</c:v>
                  </c:pt>
                  <c:pt idx="14">
                    <c:v>132674.44535403192</c:v>
                  </c:pt>
                  <c:pt idx="15">
                    <c:v>140753.14032908823</c:v>
                  </c:pt>
                  <c:pt idx="16">
                    <c:v>148976.08508750657</c:v>
                  </c:pt>
                  <c:pt idx="17">
                    <c:v>154323.22656683926</c:v>
                  </c:pt>
                  <c:pt idx="18">
                    <c:v>164058.67273021565</c:v>
                  </c:pt>
                  <c:pt idx="19">
                    <c:v>171652.29245337797</c:v>
                  </c:pt>
                  <c:pt idx="20">
                    <c:v>181038.42786684821</c:v>
                  </c:pt>
                  <c:pt idx="21">
                    <c:v>187809.68240349059</c:v>
                  </c:pt>
                  <c:pt idx="22">
                    <c:v>197253.80057301812</c:v>
                  </c:pt>
                  <c:pt idx="23">
                    <c:v>205739.08194725669</c:v>
                  </c:pt>
                  <c:pt idx="24">
                    <c:v>213807.17032059518</c:v>
                  </c:pt>
                  <c:pt idx="25">
                    <c:v>223774.54750820078</c:v>
                  </c:pt>
                  <c:pt idx="26">
                    <c:v>233005.82653659114</c:v>
                  </c:pt>
                  <c:pt idx="27">
                    <c:v>241356.05051562309</c:v>
                  </c:pt>
                  <c:pt idx="28">
                    <c:v>247671.22117840013</c:v>
                  </c:pt>
                  <c:pt idx="29">
                    <c:v>257338.07798400143</c:v>
                  </c:pt>
                  <c:pt idx="30">
                    <c:v>265988.11523825646</c:v>
                  </c:pt>
                  <c:pt idx="31">
                    <c:v>274173.58333727194</c:v>
                  </c:pt>
                  <c:pt idx="32">
                    <c:v>280866.34902120259</c:v>
                  </c:pt>
                  <c:pt idx="33">
                    <c:v>288431.68447311746</c:v>
                  </c:pt>
                  <c:pt idx="34">
                    <c:v>293265.4664293087</c:v>
                  </c:pt>
                  <c:pt idx="35">
                    <c:v>301730.94881367404</c:v>
                  </c:pt>
                  <c:pt idx="36">
                    <c:v>306767.67041606584</c:v>
                  </c:pt>
                  <c:pt idx="37">
                    <c:v>313102.64006871614</c:v>
                  </c:pt>
                  <c:pt idx="38">
                    <c:v>319505.49197236029</c:v>
                  </c:pt>
                  <c:pt idx="39">
                    <c:v>323602.46866255515</c:v>
                  </c:pt>
                  <c:pt idx="40">
                    <c:v>328814.55274668121</c:v>
                  </c:pt>
                  <c:pt idx="41">
                    <c:v>333744.50122511381</c:v>
                  </c:pt>
                  <c:pt idx="42">
                    <c:v>339255.69147768174</c:v>
                  </c:pt>
                  <c:pt idx="43">
                    <c:v>343837.74341977062</c:v>
                  </c:pt>
                  <c:pt idx="44">
                    <c:v>347053.66506060702</c:v>
                  </c:pt>
                  <c:pt idx="45">
                    <c:v>352303.93291091715</c:v>
                  </c:pt>
                  <c:pt idx="46">
                    <c:v>355800.57594388461</c:v>
                  </c:pt>
                  <c:pt idx="47">
                    <c:v>359500.86572983384</c:v>
                  </c:pt>
                  <c:pt idx="48">
                    <c:v>362871.64375575009</c:v>
                  </c:pt>
                  <c:pt idx="49">
                    <c:v>365457.53325454931</c:v>
                  </c:pt>
                  <c:pt idx="50">
                    <c:v>368789.42040750029</c:v>
                  </c:pt>
                  <c:pt idx="51">
                    <c:v>373148.73371351539</c:v>
                  </c:pt>
                  <c:pt idx="52">
                    <c:v>373971.80600681651</c:v>
                  </c:pt>
                  <c:pt idx="53">
                    <c:v>378311.32032295835</c:v>
                  </c:pt>
                  <c:pt idx="54">
                    <c:v>379502.7952492577</c:v>
                  </c:pt>
                  <c:pt idx="55">
                    <c:v>381295.31093956559</c:v>
                  </c:pt>
                  <c:pt idx="56">
                    <c:v>382389.91223684239</c:v>
                  </c:pt>
                  <c:pt idx="57">
                    <c:v>384123.0309575306</c:v>
                  </c:pt>
                  <c:pt idx="58">
                    <c:v>387843.11973335303</c:v>
                  </c:pt>
                  <c:pt idx="59">
                    <c:v>387280.96984230971</c:v>
                  </c:pt>
                  <c:pt idx="60">
                    <c:v>390622.75649019732</c:v>
                  </c:pt>
                  <c:pt idx="61">
                    <c:v>390042.22182284319</c:v>
                  </c:pt>
                  <c:pt idx="62">
                    <c:v>391271.88051532657</c:v>
                  </c:pt>
                  <c:pt idx="63">
                    <c:v>391175.7139930852</c:v>
                  </c:pt>
                  <c:pt idx="64">
                    <c:v>393596.84761186794</c:v>
                  </c:pt>
                  <c:pt idx="65">
                    <c:v>395959.99847459339</c:v>
                  </c:pt>
                  <c:pt idx="66">
                    <c:v>395485.5298244172</c:v>
                  </c:pt>
                  <c:pt idx="67">
                    <c:v>397693.8243020628</c:v>
                  </c:pt>
                  <c:pt idx="68">
                    <c:v>396928.73476481898</c:v>
                  </c:pt>
                  <c:pt idx="69">
                    <c:v>397974.54569419386</c:v>
                  </c:pt>
                  <c:pt idx="70">
                    <c:v>399204.91149345844</c:v>
                  </c:pt>
                  <c:pt idx="71">
                    <c:v>399505.43187546276</c:v>
                  </c:pt>
                  <c:pt idx="72">
                    <c:v>402072.22949116991</c:v>
                  </c:pt>
                  <c:pt idx="73">
                    <c:v>401926.5654942455</c:v>
                  </c:pt>
                  <c:pt idx="74">
                    <c:v>401239.25770293217</c:v>
                  </c:pt>
                  <c:pt idx="75">
                    <c:v>401452.8039508505</c:v>
                  </c:pt>
                  <c:pt idx="76">
                    <c:v>401548.97047309187</c:v>
                  </c:pt>
                  <c:pt idx="77">
                    <c:v>401075.20892969688</c:v>
                  </c:pt>
                  <c:pt idx="78">
                    <c:v>401132.48457897297</c:v>
                  </c:pt>
                  <c:pt idx="79">
                    <c:v>401936.46498918207</c:v>
                  </c:pt>
                  <c:pt idx="80">
                    <c:v>402692.36213827052</c:v>
                  </c:pt>
                  <c:pt idx="81">
                    <c:v>403040.9657813955</c:v>
                  </c:pt>
                  <c:pt idx="82">
                    <c:v>403273.60391240584</c:v>
                  </c:pt>
                  <c:pt idx="83">
                    <c:v>404542.1534778545</c:v>
                  </c:pt>
                  <c:pt idx="84">
                    <c:v>405820.60253823979</c:v>
                  </c:pt>
                  <c:pt idx="85">
                    <c:v>405927.37566219899</c:v>
                  </c:pt>
                  <c:pt idx="86">
                    <c:v>404503.96971167042</c:v>
                  </c:pt>
                  <c:pt idx="87">
                    <c:v>408116.57825675252</c:v>
                  </c:pt>
                  <c:pt idx="88">
                    <c:v>408398.00675566477</c:v>
                  </c:pt>
                  <c:pt idx="89">
                    <c:v>409666.55632111343</c:v>
                  </c:pt>
                  <c:pt idx="90">
                    <c:v>407612.41112176649</c:v>
                  </c:pt>
                  <c:pt idx="91">
                    <c:v>409172.28868106403</c:v>
                  </c:pt>
                  <c:pt idx="92">
                    <c:v>409850.40408422193</c:v>
                  </c:pt>
                  <c:pt idx="93">
                    <c:v>410034.95895411161</c:v>
                  </c:pt>
                  <c:pt idx="94">
                    <c:v>412630.04084106622</c:v>
                  </c:pt>
                  <c:pt idx="95">
                    <c:v>412195.1701706365</c:v>
                  </c:pt>
                  <c:pt idx="96">
                    <c:v>413211.9897219828</c:v>
                  </c:pt>
                  <c:pt idx="97">
                    <c:v>412726.91447008878</c:v>
                  </c:pt>
                  <c:pt idx="98">
                    <c:v>415061.78106156678</c:v>
                  </c:pt>
                  <c:pt idx="99">
                    <c:v>414781.05966943572</c:v>
                  </c:pt>
                  <c:pt idx="100">
                    <c:v>416979.45465214469</c:v>
                  </c:pt>
                  <c:pt idx="101">
                    <c:v>415982.43409067165</c:v>
                  </c:pt>
                  <c:pt idx="102">
                    <c:v>416863.48914003011</c:v>
                  </c:pt>
                  <c:pt idx="103">
                    <c:v>417077.03538794845</c:v>
                  </c:pt>
                  <c:pt idx="104">
                    <c:v>418868.13686469395</c:v>
                  </c:pt>
                  <c:pt idx="105">
                    <c:v>419120.57398557756</c:v>
                  </c:pt>
                  <c:pt idx="106">
                    <c:v>419129.766373733</c:v>
                  </c:pt>
                  <c:pt idx="107">
                    <c:v>420195.37629298115</c:v>
                  </c:pt>
                  <c:pt idx="108">
                    <c:v>421900.21074242191</c:v>
                  </c:pt>
                </c:numCache>
              </c:numRef>
            </c:plus>
            <c:minus>
              <c:numRef>
                <c:f>'Fluo (YFP)'!$C$292:$DG$292</c:f>
                <c:numCache>
                  <c:formatCode>General</c:formatCode>
                  <c:ptCount val="109"/>
                  <c:pt idx="0">
                    <c:v>19.091883092036785</c:v>
                  </c:pt>
                  <c:pt idx="1">
                    <c:v>71.417784899841294</c:v>
                  </c:pt>
                  <c:pt idx="2">
                    <c:v>1188.6464991745863</c:v>
                  </c:pt>
                  <c:pt idx="3">
                    <c:v>4497.1991283464422</c:v>
                  </c:pt>
                  <c:pt idx="4">
                    <c:v>10441.138731000561</c:v>
                  </c:pt>
                  <c:pt idx="5">
                    <c:v>19668.175118703821</c:v>
                  </c:pt>
                  <c:pt idx="6">
                    <c:v>31476.858364519165</c:v>
                  </c:pt>
                  <c:pt idx="7">
                    <c:v>45215.236016192597</c:v>
                  </c:pt>
                  <c:pt idx="8">
                    <c:v>61048.06395374058</c:v>
                  </c:pt>
                  <c:pt idx="9">
                    <c:v>76209.14044916135</c:v>
                  </c:pt>
                  <c:pt idx="10">
                    <c:v>90540.780690250293</c:v>
                  </c:pt>
                  <c:pt idx="11">
                    <c:v>103345.77739075747</c:v>
                  </c:pt>
                  <c:pt idx="12">
                    <c:v>115956.31972643836</c:v>
                  </c:pt>
                  <c:pt idx="13">
                    <c:v>125215.8830260762</c:v>
                  </c:pt>
                  <c:pt idx="14">
                    <c:v>132674.44535403192</c:v>
                  </c:pt>
                  <c:pt idx="15">
                    <c:v>140753.14032908823</c:v>
                  </c:pt>
                  <c:pt idx="16">
                    <c:v>148976.08508750657</c:v>
                  </c:pt>
                  <c:pt idx="17">
                    <c:v>154323.22656683926</c:v>
                  </c:pt>
                  <c:pt idx="18">
                    <c:v>164058.67273021565</c:v>
                  </c:pt>
                  <c:pt idx="19">
                    <c:v>171652.29245337797</c:v>
                  </c:pt>
                  <c:pt idx="20">
                    <c:v>181038.42786684821</c:v>
                  </c:pt>
                  <c:pt idx="21">
                    <c:v>187809.68240349059</c:v>
                  </c:pt>
                  <c:pt idx="22">
                    <c:v>197253.80057301812</c:v>
                  </c:pt>
                  <c:pt idx="23">
                    <c:v>205739.08194725669</c:v>
                  </c:pt>
                  <c:pt idx="24">
                    <c:v>213807.17032059518</c:v>
                  </c:pt>
                  <c:pt idx="25">
                    <c:v>223774.54750820078</c:v>
                  </c:pt>
                  <c:pt idx="26">
                    <c:v>233005.82653659114</c:v>
                  </c:pt>
                  <c:pt idx="27">
                    <c:v>241356.05051562309</c:v>
                  </c:pt>
                  <c:pt idx="28">
                    <c:v>247671.22117840013</c:v>
                  </c:pt>
                  <c:pt idx="29">
                    <c:v>257338.07798400143</c:v>
                  </c:pt>
                  <c:pt idx="30">
                    <c:v>265988.11523825646</c:v>
                  </c:pt>
                  <c:pt idx="31">
                    <c:v>274173.58333727194</c:v>
                  </c:pt>
                  <c:pt idx="32">
                    <c:v>280866.34902120259</c:v>
                  </c:pt>
                  <c:pt idx="33">
                    <c:v>288431.68447311746</c:v>
                  </c:pt>
                  <c:pt idx="34">
                    <c:v>293265.4664293087</c:v>
                  </c:pt>
                  <c:pt idx="35">
                    <c:v>301730.94881367404</c:v>
                  </c:pt>
                  <c:pt idx="36">
                    <c:v>306767.67041606584</c:v>
                  </c:pt>
                  <c:pt idx="37">
                    <c:v>313102.64006871614</c:v>
                  </c:pt>
                  <c:pt idx="38">
                    <c:v>319505.49197236029</c:v>
                  </c:pt>
                  <c:pt idx="39">
                    <c:v>323602.46866255515</c:v>
                  </c:pt>
                  <c:pt idx="40">
                    <c:v>328814.55274668121</c:v>
                  </c:pt>
                  <c:pt idx="41">
                    <c:v>333744.50122511381</c:v>
                  </c:pt>
                  <c:pt idx="42">
                    <c:v>339255.69147768174</c:v>
                  </c:pt>
                  <c:pt idx="43">
                    <c:v>343837.74341977062</c:v>
                  </c:pt>
                  <c:pt idx="44">
                    <c:v>347053.66506060702</c:v>
                  </c:pt>
                  <c:pt idx="45">
                    <c:v>352303.93291091715</c:v>
                  </c:pt>
                  <c:pt idx="46">
                    <c:v>355800.57594388461</c:v>
                  </c:pt>
                  <c:pt idx="47">
                    <c:v>359500.86572983384</c:v>
                  </c:pt>
                  <c:pt idx="48">
                    <c:v>362871.64375575009</c:v>
                  </c:pt>
                  <c:pt idx="49">
                    <c:v>365457.53325454931</c:v>
                  </c:pt>
                  <c:pt idx="50">
                    <c:v>368789.42040750029</c:v>
                  </c:pt>
                  <c:pt idx="51">
                    <c:v>373148.73371351539</c:v>
                  </c:pt>
                  <c:pt idx="52">
                    <c:v>373971.80600681651</c:v>
                  </c:pt>
                  <c:pt idx="53">
                    <c:v>378311.32032295835</c:v>
                  </c:pt>
                  <c:pt idx="54">
                    <c:v>379502.7952492577</c:v>
                  </c:pt>
                  <c:pt idx="55">
                    <c:v>381295.31093956559</c:v>
                  </c:pt>
                  <c:pt idx="56">
                    <c:v>382389.91223684239</c:v>
                  </c:pt>
                  <c:pt idx="57">
                    <c:v>384123.0309575306</c:v>
                  </c:pt>
                  <c:pt idx="58">
                    <c:v>387843.11973335303</c:v>
                  </c:pt>
                  <c:pt idx="59">
                    <c:v>387280.96984230971</c:v>
                  </c:pt>
                  <c:pt idx="60">
                    <c:v>390622.75649019732</c:v>
                  </c:pt>
                  <c:pt idx="61">
                    <c:v>390042.22182284319</c:v>
                  </c:pt>
                  <c:pt idx="62">
                    <c:v>391271.88051532657</c:v>
                  </c:pt>
                  <c:pt idx="63">
                    <c:v>391175.7139930852</c:v>
                  </c:pt>
                  <c:pt idx="64">
                    <c:v>393596.84761186794</c:v>
                  </c:pt>
                  <c:pt idx="65">
                    <c:v>395959.99847459339</c:v>
                  </c:pt>
                  <c:pt idx="66">
                    <c:v>395485.5298244172</c:v>
                  </c:pt>
                  <c:pt idx="67">
                    <c:v>397693.8243020628</c:v>
                  </c:pt>
                  <c:pt idx="68">
                    <c:v>396928.73476481898</c:v>
                  </c:pt>
                  <c:pt idx="69">
                    <c:v>397974.54569419386</c:v>
                  </c:pt>
                  <c:pt idx="70">
                    <c:v>399204.91149345844</c:v>
                  </c:pt>
                  <c:pt idx="71">
                    <c:v>399505.43187546276</c:v>
                  </c:pt>
                  <c:pt idx="72">
                    <c:v>402072.22949116991</c:v>
                  </c:pt>
                  <c:pt idx="73">
                    <c:v>401926.5654942455</c:v>
                  </c:pt>
                  <c:pt idx="74">
                    <c:v>401239.25770293217</c:v>
                  </c:pt>
                  <c:pt idx="75">
                    <c:v>401452.8039508505</c:v>
                  </c:pt>
                  <c:pt idx="76">
                    <c:v>401548.97047309187</c:v>
                  </c:pt>
                  <c:pt idx="77">
                    <c:v>401075.20892969688</c:v>
                  </c:pt>
                  <c:pt idx="78">
                    <c:v>401132.48457897297</c:v>
                  </c:pt>
                  <c:pt idx="79">
                    <c:v>401936.46498918207</c:v>
                  </c:pt>
                  <c:pt idx="80">
                    <c:v>402692.36213827052</c:v>
                  </c:pt>
                  <c:pt idx="81">
                    <c:v>403040.9657813955</c:v>
                  </c:pt>
                  <c:pt idx="82">
                    <c:v>403273.60391240584</c:v>
                  </c:pt>
                  <c:pt idx="83">
                    <c:v>404542.1534778545</c:v>
                  </c:pt>
                  <c:pt idx="84">
                    <c:v>405820.60253823979</c:v>
                  </c:pt>
                  <c:pt idx="85">
                    <c:v>405927.37566219899</c:v>
                  </c:pt>
                  <c:pt idx="86">
                    <c:v>404503.96971167042</c:v>
                  </c:pt>
                  <c:pt idx="87">
                    <c:v>408116.57825675252</c:v>
                  </c:pt>
                  <c:pt idx="88">
                    <c:v>408398.00675566477</c:v>
                  </c:pt>
                  <c:pt idx="89">
                    <c:v>409666.55632111343</c:v>
                  </c:pt>
                  <c:pt idx="90">
                    <c:v>407612.41112176649</c:v>
                  </c:pt>
                  <c:pt idx="91">
                    <c:v>409172.28868106403</c:v>
                  </c:pt>
                  <c:pt idx="92">
                    <c:v>409850.40408422193</c:v>
                  </c:pt>
                  <c:pt idx="93">
                    <c:v>410034.95895411161</c:v>
                  </c:pt>
                  <c:pt idx="94">
                    <c:v>412630.04084106622</c:v>
                  </c:pt>
                  <c:pt idx="95">
                    <c:v>412195.1701706365</c:v>
                  </c:pt>
                  <c:pt idx="96">
                    <c:v>413211.9897219828</c:v>
                  </c:pt>
                  <c:pt idx="97">
                    <c:v>412726.91447008878</c:v>
                  </c:pt>
                  <c:pt idx="98">
                    <c:v>415061.78106156678</c:v>
                  </c:pt>
                  <c:pt idx="99">
                    <c:v>414781.05966943572</c:v>
                  </c:pt>
                  <c:pt idx="100">
                    <c:v>416979.45465214469</c:v>
                  </c:pt>
                  <c:pt idx="101">
                    <c:v>415982.43409067165</c:v>
                  </c:pt>
                  <c:pt idx="102">
                    <c:v>416863.48914003011</c:v>
                  </c:pt>
                  <c:pt idx="103">
                    <c:v>417077.03538794845</c:v>
                  </c:pt>
                  <c:pt idx="104">
                    <c:v>418868.13686469395</c:v>
                  </c:pt>
                  <c:pt idx="105">
                    <c:v>419120.57398557756</c:v>
                  </c:pt>
                  <c:pt idx="106">
                    <c:v>419129.766373733</c:v>
                  </c:pt>
                  <c:pt idx="107">
                    <c:v>420195.37629298115</c:v>
                  </c:pt>
                  <c:pt idx="108">
                    <c:v>421900.21074242191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(YFP)'!$C$257:$DG$257</c:f>
              <c:numCache>
                <c:formatCode>General</c:formatCode>
                <c:ptCount val="109"/>
                <c:pt idx="0">
                  <c:v>938.5</c:v>
                </c:pt>
                <c:pt idx="1">
                  <c:v>1040.5</c:v>
                </c:pt>
                <c:pt idx="2">
                  <c:v>3611.5</c:v>
                </c:pt>
                <c:pt idx="3">
                  <c:v>11633</c:v>
                </c:pt>
                <c:pt idx="4">
                  <c:v>26373</c:v>
                </c:pt>
                <c:pt idx="5">
                  <c:v>48679.5</c:v>
                </c:pt>
                <c:pt idx="6">
                  <c:v>78426.5</c:v>
                </c:pt>
                <c:pt idx="7">
                  <c:v>114875</c:v>
                </c:pt>
                <c:pt idx="8">
                  <c:v>155655.5</c:v>
                </c:pt>
                <c:pt idx="9">
                  <c:v>199043</c:v>
                </c:pt>
                <c:pt idx="10">
                  <c:v>245512</c:v>
                </c:pt>
                <c:pt idx="11">
                  <c:v>289333.5</c:v>
                </c:pt>
                <c:pt idx="12">
                  <c:v>330444.5</c:v>
                </c:pt>
                <c:pt idx="13">
                  <c:v>366787</c:v>
                </c:pt>
                <c:pt idx="14">
                  <c:v>397335</c:v>
                </c:pt>
                <c:pt idx="15">
                  <c:v>423362.5</c:v>
                </c:pt>
                <c:pt idx="16">
                  <c:v>445506</c:v>
                </c:pt>
                <c:pt idx="17">
                  <c:v>462095</c:v>
                </c:pt>
                <c:pt idx="18">
                  <c:v>478472</c:v>
                </c:pt>
                <c:pt idx="19">
                  <c:v>491362.5</c:v>
                </c:pt>
                <c:pt idx="20">
                  <c:v>504574.5</c:v>
                </c:pt>
                <c:pt idx="21">
                  <c:v>514951.5</c:v>
                </c:pt>
                <c:pt idx="22">
                  <c:v>525286.5</c:v>
                </c:pt>
                <c:pt idx="23">
                  <c:v>535382.5</c:v>
                </c:pt>
                <c:pt idx="24">
                  <c:v>543718.5</c:v>
                </c:pt>
                <c:pt idx="25">
                  <c:v>554026.5</c:v>
                </c:pt>
                <c:pt idx="26">
                  <c:v>563773</c:v>
                </c:pt>
                <c:pt idx="27">
                  <c:v>572677.5</c:v>
                </c:pt>
                <c:pt idx="28">
                  <c:v>581472</c:v>
                </c:pt>
                <c:pt idx="29">
                  <c:v>590800.5</c:v>
                </c:pt>
                <c:pt idx="30">
                  <c:v>599479</c:v>
                </c:pt>
                <c:pt idx="31">
                  <c:v>607061</c:v>
                </c:pt>
                <c:pt idx="32">
                  <c:v>614396.5</c:v>
                </c:pt>
                <c:pt idx="33">
                  <c:v>622622</c:v>
                </c:pt>
                <c:pt idx="34">
                  <c:v>628177</c:v>
                </c:pt>
                <c:pt idx="35">
                  <c:v>636903</c:v>
                </c:pt>
                <c:pt idx="36">
                  <c:v>643286.5</c:v>
                </c:pt>
                <c:pt idx="37">
                  <c:v>651136</c:v>
                </c:pt>
                <c:pt idx="38">
                  <c:v>656403.5</c:v>
                </c:pt>
                <c:pt idx="39">
                  <c:v>661670.5</c:v>
                </c:pt>
                <c:pt idx="40">
                  <c:v>667999</c:v>
                </c:pt>
                <c:pt idx="41">
                  <c:v>673184</c:v>
                </c:pt>
                <c:pt idx="42">
                  <c:v>679150</c:v>
                </c:pt>
                <c:pt idx="43">
                  <c:v>683088</c:v>
                </c:pt>
                <c:pt idx="44">
                  <c:v>688622</c:v>
                </c:pt>
                <c:pt idx="45">
                  <c:v>693115.5</c:v>
                </c:pt>
                <c:pt idx="46">
                  <c:v>697369</c:v>
                </c:pt>
                <c:pt idx="47">
                  <c:v>700793.5</c:v>
                </c:pt>
                <c:pt idx="48">
                  <c:v>704287</c:v>
                </c:pt>
                <c:pt idx="49">
                  <c:v>707663.5</c:v>
                </c:pt>
                <c:pt idx="50">
                  <c:v>712430.5</c:v>
                </c:pt>
                <c:pt idx="51">
                  <c:v>714979</c:v>
                </c:pt>
                <c:pt idx="52">
                  <c:v>718588</c:v>
                </c:pt>
                <c:pt idx="53">
                  <c:v>721930.5</c:v>
                </c:pt>
                <c:pt idx="54">
                  <c:v>723992</c:v>
                </c:pt>
                <c:pt idx="55">
                  <c:v>726081.5</c:v>
                </c:pt>
                <c:pt idx="56">
                  <c:v>728060.5</c:v>
                </c:pt>
                <c:pt idx="57">
                  <c:v>730547</c:v>
                </c:pt>
                <c:pt idx="58">
                  <c:v>733108.5</c:v>
                </c:pt>
                <c:pt idx="59">
                  <c:v>734218</c:v>
                </c:pt>
                <c:pt idx="60">
                  <c:v>735307</c:v>
                </c:pt>
                <c:pt idx="61">
                  <c:v>737019.5</c:v>
                </c:pt>
                <c:pt idx="62">
                  <c:v>737725</c:v>
                </c:pt>
                <c:pt idx="63">
                  <c:v>739273</c:v>
                </c:pt>
                <c:pt idx="64">
                  <c:v>739985</c:v>
                </c:pt>
                <c:pt idx="65">
                  <c:v>741725</c:v>
                </c:pt>
                <c:pt idx="66">
                  <c:v>741485.5</c:v>
                </c:pt>
                <c:pt idx="67">
                  <c:v>743814</c:v>
                </c:pt>
                <c:pt idx="68">
                  <c:v>743602</c:v>
                </c:pt>
                <c:pt idx="69">
                  <c:v>745985.5</c:v>
                </c:pt>
                <c:pt idx="70">
                  <c:v>746937.5</c:v>
                </c:pt>
                <c:pt idx="71">
                  <c:v>747150</c:v>
                </c:pt>
                <c:pt idx="72">
                  <c:v>748211</c:v>
                </c:pt>
                <c:pt idx="73">
                  <c:v>748547</c:v>
                </c:pt>
                <c:pt idx="74">
                  <c:v>747609</c:v>
                </c:pt>
                <c:pt idx="75">
                  <c:v>748047</c:v>
                </c:pt>
                <c:pt idx="76">
                  <c:v>747677</c:v>
                </c:pt>
                <c:pt idx="77">
                  <c:v>748821</c:v>
                </c:pt>
                <c:pt idx="78">
                  <c:v>747848.5</c:v>
                </c:pt>
                <c:pt idx="79">
                  <c:v>748047</c:v>
                </c:pt>
                <c:pt idx="80">
                  <c:v>748567.5</c:v>
                </c:pt>
                <c:pt idx="81">
                  <c:v>748759</c:v>
                </c:pt>
                <c:pt idx="82">
                  <c:v>749403.5</c:v>
                </c:pt>
                <c:pt idx="83">
                  <c:v>749560.5</c:v>
                </c:pt>
                <c:pt idx="84">
                  <c:v>750204.5</c:v>
                </c:pt>
                <c:pt idx="85">
                  <c:v>750129</c:v>
                </c:pt>
                <c:pt idx="86">
                  <c:v>750560.5</c:v>
                </c:pt>
                <c:pt idx="87">
                  <c:v>751362</c:v>
                </c:pt>
                <c:pt idx="88">
                  <c:v>751232</c:v>
                </c:pt>
                <c:pt idx="89">
                  <c:v>751554</c:v>
                </c:pt>
                <c:pt idx="90">
                  <c:v>750841.5</c:v>
                </c:pt>
                <c:pt idx="91">
                  <c:v>751478.5</c:v>
                </c:pt>
                <c:pt idx="92">
                  <c:v>752287</c:v>
                </c:pt>
                <c:pt idx="93">
                  <c:v>751608.5</c:v>
                </c:pt>
                <c:pt idx="94">
                  <c:v>753156.5</c:v>
                </c:pt>
                <c:pt idx="95">
                  <c:v>753725</c:v>
                </c:pt>
                <c:pt idx="96">
                  <c:v>754006</c:v>
                </c:pt>
                <c:pt idx="97">
                  <c:v>752499</c:v>
                </c:pt>
                <c:pt idx="98">
                  <c:v>753766</c:v>
                </c:pt>
                <c:pt idx="99">
                  <c:v>753841.5</c:v>
                </c:pt>
                <c:pt idx="100">
                  <c:v>753876</c:v>
                </c:pt>
                <c:pt idx="101">
                  <c:v>753540</c:v>
                </c:pt>
                <c:pt idx="102">
                  <c:v>754191</c:v>
                </c:pt>
                <c:pt idx="103">
                  <c:v>754410</c:v>
                </c:pt>
                <c:pt idx="104">
                  <c:v>753197.5</c:v>
                </c:pt>
                <c:pt idx="105">
                  <c:v>753773</c:v>
                </c:pt>
                <c:pt idx="106">
                  <c:v>753560.5</c:v>
                </c:pt>
                <c:pt idx="107">
                  <c:v>754547</c:v>
                </c:pt>
                <c:pt idx="108">
                  <c:v>754601.5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E-B063-4112-9927-4E22FBDAD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063-4112-9927-4E22FBDAD33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63-4112-9927-4E22FBDAD331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63-4112-9927-4E22FBDAD33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63-4112-9927-4E22FBDAD331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63-4112-9927-4E22FBDAD331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63-4112-9927-4E22FBDAD33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63-4112-9927-4E22FBDAD331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063-4112-9927-4E22FBDAD331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063-4112-9927-4E22FBDAD331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063-4112-9927-4E22FBDAD331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063-4112-9927-4E22FBDAD331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063-4112-9927-4E22FBDAD331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063-4112-9927-4E22FBDAD331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063-4112-9927-4E22FBDAD331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B063-4112-9927-4E22FBDAD331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B063-4112-9927-4E22FBDAD331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B063-4112-9927-4E22FBDAD331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B063-4112-9927-4E22FBDAD331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B063-4112-9927-4E22FBDAD331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B063-4112-9927-4E22FBDAD331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B063-4112-9927-4E22FBDAD331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B063-4112-9927-4E22FBDAD331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B063-4112-9927-4E22FBDAD331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B063-4112-9927-4E22FBDAD331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B063-4112-9927-4E22FBDAD331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B063-4112-9927-4E22FBDAD331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5"/>
          <c:order val="15"/>
          <c:tx>
            <c:strRef>
              <c:f>'Fluo (YFP)'!$B$258</c:f>
              <c:strCache>
                <c:ptCount val="1"/>
                <c:pt idx="0">
                  <c:v>Condition 16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(YFP)'!$C$293:$DG$293</c:f>
                <c:numCache>
                  <c:formatCode>General</c:formatCode>
                  <c:ptCount val="109"/>
                  <c:pt idx="0">
                    <c:v>14.142135623730951</c:v>
                  </c:pt>
                  <c:pt idx="1">
                    <c:v>91.216774773064628</c:v>
                  </c:pt>
                  <c:pt idx="2">
                    <c:v>565.68542494923804</c:v>
                  </c:pt>
                  <c:pt idx="3">
                    <c:v>1860.3979413018064</c:v>
                  </c:pt>
                  <c:pt idx="4">
                    <c:v>4561.545845434418</c:v>
                  </c:pt>
                  <c:pt idx="5">
                    <c:v>8502.2519369870479</c:v>
                  </c:pt>
                  <c:pt idx="6">
                    <c:v>13602.613149685614</c:v>
                  </c:pt>
                  <c:pt idx="7">
                    <c:v>19750.19950532146</c:v>
                  </c:pt>
                  <c:pt idx="8">
                    <c:v>25934.555413579004</c:v>
                  </c:pt>
                  <c:pt idx="9">
                    <c:v>32604.693680511707</c:v>
                  </c:pt>
                  <c:pt idx="10">
                    <c:v>40034.971737219945</c:v>
                  </c:pt>
                  <c:pt idx="11">
                    <c:v>46319.736808405985</c:v>
                  </c:pt>
                  <c:pt idx="12">
                    <c:v>53530.811762946396</c:v>
                  </c:pt>
                  <c:pt idx="13">
                    <c:v>59127.561936037921</c:v>
                  </c:pt>
                  <c:pt idx="14">
                    <c:v>64933.615716360662</c:v>
                  </c:pt>
                  <c:pt idx="15">
                    <c:v>70353.589194155546</c:v>
                  </c:pt>
                  <c:pt idx="16">
                    <c:v>74671.890306861795</c:v>
                  </c:pt>
                  <c:pt idx="17">
                    <c:v>78729.269017310202</c:v>
                  </c:pt>
                  <c:pt idx="18">
                    <c:v>81512.441308060457</c:v>
                  </c:pt>
                  <c:pt idx="19">
                    <c:v>83734.877921329768</c:v>
                  </c:pt>
                  <c:pt idx="20">
                    <c:v>85267.8854229422</c:v>
                  </c:pt>
                  <c:pt idx="21">
                    <c:v>87204.650896612162</c:v>
                  </c:pt>
                  <c:pt idx="22">
                    <c:v>87756.194185937667</c:v>
                  </c:pt>
                  <c:pt idx="23">
                    <c:v>88144.395808809088</c:v>
                  </c:pt>
                  <c:pt idx="24">
                    <c:v>88769.478203377992</c:v>
                  </c:pt>
                  <c:pt idx="25">
                    <c:v>89135.052409251439</c:v>
                  </c:pt>
                  <c:pt idx="26">
                    <c:v>89811.046492065769</c:v>
                  </c:pt>
                  <c:pt idx="27">
                    <c:v>90303.899918552794</c:v>
                  </c:pt>
                  <c:pt idx="28">
                    <c:v>89407.995626789445</c:v>
                  </c:pt>
                  <c:pt idx="29">
                    <c:v>89982.166333112924</c:v>
                  </c:pt>
                  <c:pt idx="30">
                    <c:v>90509.667991878086</c:v>
                  </c:pt>
                  <c:pt idx="31">
                    <c:v>90367.53952885959</c:v>
                  </c:pt>
                  <c:pt idx="32">
                    <c:v>90336.426830487384</c:v>
                  </c:pt>
                  <c:pt idx="33">
                    <c:v>90839.886858692204</c:v>
                  </c:pt>
                  <c:pt idx="34">
                    <c:v>90885.848799469328</c:v>
                  </c:pt>
                  <c:pt idx="35">
                    <c:v>91187.076288254801</c:v>
                  </c:pt>
                  <c:pt idx="36">
                    <c:v>90732.406627951845</c:v>
                  </c:pt>
                  <c:pt idx="37">
                    <c:v>90101.667379133447</c:v>
                  </c:pt>
                  <c:pt idx="38">
                    <c:v>90753.619831387448</c:v>
                  </c:pt>
                  <c:pt idx="39">
                    <c:v>91076.06052360851</c:v>
                  </c:pt>
                  <c:pt idx="40">
                    <c:v>91114.244289792579</c:v>
                  </c:pt>
                  <c:pt idx="41">
                    <c:v>90622.097970086746</c:v>
                  </c:pt>
                  <c:pt idx="42">
                    <c:v>90953.023943682056</c:v>
                  </c:pt>
                  <c:pt idx="43">
                    <c:v>90829.987363755587</c:v>
                  </c:pt>
                  <c:pt idx="44">
                    <c:v>91011.006699739344</c:v>
                  </c:pt>
                  <c:pt idx="45">
                    <c:v>90902.112255436616</c:v>
                  </c:pt>
                  <c:pt idx="46">
                    <c:v>90577.550242871992</c:v>
                  </c:pt>
                  <c:pt idx="47">
                    <c:v>90757.15536529338</c:v>
                  </c:pt>
                  <c:pt idx="48">
                    <c:v>89887.414024433921</c:v>
                  </c:pt>
                  <c:pt idx="49">
                    <c:v>90557.751252998773</c:v>
                  </c:pt>
                  <c:pt idx="50">
                    <c:v>91083.131591420373</c:v>
                  </c:pt>
                  <c:pt idx="51">
                    <c:v>90192.884153906503</c:v>
                  </c:pt>
                  <c:pt idx="52">
                    <c:v>91048.483359142236</c:v>
                  </c:pt>
                  <c:pt idx="53">
                    <c:v>90069.140467198871</c:v>
                  </c:pt>
                  <c:pt idx="54">
                    <c:v>89918.526722806128</c:v>
                  </c:pt>
                  <c:pt idx="55">
                    <c:v>89644.169291705752</c:v>
                  </c:pt>
                  <c:pt idx="56">
                    <c:v>90609.37004802539</c:v>
                  </c:pt>
                  <c:pt idx="57">
                    <c:v>90018.228778953431</c:v>
                  </c:pt>
                  <c:pt idx="58">
                    <c:v>90882.313265563396</c:v>
                  </c:pt>
                  <c:pt idx="59">
                    <c:v>90673.716765113364</c:v>
                  </c:pt>
                  <c:pt idx="60">
                    <c:v>90209.854716654983</c:v>
                  </c:pt>
                  <c:pt idx="61">
                    <c:v>90155.407494503626</c:v>
                  </c:pt>
                  <c:pt idx="62">
                    <c:v>89439.815431942843</c:v>
                  </c:pt>
                  <c:pt idx="63">
                    <c:v>89722.658144417452</c:v>
                  </c:pt>
                  <c:pt idx="64">
                    <c:v>89424.259082756733</c:v>
                  </c:pt>
                  <c:pt idx="65">
                    <c:v>89846.401831125098</c:v>
                  </c:pt>
                  <c:pt idx="66">
                    <c:v>89738.92160038474</c:v>
                  </c:pt>
                  <c:pt idx="67">
                    <c:v>89566.387545775229</c:v>
                  </c:pt>
                  <c:pt idx="68">
                    <c:v>89475.87787778335</c:v>
                  </c:pt>
                  <c:pt idx="69">
                    <c:v>89918.526722806128</c:v>
                  </c:pt>
                  <c:pt idx="70">
                    <c:v>88741.193932130525</c:v>
                  </c:pt>
                  <c:pt idx="71">
                    <c:v>88874.130006993597</c:v>
                  </c:pt>
                  <c:pt idx="72">
                    <c:v>89229.097611149249</c:v>
                  </c:pt>
                  <c:pt idx="73">
                    <c:v>88372.084192351147</c:v>
                  </c:pt>
                  <c:pt idx="74">
                    <c:v>88859.987871369871</c:v>
                  </c:pt>
                  <c:pt idx="75">
                    <c:v>88591.287294518974</c:v>
                  </c:pt>
                  <c:pt idx="76">
                    <c:v>88599.772575893221</c:v>
                  </c:pt>
                  <c:pt idx="77">
                    <c:v>88664.826399762387</c:v>
                  </c:pt>
                  <c:pt idx="78">
                    <c:v>88543.204033398288</c:v>
                  </c:pt>
                  <c:pt idx="79">
                    <c:v>88017.823694976687</c:v>
                  </c:pt>
                  <c:pt idx="80">
                    <c:v>88239.148117488076</c:v>
                  </c:pt>
                  <c:pt idx="81">
                    <c:v>88013.581054289563</c:v>
                  </c:pt>
                  <c:pt idx="82">
                    <c:v>87849.532281054286</c:v>
                  </c:pt>
                  <c:pt idx="83">
                    <c:v>87542.647938019334</c:v>
                  </c:pt>
                  <c:pt idx="84">
                    <c:v>87255.562584857587</c:v>
                  </c:pt>
                  <c:pt idx="85">
                    <c:v>87601.337800857815</c:v>
                  </c:pt>
                  <c:pt idx="86">
                    <c:v>88263.189748048419</c:v>
                  </c:pt>
                  <c:pt idx="87">
                    <c:v>87651.542382322063</c:v>
                  </c:pt>
                  <c:pt idx="88">
                    <c:v>87676.998226444775</c:v>
                  </c:pt>
                  <c:pt idx="89">
                    <c:v>87360.921495254384</c:v>
                  </c:pt>
                  <c:pt idx="90">
                    <c:v>86968.477231695855</c:v>
                  </c:pt>
                  <c:pt idx="91">
                    <c:v>86902.009194264319</c:v>
                  </c:pt>
                  <c:pt idx="92">
                    <c:v>87442.238775090838</c:v>
                  </c:pt>
                  <c:pt idx="93">
                    <c:v>87029.99552165909</c:v>
                  </c:pt>
                  <c:pt idx="94">
                    <c:v>87227.985420391313</c:v>
                  </c:pt>
                  <c:pt idx="95">
                    <c:v>86752.80966343396</c:v>
                  </c:pt>
                  <c:pt idx="96">
                    <c:v>87099.291986215365</c:v>
                  </c:pt>
                  <c:pt idx="97">
                    <c:v>86716.040110812261</c:v>
                  </c:pt>
                  <c:pt idx="98">
                    <c:v>86575.325861356134</c:v>
                  </c:pt>
                  <c:pt idx="99">
                    <c:v>86472.795378084076</c:v>
                  </c:pt>
                  <c:pt idx="100">
                    <c:v>86590.175103761052</c:v>
                  </c:pt>
                  <c:pt idx="101">
                    <c:v>86496.129901863242</c:v>
                  </c:pt>
                  <c:pt idx="102">
                    <c:v>86279.048120038962</c:v>
                  </c:pt>
                  <c:pt idx="103">
                    <c:v>86742.203061716151</c:v>
                  </c:pt>
                  <c:pt idx="104">
                    <c:v>86696.241120939027</c:v>
                  </c:pt>
                  <c:pt idx="105">
                    <c:v>86222.479577544043</c:v>
                  </c:pt>
                  <c:pt idx="106">
                    <c:v>85610.832211817687</c:v>
                  </c:pt>
                  <c:pt idx="107">
                    <c:v>85584.669260913783</c:v>
                  </c:pt>
                  <c:pt idx="108">
                    <c:v>85961.557175286216</c:v>
                  </c:pt>
                </c:numCache>
              </c:numRef>
            </c:plus>
            <c:minus>
              <c:numRef>
                <c:f>'Fluo (YFP)'!$C$293:$DG$293</c:f>
                <c:numCache>
                  <c:formatCode>General</c:formatCode>
                  <c:ptCount val="109"/>
                  <c:pt idx="0">
                    <c:v>14.142135623730951</c:v>
                  </c:pt>
                  <c:pt idx="1">
                    <c:v>91.216774773064628</c:v>
                  </c:pt>
                  <c:pt idx="2">
                    <c:v>565.68542494923804</c:v>
                  </c:pt>
                  <c:pt idx="3">
                    <c:v>1860.3979413018064</c:v>
                  </c:pt>
                  <c:pt idx="4">
                    <c:v>4561.545845434418</c:v>
                  </c:pt>
                  <c:pt idx="5">
                    <c:v>8502.2519369870479</c:v>
                  </c:pt>
                  <c:pt idx="6">
                    <c:v>13602.613149685614</c:v>
                  </c:pt>
                  <c:pt idx="7">
                    <c:v>19750.19950532146</c:v>
                  </c:pt>
                  <c:pt idx="8">
                    <c:v>25934.555413579004</c:v>
                  </c:pt>
                  <c:pt idx="9">
                    <c:v>32604.693680511707</c:v>
                  </c:pt>
                  <c:pt idx="10">
                    <c:v>40034.971737219945</c:v>
                  </c:pt>
                  <c:pt idx="11">
                    <c:v>46319.736808405985</c:v>
                  </c:pt>
                  <c:pt idx="12">
                    <c:v>53530.811762946396</c:v>
                  </c:pt>
                  <c:pt idx="13">
                    <c:v>59127.561936037921</c:v>
                  </c:pt>
                  <c:pt idx="14">
                    <c:v>64933.615716360662</c:v>
                  </c:pt>
                  <c:pt idx="15">
                    <c:v>70353.589194155546</c:v>
                  </c:pt>
                  <c:pt idx="16">
                    <c:v>74671.890306861795</c:v>
                  </c:pt>
                  <c:pt idx="17">
                    <c:v>78729.269017310202</c:v>
                  </c:pt>
                  <c:pt idx="18">
                    <c:v>81512.441308060457</c:v>
                  </c:pt>
                  <c:pt idx="19">
                    <c:v>83734.877921329768</c:v>
                  </c:pt>
                  <c:pt idx="20">
                    <c:v>85267.8854229422</c:v>
                  </c:pt>
                  <c:pt idx="21">
                    <c:v>87204.650896612162</c:v>
                  </c:pt>
                  <c:pt idx="22">
                    <c:v>87756.194185937667</c:v>
                  </c:pt>
                  <c:pt idx="23">
                    <c:v>88144.395808809088</c:v>
                  </c:pt>
                  <c:pt idx="24">
                    <c:v>88769.478203377992</c:v>
                  </c:pt>
                  <c:pt idx="25">
                    <c:v>89135.052409251439</c:v>
                  </c:pt>
                  <c:pt idx="26">
                    <c:v>89811.046492065769</c:v>
                  </c:pt>
                  <c:pt idx="27">
                    <c:v>90303.899918552794</c:v>
                  </c:pt>
                  <c:pt idx="28">
                    <c:v>89407.995626789445</c:v>
                  </c:pt>
                  <c:pt idx="29">
                    <c:v>89982.166333112924</c:v>
                  </c:pt>
                  <c:pt idx="30">
                    <c:v>90509.667991878086</c:v>
                  </c:pt>
                  <c:pt idx="31">
                    <c:v>90367.53952885959</c:v>
                  </c:pt>
                  <c:pt idx="32">
                    <c:v>90336.426830487384</c:v>
                  </c:pt>
                  <c:pt idx="33">
                    <c:v>90839.886858692204</c:v>
                  </c:pt>
                  <c:pt idx="34">
                    <c:v>90885.848799469328</c:v>
                  </c:pt>
                  <c:pt idx="35">
                    <c:v>91187.076288254801</c:v>
                  </c:pt>
                  <c:pt idx="36">
                    <c:v>90732.406627951845</c:v>
                  </c:pt>
                  <c:pt idx="37">
                    <c:v>90101.667379133447</c:v>
                  </c:pt>
                  <c:pt idx="38">
                    <c:v>90753.619831387448</c:v>
                  </c:pt>
                  <c:pt idx="39">
                    <c:v>91076.06052360851</c:v>
                  </c:pt>
                  <c:pt idx="40">
                    <c:v>91114.244289792579</c:v>
                  </c:pt>
                  <c:pt idx="41">
                    <c:v>90622.097970086746</c:v>
                  </c:pt>
                  <c:pt idx="42">
                    <c:v>90953.023943682056</c:v>
                  </c:pt>
                  <c:pt idx="43">
                    <c:v>90829.987363755587</c:v>
                  </c:pt>
                  <c:pt idx="44">
                    <c:v>91011.006699739344</c:v>
                  </c:pt>
                  <c:pt idx="45">
                    <c:v>90902.112255436616</c:v>
                  </c:pt>
                  <c:pt idx="46">
                    <c:v>90577.550242871992</c:v>
                  </c:pt>
                  <c:pt idx="47">
                    <c:v>90757.15536529338</c:v>
                  </c:pt>
                  <c:pt idx="48">
                    <c:v>89887.414024433921</c:v>
                  </c:pt>
                  <c:pt idx="49">
                    <c:v>90557.751252998773</c:v>
                  </c:pt>
                  <c:pt idx="50">
                    <c:v>91083.131591420373</c:v>
                  </c:pt>
                  <c:pt idx="51">
                    <c:v>90192.884153906503</c:v>
                  </c:pt>
                  <c:pt idx="52">
                    <c:v>91048.483359142236</c:v>
                  </c:pt>
                  <c:pt idx="53">
                    <c:v>90069.140467198871</c:v>
                  </c:pt>
                  <c:pt idx="54">
                    <c:v>89918.526722806128</c:v>
                  </c:pt>
                  <c:pt idx="55">
                    <c:v>89644.169291705752</c:v>
                  </c:pt>
                  <c:pt idx="56">
                    <c:v>90609.37004802539</c:v>
                  </c:pt>
                  <c:pt idx="57">
                    <c:v>90018.228778953431</c:v>
                  </c:pt>
                  <c:pt idx="58">
                    <c:v>90882.313265563396</c:v>
                  </c:pt>
                  <c:pt idx="59">
                    <c:v>90673.716765113364</c:v>
                  </c:pt>
                  <c:pt idx="60">
                    <c:v>90209.854716654983</c:v>
                  </c:pt>
                  <c:pt idx="61">
                    <c:v>90155.407494503626</c:v>
                  </c:pt>
                  <c:pt idx="62">
                    <c:v>89439.815431942843</c:v>
                  </c:pt>
                  <c:pt idx="63">
                    <c:v>89722.658144417452</c:v>
                  </c:pt>
                  <c:pt idx="64">
                    <c:v>89424.259082756733</c:v>
                  </c:pt>
                  <c:pt idx="65">
                    <c:v>89846.401831125098</c:v>
                  </c:pt>
                  <c:pt idx="66">
                    <c:v>89738.92160038474</c:v>
                  </c:pt>
                  <c:pt idx="67">
                    <c:v>89566.387545775229</c:v>
                  </c:pt>
                  <c:pt idx="68">
                    <c:v>89475.87787778335</c:v>
                  </c:pt>
                  <c:pt idx="69">
                    <c:v>89918.526722806128</c:v>
                  </c:pt>
                  <c:pt idx="70">
                    <c:v>88741.193932130525</c:v>
                  </c:pt>
                  <c:pt idx="71">
                    <c:v>88874.130006993597</c:v>
                  </c:pt>
                  <c:pt idx="72">
                    <c:v>89229.097611149249</c:v>
                  </c:pt>
                  <c:pt idx="73">
                    <c:v>88372.084192351147</c:v>
                  </c:pt>
                  <c:pt idx="74">
                    <c:v>88859.987871369871</c:v>
                  </c:pt>
                  <c:pt idx="75">
                    <c:v>88591.287294518974</c:v>
                  </c:pt>
                  <c:pt idx="76">
                    <c:v>88599.772575893221</c:v>
                  </c:pt>
                  <c:pt idx="77">
                    <c:v>88664.826399762387</c:v>
                  </c:pt>
                  <c:pt idx="78">
                    <c:v>88543.204033398288</c:v>
                  </c:pt>
                  <c:pt idx="79">
                    <c:v>88017.823694976687</c:v>
                  </c:pt>
                  <c:pt idx="80">
                    <c:v>88239.148117488076</c:v>
                  </c:pt>
                  <c:pt idx="81">
                    <c:v>88013.581054289563</c:v>
                  </c:pt>
                  <c:pt idx="82">
                    <c:v>87849.532281054286</c:v>
                  </c:pt>
                  <c:pt idx="83">
                    <c:v>87542.647938019334</c:v>
                  </c:pt>
                  <c:pt idx="84">
                    <c:v>87255.562584857587</c:v>
                  </c:pt>
                  <c:pt idx="85">
                    <c:v>87601.337800857815</c:v>
                  </c:pt>
                  <c:pt idx="86">
                    <c:v>88263.189748048419</c:v>
                  </c:pt>
                  <c:pt idx="87">
                    <c:v>87651.542382322063</c:v>
                  </c:pt>
                  <c:pt idx="88">
                    <c:v>87676.998226444775</c:v>
                  </c:pt>
                  <c:pt idx="89">
                    <c:v>87360.921495254384</c:v>
                  </c:pt>
                  <c:pt idx="90">
                    <c:v>86968.477231695855</c:v>
                  </c:pt>
                  <c:pt idx="91">
                    <c:v>86902.009194264319</c:v>
                  </c:pt>
                  <c:pt idx="92">
                    <c:v>87442.238775090838</c:v>
                  </c:pt>
                  <c:pt idx="93">
                    <c:v>87029.99552165909</c:v>
                  </c:pt>
                  <c:pt idx="94">
                    <c:v>87227.985420391313</c:v>
                  </c:pt>
                  <c:pt idx="95">
                    <c:v>86752.80966343396</c:v>
                  </c:pt>
                  <c:pt idx="96">
                    <c:v>87099.291986215365</c:v>
                  </c:pt>
                  <c:pt idx="97">
                    <c:v>86716.040110812261</c:v>
                  </c:pt>
                  <c:pt idx="98">
                    <c:v>86575.325861356134</c:v>
                  </c:pt>
                  <c:pt idx="99">
                    <c:v>86472.795378084076</c:v>
                  </c:pt>
                  <c:pt idx="100">
                    <c:v>86590.175103761052</c:v>
                  </c:pt>
                  <c:pt idx="101">
                    <c:v>86496.129901863242</c:v>
                  </c:pt>
                  <c:pt idx="102">
                    <c:v>86279.048120038962</c:v>
                  </c:pt>
                  <c:pt idx="103">
                    <c:v>86742.203061716151</c:v>
                  </c:pt>
                  <c:pt idx="104">
                    <c:v>86696.241120939027</c:v>
                  </c:pt>
                  <c:pt idx="105">
                    <c:v>86222.479577544043</c:v>
                  </c:pt>
                  <c:pt idx="106">
                    <c:v>85610.832211817687</c:v>
                  </c:pt>
                  <c:pt idx="107">
                    <c:v>85584.669260913783</c:v>
                  </c:pt>
                  <c:pt idx="108">
                    <c:v>85961.557175286216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(YFP)'!$C$258:$DG$258</c:f>
              <c:numCache>
                <c:formatCode>General</c:formatCode>
                <c:ptCount val="109"/>
                <c:pt idx="0">
                  <c:v>942</c:v>
                </c:pt>
                <c:pt idx="1">
                  <c:v>1032.5</c:v>
                </c:pt>
                <c:pt idx="2">
                  <c:v>2127</c:v>
                </c:pt>
                <c:pt idx="3">
                  <c:v>4742.5</c:v>
                </c:pt>
                <c:pt idx="4">
                  <c:v>8864.5</c:v>
                </c:pt>
                <c:pt idx="5">
                  <c:v>14476</c:v>
                </c:pt>
                <c:pt idx="6">
                  <c:v>21386.5</c:v>
                </c:pt>
                <c:pt idx="7">
                  <c:v>29470.5</c:v>
                </c:pt>
                <c:pt idx="8">
                  <c:v>38531.5</c:v>
                </c:pt>
                <c:pt idx="9">
                  <c:v>47811</c:v>
                </c:pt>
                <c:pt idx="10">
                  <c:v>57679</c:v>
                </c:pt>
                <c:pt idx="11">
                  <c:v>67272</c:v>
                </c:pt>
                <c:pt idx="12">
                  <c:v>77191</c:v>
                </c:pt>
                <c:pt idx="13">
                  <c:v>86552.5</c:v>
                </c:pt>
                <c:pt idx="14">
                  <c:v>94840</c:v>
                </c:pt>
                <c:pt idx="15">
                  <c:v>103527.5</c:v>
                </c:pt>
                <c:pt idx="16">
                  <c:v>110639</c:v>
                </c:pt>
                <c:pt idx="17">
                  <c:v>117382</c:v>
                </c:pt>
                <c:pt idx="18">
                  <c:v>122792</c:v>
                </c:pt>
                <c:pt idx="19">
                  <c:v>127180.5</c:v>
                </c:pt>
                <c:pt idx="20">
                  <c:v>130781.5</c:v>
                </c:pt>
                <c:pt idx="21">
                  <c:v>133857</c:v>
                </c:pt>
                <c:pt idx="22">
                  <c:v>135560</c:v>
                </c:pt>
                <c:pt idx="23">
                  <c:v>136780.5</c:v>
                </c:pt>
                <c:pt idx="24">
                  <c:v>137940.5</c:v>
                </c:pt>
                <c:pt idx="25">
                  <c:v>138105</c:v>
                </c:pt>
                <c:pt idx="26">
                  <c:v>139471</c:v>
                </c:pt>
                <c:pt idx="27">
                  <c:v>140051.5</c:v>
                </c:pt>
                <c:pt idx="28">
                  <c:v>139431</c:v>
                </c:pt>
                <c:pt idx="29">
                  <c:v>140166</c:v>
                </c:pt>
                <c:pt idx="30">
                  <c:v>140510</c:v>
                </c:pt>
                <c:pt idx="31">
                  <c:v>140446.5</c:v>
                </c:pt>
                <c:pt idx="32">
                  <c:v>140258.5</c:v>
                </c:pt>
                <c:pt idx="33">
                  <c:v>140667.5</c:v>
                </c:pt>
                <c:pt idx="34">
                  <c:v>140481</c:v>
                </c:pt>
                <c:pt idx="35">
                  <c:v>141039</c:v>
                </c:pt>
                <c:pt idx="36">
                  <c:v>140937.5</c:v>
                </c:pt>
                <c:pt idx="37">
                  <c:v>140450.5</c:v>
                </c:pt>
                <c:pt idx="38">
                  <c:v>140800.5</c:v>
                </c:pt>
                <c:pt idx="39">
                  <c:v>140596.5</c:v>
                </c:pt>
                <c:pt idx="40">
                  <c:v>140658.5</c:v>
                </c:pt>
                <c:pt idx="41">
                  <c:v>140914.5</c:v>
                </c:pt>
                <c:pt idx="42">
                  <c:v>140488.5</c:v>
                </c:pt>
                <c:pt idx="43">
                  <c:v>140725.5</c:v>
                </c:pt>
                <c:pt idx="44">
                  <c:v>140361.5</c:v>
                </c:pt>
                <c:pt idx="45">
                  <c:v>140755.5</c:v>
                </c:pt>
                <c:pt idx="46">
                  <c:v>140399</c:v>
                </c:pt>
                <c:pt idx="47">
                  <c:v>140327</c:v>
                </c:pt>
                <c:pt idx="48">
                  <c:v>139733</c:v>
                </c:pt>
                <c:pt idx="49">
                  <c:v>140516</c:v>
                </c:pt>
                <c:pt idx="50">
                  <c:v>140328.5</c:v>
                </c:pt>
                <c:pt idx="51">
                  <c:v>139731</c:v>
                </c:pt>
                <c:pt idx="52">
                  <c:v>140200</c:v>
                </c:pt>
                <c:pt idx="53">
                  <c:v>139735.5</c:v>
                </c:pt>
                <c:pt idx="54">
                  <c:v>139816</c:v>
                </c:pt>
                <c:pt idx="55">
                  <c:v>139525</c:v>
                </c:pt>
                <c:pt idx="56">
                  <c:v>139776.5</c:v>
                </c:pt>
                <c:pt idx="57">
                  <c:v>139540.5</c:v>
                </c:pt>
                <c:pt idx="58">
                  <c:v>140096.5</c:v>
                </c:pt>
                <c:pt idx="59">
                  <c:v>139367</c:v>
                </c:pt>
                <c:pt idx="60">
                  <c:v>139582</c:v>
                </c:pt>
                <c:pt idx="61">
                  <c:v>138966.5</c:v>
                </c:pt>
                <c:pt idx="62">
                  <c:v>138977.5</c:v>
                </c:pt>
                <c:pt idx="63">
                  <c:v>138678.5</c:v>
                </c:pt>
                <c:pt idx="64">
                  <c:v>138689.5</c:v>
                </c:pt>
                <c:pt idx="65">
                  <c:v>138478</c:v>
                </c:pt>
                <c:pt idx="66">
                  <c:v>138570</c:v>
                </c:pt>
                <c:pt idx="67">
                  <c:v>138266</c:v>
                </c:pt>
                <c:pt idx="68">
                  <c:v>137809</c:v>
                </c:pt>
                <c:pt idx="69">
                  <c:v>138453</c:v>
                </c:pt>
                <c:pt idx="70">
                  <c:v>137766.5</c:v>
                </c:pt>
                <c:pt idx="71">
                  <c:v>137558.5</c:v>
                </c:pt>
                <c:pt idx="72">
                  <c:v>137653.5</c:v>
                </c:pt>
                <c:pt idx="73">
                  <c:v>137395.5</c:v>
                </c:pt>
                <c:pt idx="74">
                  <c:v>137173.5</c:v>
                </c:pt>
                <c:pt idx="75">
                  <c:v>137267.5</c:v>
                </c:pt>
                <c:pt idx="76">
                  <c:v>136979.5</c:v>
                </c:pt>
                <c:pt idx="77">
                  <c:v>136730.5</c:v>
                </c:pt>
                <c:pt idx="78">
                  <c:v>136986.5</c:v>
                </c:pt>
                <c:pt idx="79">
                  <c:v>136581</c:v>
                </c:pt>
                <c:pt idx="80">
                  <c:v>136411.5</c:v>
                </c:pt>
                <c:pt idx="81">
                  <c:v>136181</c:v>
                </c:pt>
                <c:pt idx="82">
                  <c:v>136167</c:v>
                </c:pt>
                <c:pt idx="83">
                  <c:v>135636</c:v>
                </c:pt>
                <c:pt idx="84">
                  <c:v>135270</c:v>
                </c:pt>
                <c:pt idx="85">
                  <c:v>135589.5</c:v>
                </c:pt>
                <c:pt idx="86">
                  <c:v>135764.5</c:v>
                </c:pt>
                <c:pt idx="87">
                  <c:v>135380</c:v>
                </c:pt>
                <c:pt idx="88">
                  <c:v>135653</c:v>
                </c:pt>
                <c:pt idx="89">
                  <c:v>135321.5</c:v>
                </c:pt>
                <c:pt idx="90">
                  <c:v>135045</c:v>
                </c:pt>
                <c:pt idx="91">
                  <c:v>134841</c:v>
                </c:pt>
                <c:pt idx="92">
                  <c:v>135011</c:v>
                </c:pt>
                <c:pt idx="93">
                  <c:v>134620.5</c:v>
                </c:pt>
                <c:pt idx="94">
                  <c:v>134698.5</c:v>
                </c:pt>
                <c:pt idx="95">
                  <c:v>134443.5</c:v>
                </c:pt>
                <c:pt idx="96">
                  <c:v>134462.5</c:v>
                </c:pt>
                <c:pt idx="97">
                  <c:v>134361.5</c:v>
                </c:pt>
                <c:pt idx="98">
                  <c:v>134476</c:v>
                </c:pt>
                <c:pt idx="99">
                  <c:v>133965.5</c:v>
                </c:pt>
                <c:pt idx="100">
                  <c:v>134200.5</c:v>
                </c:pt>
                <c:pt idx="101">
                  <c:v>133406</c:v>
                </c:pt>
                <c:pt idx="102">
                  <c:v>133474.5</c:v>
                </c:pt>
                <c:pt idx="103">
                  <c:v>133597</c:v>
                </c:pt>
                <c:pt idx="104">
                  <c:v>133161.5</c:v>
                </c:pt>
                <c:pt idx="105">
                  <c:v>132985.5</c:v>
                </c:pt>
                <c:pt idx="106">
                  <c:v>132627</c:v>
                </c:pt>
                <c:pt idx="107">
                  <c:v>132536.5</c:v>
                </c:pt>
                <c:pt idx="108">
                  <c:v>132293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F-D862-4FC8-8D38-15CF0F600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862-4FC8-8D38-15CF0F60022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862-4FC8-8D38-15CF0F600221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862-4FC8-8D38-15CF0F60022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862-4FC8-8D38-15CF0F600221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862-4FC8-8D38-15CF0F600221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862-4FC8-8D38-15CF0F60022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862-4FC8-8D38-15CF0F600221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862-4FC8-8D38-15CF0F600221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862-4FC8-8D38-15CF0F600221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862-4FC8-8D38-15CF0F600221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862-4FC8-8D38-15CF0F600221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862-4FC8-8D38-15CF0F600221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862-4FC8-8D38-15CF0F600221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862-4FC8-8D38-15CF0F600221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862-4FC8-8D38-15CF0F600221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862-4FC8-8D38-15CF0F600221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862-4FC8-8D38-15CF0F600221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D862-4FC8-8D38-15CF0F600221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D862-4FC8-8D38-15CF0F600221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D862-4FC8-8D38-15CF0F600221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D862-4FC8-8D38-15CF0F600221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D862-4FC8-8D38-15CF0F600221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D862-4FC8-8D38-15CF0F600221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D862-4FC8-8D38-15CF0F600221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D862-4FC8-8D38-15CF0F600221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862-4FC8-8D38-15CF0F600221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6"/>
          <c:order val="16"/>
          <c:tx>
            <c:strRef>
              <c:f>'Fluo (YFP)'!$B$259</c:f>
              <c:strCache>
                <c:ptCount val="1"/>
                <c:pt idx="0">
                  <c:v>Condition 17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(YFP)'!$C$294:$DG$294</c:f>
                <c:numCache>
                  <c:formatCode>General</c:formatCode>
                  <c:ptCount val="109"/>
                  <c:pt idx="0">
                    <c:v>39.597979746446661</c:v>
                  </c:pt>
                  <c:pt idx="1">
                    <c:v>192.33304448274092</c:v>
                  </c:pt>
                  <c:pt idx="2">
                    <c:v>745.99765415180764</c:v>
                  </c:pt>
                  <c:pt idx="3">
                    <c:v>1766.3527394039957</c:v>
                  </c:pt>
                  <c:pt idx="4">
                    <c:v>3225.8211357730297</c:v>
                  </c:pt>
                  <c:pt idx="5">
                    <c:v>3979.5969645178893</c:v>
                  </c:pt>
                  <c:pt idx="6">
                    <c:v>4516.9981182196652</c:v>
                  </c:pt>
                  <c:pt idx="7">
                    <c:v>6311.635128871123</c:v>
                  </c:pt>
                  <c:pt idx="8">
                    <c:v>8756.8103782142043</c:v>
                  </c:pt>
                  <c:pt idx="9">
                    <c:v>10412.854459753098</c:v>
                  </c:pt>
                  <c:pt idx="10">
                    <c:v>13744.741612704111</c:v>
                  </c:pt>
                  <c:pt idx="11">
                    <c:v>15372.501422995543</c:v>
                  </c:pt>
                  <c:pt idx="12">
                    <c:v>16893.488109327805</c:v>
                  </c:pt>
                  <c:pt idx="13">
                    <c:v>20011.829014360483</c:v>
                  </c:pt>
                  <c:pt idx="14">
                    <c:v>20544.28042059395</c:v>
                  </c:pt>
                  <c:pt idx="15">
                    <c:v>22298.612344717778</c:v>
                  </c:pt>
                  <c:pt idx="16">
                    <c:v>23480.187776080496</c:v>
                  </c:pt>
                  <c:pt idx="17">
                    <c:v>25010.366850568185</c:v>
                  </c:pt>
                  <c:pt idx="18">
                    <c:v>25349.070998756542</c:v>
                  </c:pt>
                  <c:pt idx="19">
                    <c:v>26201.841776867517</c:v>
                  </c:pt>
                  <c:pt idx="20">
                    <c:v>27499.382720344835</c:v>
                  </c:pt>
                  <c:pt idx="21">
                    <c:v>27179.770455248512</c:v>
                  </c:pt>
                  <c:pt idx="22">
                    <c:v>29611.51067574905</c:v>
                  </c:pt>
                  <c:pt idx="23">
                    <c:v>31005.925248248921</c:v>
                  </c:pt>
                  <c:pt idx="24">
                    <c:v>30996.025753312311</c:v>
                  </c:pt>
                  <c:pt idx="25">
                    <c:v>32555.903312609833</c:v>
                  </c:pt>
                  <c:pt idx="26">
                    <c:v>35200.48267424752</c:v>
                  </c:pt>
                  <c:pt idx="27">
                    <c:v>36440.040861667541</c:v>
                  </c:pt>
                  <c:pt idx="28">
                    <c:v>36478.931734632803</c:v>
                  </c:pt>
                  <c:pt idx="29">
                    <c:v>38202.858067165602</c:v>
                  </c:pt>
                  <c:pt idx="30">
                    <c:v>37641.415282903487</c:v>
                  </c:pt>
                  <c:pt idx="31">
                    <c:v>38726.117085243648</c:v>
                  </c:pt>
                  <c:pt idx="32">
                    <c:v>44305.189588805508</c:v>
                  </c:pt>
                  <c:pt idx="33">
                    <c:v>43907.79557777867</c:v>
                  </c:pt>
                  <c:pt idx="34">
                    <c:v>44702.583599832345</c:v>
                  </c:pt>
                  <c:pt idx="35">
                    <c:v>47240.389837510869</c:v>
                  </c:pt>
                  <c:pt idx="36">
                    <c:v>49448.684315156454</c:v>
                  </c:pt>
                  <c:pt idx="37">
                    <c:v>46281.553042221909</c:v>
                  </c:pt>
                  <c:pt idx="38">
                    <c:v>51309.082256458263</c:v>
                  </c:pt>
                  <c:pt idx="39">
                    <c:v>54776.026804615904</c:v>
                  </c:pt>
                  <c:pt idx="40">
                    <c:v>57711.93416010245</c:v>
                  </c:pt>
                  <c:pt idx="41">
                    <c:v>56452.576982809209</c:v>
                  </c:pt>
                  <c:pt idx="42">
                    <c:v>57682.942782073798</c:v>
                  </c:pt>
                  <c:pt idx="43">
                    <c:v>57740.218431349909</c:v>
                  </c:pt>
                  <c:pt idx="44">
                    <c:v>62264.287617381444</c:v>
                  </c:pt>
                  <c:pt idx="45">
                    <c:v>61285.651832219257</c:v>
                  </c:pt>
                  <c:pt idx="46">
                    <c:v>65983.669286422679</c:v>
                  </c:pt>
                  <c:pt idx="47">
                    <c:v>64840.984728025222</c:v>
                  </c:pt>
                  <c:pt idx="48">
                    <c:v>67039.379710734196</c:v>
                  </c:pt>
                  <c:pt idx="49">
                    <c:v>67416.974731887807</c:v>
                  </c:pt>
                  <c:pt idx="50">
                    <c:v>67204.135590750666</c:v>
                  </c:pt>
                  <c:pt idx="51">
                    <c:v>69209.490422195711</c:v>
                  </c:pt>
                  <c:pt idx="52">
                    <c:v>69954.780969566331</c:v>
                  </c:pt>
                  <c:pt idx="53">
                    <c:v>69916.597203382262</c:v>
                  </c:pt>
                  <c:pt idx="54">
                    <c:v>70739.669496683404</c:v>
                  </c:pt>
                  <c:pt idx="55">
                    <c:v>72629.058816013858</c:v>
                  </c:pt>
                  <c:pt idx="56">
                    <c:v>71388.793521812651</c:v>
                  </c:pt>
                  <c:pt idx="57">
                    <c:v>71397.985909968076</c:v>
                  </c:pt>
                  <c:pt idx="58">
                    <c:v>72221.76531005041</c:v>
                  </c:pt>
                  <c:pt idx="59">
                    <c:v>73838.918518624036</c:v>
                  </c:pt>
                  <c:pt idx="60">
                    <c:v>73296.567617453955</c:v>
                  </c:pt>
                  <c:pt idx="61">
                    <c:v>74788.562925757578</c:v>
                  </c:pt>
                  <c:pt idx="62">
                    <c:v>77345.461046528129</c:v>
                  </c:pt>
                  <c:pt idx="63">
                    <c:v>74420.160292759378</c:v>
                  </c:pt>
                  <c:pt idx="64">
                    <c:v>75719.115449799065</c:v>
                  </c:pt>
                  <c:pt idx="65">
                    <c:v>73761.843879474705</c:v>
                  </c:pt>
                  <c:pt idx="66">
                    <c:v>73780.935762566747</c:v>
                  </c:pt>
                  <c:pt idx="67">
                    <c:v>74672.597413642972</c:v>
                  </c:pt>
                  <c:pt idx="68">
                    <c:v>80135.704405090248</c:v>
                  </c:pt>
                  <c:pt idx="69">
                    <c:v>75495.669706944114</c:v>
                  </c:pt>
                  <c:pt idx="70">
                    <c:v>76493.397375198343</c:v>
                  </c:pt>
                  <c:pt idx="71">
                    <c:v>74459.051165724639</c:v>
                  </c:pt>
                  <c:pt idx="72">
                    <c:v>77103.630527362329</c:v>
                  </c:pt>
                  <c:pt idx="73">
                    <c:v>77209.696544540304</c:v>
                  </c:pt>
                  <c:pt idx="74">
                    <c:v>76861.800008196529</c:v>
                  </c:pt>
                  <c:pt idx="75">
                    <c:v>78895.439110889041</c:v>
                  </c:pt>
                  <c:pt idx="76">
                    <c:v>79244.7498607952</c:v>
                  </c:pt>
                  <c:pt idx="77">
                    <c:v>82993.122907865079</c:v>
                  </c:pt>
                  <c:pt idx="78">
                    <c:v>84213.589212193066</c:v>
                  </c:pt>
                  <c:pt idx="79">
                    <c:v>83138.786904789507</c:v>
                  </c:pt>
                  <c:pt idx="80">
                    <c:v>84407.33647023818</c:v>
                  </c:pt>
                  <c:pt idx="81">
                    <c:v>84697.957357305844</c:v>
                  </c:pt>
                  <c:pt idx="82">
                    <c:v>83748.312950172316</c:v>
                  </c:pt>
                  <c:pt idx="83">
                    <c:v>87981.054142354988</c:v>
                  </c:pt>
                  <c:pt idx="84">
                    <c:v>86440.975572930693</c:v>
                  </c:pt>
                  <c:pt idx="85">
                    <c:v>88659.876652294071</c:v>
                  </c:pt>
                  <c:pt idx="86">
                    <c:v>87787.306884309874</c:v>
                  </c:pt>
                  <c:pt idx="87">
                    <c:v>89947.518100834772</c:v>
                  </c:pt>
                  <c:pt idx="88">
                    <c:v>89598.914457709805</c:v>
                  </c:pt>
                  <c:pt idx="89">
                    <c:v>89918.526722806128</c:v>
                  </c:pt>
                  <c:pt idx="90">
                    <c:v>89386.075316572664</c:v>
                  </c:pt>
                  <c:pt idx="91">
                    <c:v>91032.927009956125</c:v>
                  </c:pt>
                  <c:pt idx="92">
                    <c:v>89734.67895969763</c:v>
                  </c:pt>
                  <c:pt idx="93">
                    <c:v>92515.022823323132</c:v>
                  </c:pt>
                  <c:pt idx="94">
                    <c:v>93338.095116624274</c:v>
                  </c:pt>
                  <c:pt idx="95">
                    <c:v>92486.031445294488</c:v>
                  </c:pt>
                  <c:pt idx="96">
                    <c:v>91972.671922153051</c:v>
                  </c:pt>
                  <c:pt idx="97">
                    <c:v>92126.821200451712</c:v>
                  </c:pt>
                  <c:pt idx="98">
                    <c:v>91604.269289154865</c:v>
                  </c:pt>
                  <c:pt idx="99">
                    <c:v>93309.10373859563</c:v>
                  </c:pt>
                  <c:pt idx="100">
                    <c:v>92049.746561302381</c:v>
                  </c:pt>
                  <c:pt idx="101">
                    <c:v>92039.847066365779</c:v>
                  </c:pt>
                  <c:pt idx="102">
                    <c:v>90683.616260049981</c:v>
                  </c:pt>
                  <c:pt idx="103">
                    <c:v>90741.59901610727</c:v>
                  </c:pt>
                  <c:pt idx="104">
                    <c:v>93221.42249772849</c:v>
                  </c:pt>
                  <c:pt idx="105">
                    <c:v>91982.571417089668</c:v>
                  </c:pt>
                  <c:pt idx="106">
                    <c:v>96214.605502491147</c:v>
                  </c:pt>
                  <c:pt idx="107">
                    <c:v>93948.32826878826</c:v>
                  </c:pt>
                  <c:pt idx="108">
                    <c:v>94064.293780902852</c:v>
                  </c:pt>
                </c:numCache>
              </c:numRef>
            </c:plus>
            <c:minus>
              <c:numRef>
                <c:f>'Fluo (YFP)'!$C$294:$DG$294</c:f>
                <c:numCache>
                  <c:formatCode>General</c:formatCode>
                  <c:ptCount val="109"/>
                  <c:pt idx="0">
                    <c:v>39.597979746446661</c:v>
                  </c:pt>
                  <c:pt idx="1">
                    <c:v>192.33304448274092</c:v>
                  </c:pt>
                  <c:pt idx="2">
                    <c:v>745.99765415180764</c:v>
                  </c:pt>
                  <c:pt idx="3">
                    <c:v>1766.3527394039957</c:v>
                  </c:pt>
                  <c:pt idx="4">
                    <c:v>3225.8211357730297</c:v>
                  </c:pt>
                  <c:pt idx="5">
                    <c:v>3979.5969645178893</c:v>
                  </c:pt>
                  <c:pt idx="6">
                    <c:v>4516.9981182196652</c:v>
                  </c:pt>
                  <c:pt idx="7">
                    <c:v>6311.635128871123</c:v>
                  </c:pt>
                  <c:pt idx="8">
                    <c:v>8756.8103782142043</c:v>
                  </c:pt>
                  <c:pt idx="9">
                    <c:v>10412.854459753098</c:v>
                  </c:pt>
                  <c:pt idx="10">
                    <c:v>13744.741612704111</c:v>
                  </c:pt>
                  <c:pt idx="11">
                    <c:v>15372.501422995543</c:v>
                  </c:pt>
                  <c:pt idx="12">
                    <c:v>16893.488109327805</c:v>
                  </c:pt>
                  <c:pt idx="13">
                    <c:v>20011.829014360483</c:v>
                  </c:pt>
                  <c:pt idx="14">
                    <c:v>20544.28042059395</c:v>
                  </c:pt>
                  <c:pt idx="15">
                    <c:v>22298.612344717778</c:v>
                  </c:pt>
                  <c:pt idx="16">
                    <c:v>23480.187776080496</c:v>
                  </c:pt>
                  <c:pt idx="17">
                    <c:v>25010.366850568185</c:v>
                  </c:pt>
                  <c:pt idx="18">
                    <c:v>25349.070998756542</c:v>
                  </c:pt>
                  <c:pt idx="19">
                    <c:v>26201.841776867517</c:v>
                  </c:pt>
                  <c:pt idx="20">
                    <c:v>27499.382720344835</c:v>
                  </c:pt>
                  <c:pt idx="21">
                    <c:v>27179.770455248512</c:v>
                  </c:pt>
                  <c:pt idx="22">
                    <c:v>29611.51067574905</c:v>
                  </c:pt>
                  <c:pt idx="23">
                    <c:v>31005.925248248921</c:v>
                  </c:pt>
                  <c:pt idx="24">
                    <c:v>30996.025753312311</c:v>
                  </c:pt>
                  <c:pt idx="25">
                    <c:v>32555.903312609833</c:v>
                  </c:pt>
                  <c:pt idx="26">
                    <c:v>35200.48267424752</c:v>
                  </c:pt>
                  <c:pt idx="27">
                    <c:v>36440.040861667541</c:v>
                  </c:pt>
                  <c:pt idx="28">
                    <c:v>36478.931734632803</c:v>
                  </c:pt>
                  <c:pt idx="29">
                    <c:v>38202.858067165602</c:v>
                  </c:pt>
                  <c:pt idx="30">
                    <c:v>37641.415282903487</c:v>
                  </c:pt>
                  <c:pt idx="31">
                    <c:v>38726.117085243648</c:v>
                  </c:pt>
                  <c:pt idx="32">
                    <c:v>44305.189588805508</c:v>
                  </c:pt>
                  <c:pt idx="33">
                    <c:v>43907.79557777867</c:v>
                  </c:pt>
                  <c:pt idx="34">
                    <c:v>44702.583599832345</c:v>
                  </c:pt>
                  <c:pt idx="35">
                    <c:v>47240.389837510869</c:v>
                  </c:pt>
                  <c:pt idx="36">
                    <c:v>49448.684315156454</c:v>
                  </c:pt>
                  <c:pt idx="37">
                    <c:v>46281.553042221909</c:v>
                  </c:pt>
                  <c:pt idx="38">
                    <c:v>51309.082256458263</c:v>
                  </c:pt>
                  <c:pt idx="39">
                    <c:v>54776.026804615904</c:v>
                  </c:pt>
                  <c:pt idx="40">
                    <c:v>57711.93416010245</c:v>
                  </c:pt>
                  <c:pt idx="41">
                    <c:v>56452.576982809209</c:v>
                  </c:pt>
                  <c:pt idx="42">
                    <c:v>57682.942782073798</c:v>
                  </c:pt>
                  <c:pt idx="43">
                    <c:v>57740.218431349909</c:v>
                  </c:pt>
                  <c:pt idx="44">
                    <c:v>62264.287617381444</c:v>
                  </c:pt>
                  <c:pt idx="45">
                    <c:v>61285.651832219257</c:v>
                  </c:pt>
                  <c:pt idx="46">
                    <c:v>65983.669286422679</c:v>
                  </c:pt>
                  <c:pt idx="47">
                    <c:v>64840.984728025222</c:v>
                  </c:pt>
                  <c:pt idx="48">
                    <c:v>67039.379710734196</c:v>
                  </c:pt>
                  <c:pt idx="49">
                    <c:v>67416.974731887807</c:v>
                  </c:pt>
                  <c:pt idx="50">
                    <c:v>67204.135590750666</c:v>
                  </c:pt>
                  <c:pt idx="51">
                    <c:v>69209.490422195711</c:v>
                  </c:pt>
                  <c:pt idx="52">
                    <c:v>69954.780969566331</c:v>
                  </c:pt>
                  <c:pt idx="53">
                    <c:v>69916.597203382262</c:v>
                  </c:pt>
                  <c:pt idx="54">
                    <c:v>70739.669496683404</c:v>
                  </c:pt>
                  <c:pt idx="55">
                    <c:v>72629.058816013858</c:v>
                  </c:pt>
                  <c:pt idx="56">
                    <c:v>71388.793521812651</c:v>
                  </c:pt>
                  <c:pt idx="57">
                    <c:v>71397.985909968076</c:v>
                  </c:pt>
                  <c:pt idx="58">
                    <c:v>72221.76531005041</c:v>
                  </c:pt>
                  <c:pt idx="59">
                    <c:v>73838.918518624036</c:v>
                  </c:pt>
                  <c:pt idx="60">
                    <c:v>73296.567617453955</c:v>
                  </c:pt>
                  <c:pt idx="61">
                    <c:v>74788.562925757578</c:v>
                  </c:pt>
                  <c:pt idx="62">
                    <c:v>77345.461046528129</c:v>
                  </c:pt>
                  <c:pt idx="63">
                    <c:v>74420.160292759378</c:v>
                  </c:pt>
                  <c:pt idx="64">
                    <c:v>75719.115449799065</c:v>
                  </c:pt>
                  <c:pt idx="65">
                    <c:v>73761.843879474705</c:v>
                  </c:pt>
                  <c:pt idx="66">
                    <c:v>73780.935762566747</c:v>
                  </c:pt>
                  <c:pt idx="67">
                    <c:v>74672.597413642972</c:v>
                  </c:pt>
                  <c:pt idx="68">
                    <c:v>80135.704405090248</c:v>
                  </c:pt>
                  <c:pt idx="69">
                    <c:v>75495.669706944114</c:v>
                  </c:pt>
                  <c:pt idx="70">
                    <c:v>76493.397375198343</c:v>
                  </c:pt>
                  <c:pt idx="71">
                    <c:v>74459.051165724639</c:v>
                  </c:pt>
                  <c:pt idx="72">
                    <c:v>77103.630527362329</c:v>
                  </c:pt>
                  <c:pt idx="73">
                    <c:v>77209.696544540304</c:v>
                  </c:pt>
                  <c:pt idx="74">
                    <c:v>76861.800008196529</c:v>
                  </c:pt>
                  <c:pt idx="75">
                    <c:v>78895.439110889041</c:v>
                  </c:pt>
                  <c:pt idx="76">
                    <c:v>79244.7498607952</c:v>
                  </c:pt>
                  <c:pt idx="77">
                    <c:v>82993.122907865079</c:v>
                  </c:pt>
                  <c:pt idx="78">
                    <c:v>84213.589212193066</c:v>
                  </c:pt>
                  <c:pt idx="79">
                    <c:v>83138.786904789507</c:v>
                  </c:pt>
                  <c:pt idx="80">
                    <c:v>84407.33647023818</c:v>
                  </c:pt>
                  <c:pt idx="81">
                    <c:v>84697.957357305844</c:v>
                  </c:pt>
                  <c:pt idx="82">
                    <c:v>83748.312950172316</c:v>
                  </c:pt>
                  <c:pt idx="83">
                    <c:v>87981.054142354988</c:v>
                  </c:pt>
                  <c:pt idx="84">
                    <c:v>86440.975572930693</c:v>
                  </c:pt>
                  <c:pt idx="85">
                    <c:v>88659.876652294071</c:v>
                  </c:pt>
                  <c:pt idx="86">
                    <c:v>87787.306884309874</c:v>
                  </c:pt>
                  <c:pt idx="87">
                    <c:v>89947.518100834772</c:v>
                  </c:pt>
                  <c:pt idx="88">
                    <c:v>89598.914457709805</c:v>
                  </c:pt>
                  <c:pt idx="89">
                    <c:v>89918.526722806128</c:v>
                  </c:pt>
                  <c:pt idx="90">
                    <c:v>89386.075316572664</c:v>
                  </c:pt>
                  <c:pt idx="91">
                    <c:v>91032.927009956125</c:v>
                  </c:pt>
                  <c:pt idx="92">
                    <c:v>89734.67895969763</c:v>
                  </c:pt>
                  <c:pt idx="93">
                    <c:v>92515.022823323132</c:v>
                  </c:pt>
                  <c:pt idx="94">
                    <c:v>93338.095116624274</c:v>
                  </c:pt>
                  <c:pt idx="95">
                    <c:v>92486.031445294488</c:v>
                  </c:pt>
                  <c:pt idx="96">
                    <c:v>91972.671922153051</c:v>
                  </c:pt>
                  <c:pt idx="97">
                    <c:v>92126.821200451712</c:v>
                  </c:pt>
                  <c:pt idx="98">
                    <c:v>91604.269289154865</c:v>
                  </c:pt>
                  <c:pt idx="99">
                    <c:v>93309.10373859563</c:v>
                  </c:pt>
                  <c:pt idx="100">
                    <c:v>92049.746561302381</c:v>
                  </c:pt>
                  <c:pt idx="101">
                    <c:v>92039.847066365779</c:v>
                  </c:pt>
                  <c:pt idx="102">
                    <c:v>90683.616260049981</c:v>
                  </c:pt>
                  <c:pt idx="103">
                    <c:v>90741.59901610727</c:v>
                  </c:pt>
                  <c:pt idx="104">
                    <c:v>93221.42249772849</c:v>
                  </c:pt>
                  <c:pt idx="105">
                    <c:v>91982.571417089668</c:v>
                  </c:pt>
                  <c:pt idx="106">
                    <c:v>96214.605502491147</c:v>
                  </c:pt>
                  <c:pt idx="107">
                    <c:v>93948.32826878826</c:v>
                  </c:pt>
                  <c:pt idx="108">
                    <c:v>94064.293780902852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(YFP)'!$C$259:$DG$259</c:f>
              <c:numCache>
                <c:formatCode>General</c:formatCode>
                <c:ptCount val="109"/>
                <c:pt idx="0">
                  <c:v>932</c:v>
                </c:pt>
                <c:pt idx="1">
                  <c:v>1766</c:v>
                </c:pt>
                <c:pt idx="2">
                  <c:v>8840.5</c:v>
                </c:pt>
                <c:pt idx="3">
                  <c:v>26292</c:v>
                </c:pt>
                <c:pt idx="4">
                  <c:v>55187</c:v>
                </c:pt>
                <c:pt idx="5">
                  <c:v>95038</c:v>
                </c:pt>
                <c:pt idx="6">
                  <c:v>141735</c:v>
                </c:pt>
                <c:pt idx="7">
                  <c:v>194249</c:v>
                </c:pt>
                <c:pt idx="8">
                  <c:v>248013</c:v>
                </c:pt>
                <c:pt idx="9">
                  <c:v>307746</c:v>
                </c:pt>
                <c:pt idx="10">
                  <c:v>367636</c:v>
                </c:pt>
                <c:pt idx="11">
                  <c:v>431061</c:v>
                </c:pt>
                <c:pt idx="12">
                  <c:v>492533.5</c:v>
                </c:pt>
                <c:pt idx="13">
                  <c:v>552615.5</c:v>
                </c:pt>
                <c:pt idx="14">
                  <c:v>610458</c:v>
                </c:pt>
                <c:pt idx="15">
                  <c:v>666574.5</c:v>
                </c:pt>
                <c:pt idx="16">
                  <c:v>718410</c:v>
                </c:pt>
                <c:pt idx="17">
                  <c:v>766725</c:v>
                </c:pt>
                <c:pt idx="18">
                  <c:v>812142.5</c:v>
                </c:pt>
                <c:pt idx="19">
                  <c:v>856033.5</c:v>
                </c:pt>
                <c:pt idx="20">
                  <c:v>896184</c:v>
                </c:pt>
                <c:pt idx="21">
                  <c:v>934629</c:v>
                </c:pt>
                <c:pt idx="22">
                  <c:v>971074.5</c:v>
                </c:pt>
                <c:pt idx="23">
                  <c:v>1007526.5</c:v>
                </c:pt>
                <c:pt idx="24">
                  <c:v>1039382.5</c:v>
                </c:pt>
                <c:pt idx="25">
                  <c:v>1075074.5</c:v>
                </c:pt>
                <c:pt idx="26">
                  <c:v>1103985.5</c:v>
                </c:pt>
                <c:pt idx="27">
                  <c:v>1133547</c:v>
                </c:pt>
                <c:pt idx="28">
                  <c:v>1164122.5</c:v>
                </c:pt>
                <c:pt idx="29">
                  <c:v>1193149.5</c:v>
                </c:pt>
                <c:pt idx="30">
                  <c:v>1219067.5</c:v>
                </c:pt>
                <c:pt idx="31">
                  <c:v>1244217.5</c:v>
                </c:pt>
                <c:pt idx="32">
                  <c:v>1269861.5</c:v>
                </c:pt>
                <c:pt idx="33">
                  <c:v>1291005.5</c:v>
                </c:pt>
                <c:pt idx="34">
                  <c:v>1314060.5</c:v>
                </c:pt>
                <c:pt idx="35">
                  <c:v>1334910</c:v>
                </c:pt>
                <c:pt idx="36">
                  <c:v>1355101.5</c:v>
                </c:pt>
                <c:pt idx="37">
                  <c:v>1373341</c:v>
                </c:pt>
                <c:pt idx="38">
                  <c:v>1391060</c:v>
                </c:pt>
                <c:pt idx="39">
                  <c:v>1410964.5</c:v>
                </c:pt>
                <c:pt idx="40">
                  <c:v>1425738.5</c:v>
                </c:pt>
                <c:pt idx="41">
                  <c:v>1441026</c:v>
                </c:pt>
                <c:pt idx="42">
                  <c:v>1457704</c:v>
                </c:pt>
                <c:pt idx="43">
                  <c:v>1470690.5</c:v>
                </c:pt>
                <c:pt idx="44">
                  <c:v>1486149.5</c:v>
                </c:pt>
                <c:pt idx="45">
                  <c:v>1496909.5</c:v>
                </c:pt>
                <c:pt idx="46">
                  <c:v>1509669.5</c:v>
                </c:pt>
                <c:pt idx="47">
                  <c:v>1521176.5</c:v>
                </c:pt>
                <c:pt idx="48">
                  <c:v>1530882</c:v>
                </c:pt>
                <c:pt idx="49">
                  <c:v>1539711</c:v>
                </c:pt>
                <c:pt idx="50">
                  <c:v>1548861.5</c:v>
                </c:pt>
                <c:pt idx="51">
                  <c:v>1558032.5</c:v>
                </c:pt>
                <c:pt idx="52">
                  <c:v>1566080.5</c:v>
                </c:pt>
                <c:pt idx="53">
                  <c:v>1572820.5</c:v>
                </c:pt>
                <c:pt idx="54">
                  <c:v>1580114.5</c:v>
                </c:pt>
                <c:pt idx="55">
                  <c:v>1587587.5</c:v>
                </c:pt>
                <c:pt idx="56">
                  <c:v>1594464.5</c:v>
                </c:pt>
                <c:pt idx="57">
                  <c:v>1602156</c:v>
                </c:pt>
                <c:pt idx="58">
                  <c:v>1606272.5</c:v>
                </c:pt>
                <c:pt idx="59">
                  <c:v>1612197</c:v>
                </c:pt>
                <c:pt idx="60">
                  <c:v>1619553.5</c:v>
                </c:pt>
                <c:pt idx="61">
                  <c:v>1623758.5</c:v>
                </c:pt>
                <c:pt idx="62">
                  <c:v>1629005.5</c:v>
                </c:pt>
                <c:pt idx="63">
                  <c:v>1634512</c:v>
                </c:pt>
                <c:pt idx="64">
                  <c:v>1641087.5</c:v>
                </c:pt>
                <c:pt idx="65">
                  <c:v>1644895.5</c:v>
                </c:pt>
                <c:pt idx="66">
                  <c:v>1648252</c:v>
                </c:pt>
                <c:pt idx="67">
                  <c:v>1653375.5</c:v>
                </c:pt>
                <c:pt idx="68">
                  <c:v>1655539.5</c:v>
                </c:pt>
                <c:pt idx="69">
                  <c:v>1659176.5</c:v>
                </c:pt>
                <c:pt idx="70">
                  <c:v>1663156</c:v>
                </c:pt>
                <c:pt idx="71">
                  <c:v>1666005.5</c:v>
                </c:pt>
                <c:pt idx="72">
                  <c:v>1668916.5</c:v>
                </c:pt>
                <c:pt idx="73">
                  <c:v>1670457.5</c:v>
                </c:pt>
                <c:pt idx="74">
                  <c:v>1672964.5</c:v>
                </c:pt>
                <c:pt idx="75">
                  <c:v>1674786.5</c:v>
                </c:pt>
                <c:pt idx="76">
                  <c:v>1679128.5</c:v>
                </c:pt>
                <c:pt idx="77">
                  <c:v>1680670</c:v>
                </c:pt>
                <c:pt idx="78">
                  <c:v>1683286</c:v>
                </c:pt>
                <c:pt idx="79">
                  <c:v>1685334</c:v>
                </c:pt>
                <c:pt idx="80">
                  <c:v>1686916</c:v>
                </c:pt>
                <c:pt idx="81">
                  <c:v>1687327.5</c:v>
                </c:pt>
                <c:pt idx="82">
                  <c:v>1689711</c:v>
                </c:pt>
                <c:pt idx="83">
                  <c:v>1688786</c:v>
                </c:pt>
                <c:pt idx="84">
                  <c:v>1691560</c:v>
                </c:pt>
                <c:pt idx="85">
                  <c:v>1691430</c:v>
                </c:pt>
                <c:pt idx="86">
                  <c:v>1691471</c:v>
                </c:pt>
                <c:pt idx="87">
                  <c:v>1694532.5</c:v>
                </c:pt>
                <c:pt idx="88">
                  <c:v>1693122</c:v>
                </c:pt>
                <c:pt idx="89">
                  <c:v>1696444</c:v>
                </c:pt>
                <c:pt idx="90">
                  <c:v>1693286.5</c:v>
                </c:pt>
                <c:pt idx="91">
                  <c:v>1697149</c:v>
                </c:pt>
                <c:pt idx="92">
                  <c:v>1697670</c:v>
                </c:pt>
                <c:pt idx="93">
                  <c:v>1696704</c:v>
                </c:pt>
                <c:pt idx="94">
                  <c:v>1697533</c:v>
                </c:pt>
                <c:pt idx="95">
                  <c:v>1697642.5</c:v>
                </c:pt>
                <c:pt idx="96">
                  <c:v>1698306.5</c:v>
                </c:pt>
                <c:pt idx="97">
                  <c:v>1696320.5</c:v>
                </c:pt>
                <c:pt idx="98">
                  <c:v>1696101</c:v>
                </c:pt>
                <c:pt idx="99">
                  <c:v>1696923.5</c:v>
                </c:pt>
                <c:pt idx="100">
                  <c:v>1696827</c:v>
                </c:pt>
                <c:pt idx="101">
                  <c:v>1698341</c:v>
                </c:pt>
                <c:pt idx="102">
                  <c:v>1698067</c:v>
                </c:pt>
                <c:pt idx="103">
                  <c:v>1696560</c:v>
                </c:pt>
                <c:pt idx="104">
                  <c:v>1696943.5</c:v>
                </c:pt>
                <c:pt idx="105">
                  <c:v>1697587.5</c:v>
                </c:pt>
                <c:pt idx="106">
                  <c:v>1696238</c:v>
                </c:pt>
                <c:pt idx="107">
                  <c:v>1696950.5</c:v>
                </c:pt>
                <c:pt idx="108">
                  <c:v>1694854.5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10-580A-4F5D-A465-F0F288E2F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580A-4F5D-A465-F0F288E2FB4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80A-4F5D-A465-F0F288E2FB4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0A-4F5D-A465-F0F288E2FB4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80A-4F5D-A465-F0F288E2FB4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80A-4F5D-A465-F0F288E2FB4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80A-4F5D-A465-F0F288E2FB4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80A-4F5D-A465-F0F288E2FB4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80A-4F5D-A465-F0F288E2FB4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80A-4F5D-A465-F0F288E2FB4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80A-4F5D-A465-F0F288E2FB48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80A-4F5D-A465-F0F288E2FB48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80A-4F5D-A465-F0F288E2FB48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80A-4F5D-A465-F0F288E2FB48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80A-4F5D-A465-F0F288E2FB48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80A-4F5D-A465-F0F288E2FB48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80A-4F5D-A465-F0F288E2FB48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80A-4F5D-A465-F0F288E2FB48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580A-4F5D-A465-F0F288E2FB48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80A-4F5D-A465-F0F288E2FB48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580A-4F5D-A465-F0F288E2FB48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580A-4F5D-A465-F0F288E2FB48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580A-4F5D-A465-F0F288E2FB48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580A-4F5D-A465-F0F288E2FB48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580A-4F5D-A465-F0F288E2FB48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580A-4F5D-A465-F0F288E2FB48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580A-4F5D-A465-F0F288E2FB48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7"/>
          <c:order val="17"/>
          <c:tx>
            <c:strRef>
              <c:f>'Fluo (YFP)'!$B$260</c:f>
              <c:strCache>
                <c:ptCount val="1"/>
                <c:pt idx="0">
                  <c:v>Condition 18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(YFP)'!$C$295:$DG$295</c:f>
                <c:numCache>
                  <c:formatCode>General</c:formatCode>
                  <c:ptCount val="109"/>
                  <c:pt idx="0">
                    <c:v>38.183766184073569</c:v>
                  </c:pt>
                  <c:pt idx="1">
                    <c:v>33.941125496954278</c:v>
                  </c:pt>
                  <c:pt idx="2">
                    <c:v>65.760930650348925</c:v>
                  </c:pt>
                  <c:pt idx="3">
                    <c:v>61.518289963229634</c:v>
                  </c:pt>
                  <c:pt idx="4">
                    <c:v>8.4852813742385695</c:v>
                  </c:pt>
                  <c:pt idx="5">
                    <c:v>31.11269837220809</c:v>
                  </c:pt>
                  <c:pt idx="6">
                    <c:v>7.0710678118654755</c:v>
                  </c:pt>
                  <c:pt idx="7">
                    <c:v>10.606601717798213</c:v>
                  </c:pt>
                  <c:pt idx="8">
                    <c:v>43.840620433565945</c:v>
                  </c:pt>
                  <c:pt idx="9">
                    <c:v>113.84419177103415</c:v>
                  </c:pt>
                  <c:pt idx="10">
                    <c:v>65.053823869162372</c:v>
                  </c:pt>
                  <c:pt idx="11">
                    <c:v>104.65180361560904</c:v>
                  </c:pt>
                  <c:pt idx="12">
                    <c:v>199.40411229460639</c:v>
                  </c:pt>
                  <c:pt idx="13">
                    <c:v>261.62950903902259</c:v>
                  </c:pt>
                  <c:pt idx="14">
                    <c:v>316.78383797157329</c:v>
                  </c:pt>
                  <c:pt idx="15">
                    <c:v>519.01637739092587</c:v>
                  </c:pt>
                  <c:pt idx="16">
                    <c:v>673.16565568959322</c:v>
                  </c:pt>
                  <c:pt idx="17">
                    <c:v>644.17427766094477</c:v>
                  </c:pt>
                  <c:pt idx="18">
                    <c:v>851.35656454860327</c:v>
                  </c:pt>
                  <c:pt idx="19">
                    <c:v>1127.8353159925432</c:v>
                  </c:pt>
                  <c:pt idx="20">
                    <c:v>1284.1059146347702</c:v>
                  </c:pt>
                  <c:pt idx="21">
                    <c:v>1638.3664120092305</c:v>
                  </c:pt>
                  <c:pt idx="22">
                    <c:v>2088.086324843875</c:v>
                  </c:pt>
                  <c:pt idx="23">
                    <c:v>2385.0711729422246</c:v>
                  </c:pt>
                  <c:pt idx="24">
                    <c:v>2616.2950903902261</c:v>
                  </c:pt>
                  <c:pt idx="25">
                    <c:v>3209.5576798057391</c:v>
                  </c:pt>
                  <c:pt idx="26">
                    <c:v>3236.4277374908279</c:v>
                  </c:pt>
                  <c:pt idx="27">
                    <c:v>3732.8166978837844</c:v>
                  </c:pt>
                  <c:pt idx="28">
                    <c:v>4371.3341212952364</c:v>
                  </c:pt>
                  <c:pt idx="29">
                    <c:v>4449.115867225757</c:v>
                  </c:pt>
                  <c:pt idx="30">
                    <c:v>4451.9442943505028</c:v>
                  </c:pt>
                  <c:pt idx="31">
                    <c:v>4697.3103474222353</c:v>
                  </c:pt>
                  <c:pt idx="32">
                    <c:v>4654.8839405510425</c:v>
                  </c:pt>
                  <c:pt idx="33">
                    <c:v>4401.7397128862585</c:v>
                  </c:pt>
                  <c:pt idx="34">
                    <c:v>4067.9853121662081</c:v>
                  </c:pt>
                  <c:pt idx="35">
                    <c:v>4012.1238764524705</c:v>
                  </c:pt>
                  <c:pt idx="36">
                    <c:v>4508.512836845427</c:v>
                  </c:pt>
                  <c:pt idx="37">
                    <c:v>3915.2502474299135</c:v>
                  </c:pt>
                  <c:pt idx="38">
                    <c:v>3983.8396052050089</c:v>
                  </c:pt>
                  <c:pt idx="39">
                    <c:v>3924.4426355853388</c:v>
                  </c:pt>
                  <c:pt idx="40">
                    <c:v>3357.3429970737275</c:v>
                  </c:pt>
                  <c:pt idx="41">
                    <c:v>3338.9582207628773</c:v>
                  </c:pt>
                  <c:pt idx="42">
                    <c:v>2894.1880553965389</c:v>
                  </c:pt>
                  <c:pt idx="43">
                    <c:v>3152.2820305296291</c:v>
                  </c:pt>
                  <c:pt idx="44">
                    <c:v>3382.7988411964434</c:v>
                  </c:pt>
                  <c:pt idx="45">
                    <c:v>2779.6367568443184</c:v>
                  </c:pt>
                  <c:pt idx="46">
                    <c:v>2591.5463530486968</c:v>
                  </c:pt>
                  <c:pt idx="47">
                    <c:v>1777.6664479029805</c:v>
                  </c:pt>
                  <c:pt idx="48">
                    <c:v>1333.6033893178287</c:v>
                  </c:pt>
                  <c:pt idx="49">
                    <c:v>1440.3765132769972</c:v>
                  </c:pt>
                  <c:pt idx="50">
                    <c:v>485.0752518939716</c:v>
                  </c:pt>
                  <c:pt idx="51">
                    <c:v>364.86709909225851</c:v>
                  </c:pt>
                  <c:pt idx="52">
                    <c:v>241.83051916579925</c:v>
                  </c:pt>
                  <c:pt idx="53">
                    <c:v>1221.8805178903542</c:v>
                  </c:pt>
                  <c:pt idx="54">
                    <c:v>1204.2028483606905</c:v>
                  </c:pt>
                  <c:pt idx="55">
                    <c:v>1418.4562030602144</c:v>
                  </c:pt>
                  <c:pt idx="56">
                    <c:v>1808.7791462751886</c:v>
                  </c:pt>
                  <c:pt idx="57">
                    <c:v>2495.379830807326</c:v>
                  </c:pt>
                  <c:pt idx="58">
                    <c:v>2754.1809127216025</c:v>
                  </c:pt>
                  <c:pt idx="59">
                    <c:v>2895.6022689589122</c:v>
                  </c:pt>
                  <c:pt idx="60">
                    <c:v>3643.7212434542794</c:v>
                  </c:pt>
                  <c:pt idx="61">
                    <c:v>3439.3673836913672</c:v>
                  </c:pt>
                  <c:pt idx="62">
                    <c:v>4350.12091785964</c:v>
                  </c:pt>
                  <c:pt idx="63">
                    <c:v>3621.0938264563097</c:v>
                  </c:pt>
                  <c:pt idx="64">
                    <c:v>4181.1223971560557</c:v>
                  </c:pt>
                  <c:pt idx="65">
                    <c:v>4198.092959904533</c:v>
                  </c:pt>
                  <c:pt idx="66">
                    <c:v>3847.3679964360049</c:v>
                  </c:pt>
                  <c:pt idx="67">
                    <c:v>4263.8538905548812</c:v>
                  </c:pt>
                  <c:pt idx="68">
                    <c:v>4310.522938113194</c:v>
                  </c:pt>
                  <c:pt idx="69">
                    <c:v>4023.4375849514554</c:v>
                  </c:pt>
                  <c:pt idx="70">
                    <c:v>4822.4682476922544</c:v>
                  </c:pt>
                  <c:pt idx="71">
                    <c:v>4044.6507883870518</c:v>
                  </c:pt>
                  <c:pt idx="72">
                    <c:v>3850.9035303419378</c:v>
                  </c:pt>
                  <c:pt idx="73">
                    <c:v>3673.4197282641144</c:v>
                  </c:pt>
                  <c:pt idx="74">
                    <c:v>4129.5036021294372</c:v>
                  </c:pt>
                  <c:pt idx="75">
                    <c:v>4001.5172747346724</c:v>
                  </c:pt>
                  <c:pt idx="76">
                    <c:v>4500.0275554711889</c:v>
                  </c:pt>
                  <c:pt idx="77">
                    <c:v>3838.8827150617667</c:v>
                  </c:pt>
                  <c:pt idx="78">
                    <c:v>4404.5681400110043</c:v>
                  </c:pt>
                  <c:pt idx="79">
                    <c:v>4603.9722523056107</c:v>
                  </c:pt>
                  <c:pt idx="80">
                    <c:v>4112.53303938096</c:v>
                  </c:pt>
                  <c:pt idx="81">
                    <c:v>4068.6924189473943</c:v>
                  </c:pt>
                  <c:pt idx="82">
                    <c:v>3807.0629099083717</c:v>
                  </c:pt>
                  <c:pt idx="83">
                    <c:v>3895.4512575566905</c:v>
                  </c:pt>
                  <c:pt idx="84">
                    <c:v>3940.7060915526295</c:v>
                  </c:pt>
                  <c:pt idx="85">
                    <c:v>4176.8797564689366</c:v>
                  </c:pt>
                  <c:pt idx="86">
                    <c:v>3988.7893526733146</c:v>
                  </c:pt>
                  <c:pt idx="87">
                    <c:v>3850.9035303419378</c:v>
                  </c:pt>
                  <c:pt idx="88">
                    <c:v>3939.2918779902561</c:v>
                  </c:pt>
                  <c:pt idx="89">
                    <c:v>4617.4072811481556</c:v>
                  </c:pt>
                  <c:pt idx="90">
                    <c:v>3950.605586489241</c:v>
                  </c:pt>
                  <c:pt idx="91">
                    <c:v>3531.9983720268051</c:v>
                  </c:pt>
                  <c:pt idx="92">
                    <c:v>3819.0837251885432</c:v>
                  </c:pt>
                  <c:pt idx="93">
                    <c:v>3817.6695116261699</c:v>
                  </c:pt>
                  <c:pt idx="94">
                    <c:v>3932.2208101783908</c:v>
                  </c:pt>
                  <c:pt idx="95">
                    <c:v>3679.0765825136068</c:v>
                  </c:pt>
                  <c:pt idx="96">
                    <c:v>3452.8024125339116</c:v>
                  </c:pt>
                  <c:pt idx="97">
                    <c:v>4010.002556108911</c:v>
                  </c:pt>
                  <c:pt idx="98">
                    <c:v>3459.1663735645907</c:v>
                  </c:pt>
                  <c:pt idx="99">
                    <c:v>4047.479215511798</c:v>
                  </c:pt>
                  <c:pt idx="100">
                    <c:v>3565.9394975237592</c:v>
                  </c:pt>
                  <c:pt idx="101">
                    <c:v>3713.7248147917476</c:v>
                  </c:pt>
                  <c:pt idx="102">
                    <c:v>3804.2344827836255</c:v>
                  </c:pt>
                  <c:pt idx="103">
                    <c:v>3693.2187181373379</c:v>
                  </c:pt>
                  <c:pt idx="104">
                    <c:v>3558.8684297118939</c:v>
                  </c:pt>
                  <c:pt idx="105">
                    <c:v>3781.6070657856562</c:v>
                  </c:pt>
                  <c:pt idx="106">
                    <c:v>2766.201728001774</c:v>
                  </c:pt>
                  <c:pt idx="107">
                    <c:v>3649.3780977037718</c:v>
                  </c:pt>
                  <c:pt idx="108">
                    <c:v>3615.4369722068177</c:v>
                  </c:pt>
                </c:numCache>
              </c:numRef>
            </c:plus>
            <c:minus>
              <c:numRef>
                <c:f>'Fluo (YFP)'!$C$295:$DG$295</c:f>
                <c:numCache>
                  <c:formatCode>General</c:formatCode>
                  <c:ptCount val="109"/>
                  <c:pt idx="0">
                    <c:v>38.183766184073569</c:v>
                  </c:pt>
                  <c:pt idx="1">
                    <c:v>33.941125496954278</c:v>
                  </c:pt>
                  <c:pt idx="2">
                    <c:v>65.760930650348925</c:v>
                  </c:pt>
                  <c:pt idx="3">
                    <c:v>61.518289963229634</c:v>
                  </c:pt>
                  <c:pt idx="4">
                    <c:v>8.4852813742385695</c:v>
                  </c:pt>
                  <c:pt idx="5">
                    <c:v>31.11269837220809</c:v>
                  </c:pt>
                  <c:pt idx="6">
                    <c:v>7.0710678118654755</c:v>
                  </c:pt>
                  <c:pt idx="7">
                    <c:v>10.606601717798213</c:v>
                  </c:pt>
                  <c:pt idx="8">
                    <c:v>43.840620433565945</c:v>
                  </c:pt>
                  <c:pt idx="9">
                    <c:v>113.84419177103415</c:v>
                  </c:pt>
                  <c:pt idx="10">
                    <c:v>65.053823869162372</c:v>
                  </c:pt>
                  <c:pt idx="11">
                    <c:v>104.65180361560904</c:v>
                  </c:pt>
                  <c:pt idx="12">
                    <c:v>199.40411229460639</c:v>
                  </c:pt>
                  <c:pt idx="13">
                    <c:v>261.62950903902259</c:v>
                  </c:pt>
                  <c:pt idx="14">
                    <c:v>316.78383797157329</c:v>
                  </c:pt>
                  <c:pt idx="15">
                    <c:v>519.01637739092587</c:v>
                  </c:pt>
                  <c:pt idx="16">
                    <c:v>673.16565568959322</c:v>
                  </c:pt>
                  <c:pt idx="17">
                    <c:v>644.17427766094477</c:v>
                  </c:pt>
                  <c:pt idx="18">
                    <c:v>851.35656454860327</c:v>
                  </c:pt>
                  <c:pt idx="19">
                    <c:v>1127.8353159925432</c:v>
                  </c:pt>
                  <c:pt idx="20">
                    <c:v>1284.1059146347702</c:v>
                  </c:pt>
                  <c:pt idx="21">
                    <c:v>1638.3664120092305</c:v>
                  </c:pt>
                  <c:pt idx="22">
                    <c:v>2088.086324843875</c:v>
                  </c:pt>
                  <c:pt idx="23">
                    <c:v>2385.0711729422246</c:v>
                  </c:pt>
                  <c:pt idx="24">
                    <c:v>2616.2950903902261</c:v>
                  </c:pt>
                  <c:pt idx="25">
                    <c:v>3209.5576798057391</c:v>
                  </c:pt>
                  <c:pt idx="26">
                    <c:v>3236.4277374908279</c:v>
                  </c:pt>
                  <c:pt idx="27">
                    <c:v>3732.8166978837844</c:v>
                  </c:pt>
                  <c:pt idx="28">
                    <c:v>4371.3341212952364</c:v>
                  </c:pt>
                  <c:pt idx="29">
                    <c:v>4449.115867225757</c:v>
                  </c:pt>
                  <c:pt idx="30">
                    <c:v>4451.9442943505028</c:v>
                  </c:pt>
                  <c:pt idx="31">
                    <c:v>4697.3103474222353</c:v>
                  </c:pt>
                  <c:pt idx="32">
                    <c:v>4654.8839405510425</c:v>
                  </c:pt>
                  <c:pt idx="33">
                    <c:v>4401.7397128862585</c:v>
                  </c:pt>
                  <c:pt idx="34">
                    <c:v>4067.9853121662081</c:v>
                  </c:pt>
                  <c:pt idx="35">
                    <c:v>4012.1238764524705</c:v>
                  </c:pt>
                  <c:pt idx="36">
                    <c:v>4508.512836845427</c:v>
                  </c:pt>
                  <c:pt idx="37">
                    <c:v>3915.2502474299135</c:v>
                  </c:pt>
                  <c:pt idx="38">
                    <c:v>3983.8396052050089</c:v>
                  </c:pt>
                  <c:pt idx="39">
                    <c:v>3924.4426355853388</c:v>
                  </c:pt>
                  <c:pt idx="40">
                    <c:v>3357.3429970737275</c:v>
                  </c:pt>
                  <c:pt idx="41">
                    <c:v>3338.9582207628773</c:v>
                  </c:pt>
                  <c:pt idx="42">
                    <c:v>2894.1880553965389</c:v>
                  </c:pt>
                  <c:pt idx="43">
                    <c:v>3152.2820305296291</c:v>
                  </c:pt>
                  <c:pt idx="44">
                    <c:v>3382.7988411964434</c:v>
                  </c:pt>
                  <c:pt idx="45">
                    <c:v>2779.6367568443184</c:v>
                  </c:pt>
                  <c:pt idx="46">
                    <c:v>2591.5463530486968</c:v>
                  </c:pt>
                  <c:pt idx="47">
                    <c:v>1777.6664479029805</c:v>
                  </c:pt>
                  <c:pt idx="48">
                    <c:v>1333.6033893178287</c:v>
                  </c:pt>
                  <c:pt idx="49">
                    <c:v>1440.3765132769972</c:v>
                  </c:pt>
                  <c:pt idx="50">
                    <c:v>485.0752518939716</c:v>
                  </c:pt>
                  <c:pt idx="51">
                    <c:v>364.86709909225851</c:v>
                  </c:pt>
                  <c:pt idx="52">
                    <c:v>241.83051916579925</c:v>
                  </c:pt>
                  <c:pt idx="53">
                    <c:v>1221.8805178903542</c:v>
                  </c:pt>
                  <c:pt idx="54">
                    <c:v>1204.2028483606905</c:v>
                  </c:pt>
                  <c:pt idx="55">
                    <c:v>1418.4562030602144</c:v>
                  </c:pt>
                  <c:pt idx="56">
                    <c:v>1808.7791462751886</c:v>
                  </c:pt>
                  <c:pt idx="57">
                    <c:v>2495.379830807326</c:v>
                  </c:pt>
                  <c:pt idx="58">
                    <c:v>2754.1809127216025</c:v>
                  </c:pt>
                  <c:pt idx="59">
                    <c:v>2895.6022689589122</c:v>
                  </c:pt>
                  <c:pt idx="60">
                    <c:v>3643.7212434542794</c:v>
                  </c:pt>
                  <c:pt idx="61">
                    <c:v>3439.3673836913672</c:v>
                  </c:pt>
                  <c:pt idx="62">
                    <c:v>4350.12091785964</c:v>
                  </c:pt>
                  <c:pt idx="63">
                    <c:v>3621.0938264563097</c:v>
                  </c:pt>
                  <c:pt idx="64">
                    <c:v>4181.1223971560557</c:v>
                  </c:pt>
                  <c:pt idx="65">
                    <c:v>4198.092959904533</c:v>
                  </c:pt>
                  <c:pt idx="66">
                    <c:v>3847.3679964360049</c:v>
                  </c:pt>
                  <c:pt idx="67">
                    <c:v>4263.8538905548812</c:v>
                  </c:pt>
                  <c:pt idx="68">
                    <c:v>4310.522938113194</c:v>
                  </c:pt>
                  <c:pt idx="69">
                    <c:v>4023.4375849514554</c:v>
                  </c:pt>
                  <c:pt idx="70">
                    <c:v>4822.4682476922544</c:v>
                  </c:pt>
                  <c:pt idx="71">
                    <c:v>4044.6507883870518</c:v>
                  </c:pt>
                  <c:pt idx="72">
                    <c:v>3850.9035303419378</c:v>
                  </c:pt>
                  <c:pt idx="73">
                    <c:v>3673.4197282641144</c:v>
                  </c:pt>
                  <c:pt idx="74">
                    <c:v>4129.5036021294372</c:v>
                  </c:pt>
                  <c:pt idx="75">
                    <c:v>4001.5172747346724</c:v>
                  </c:pt>
                  <c:pt idx="76">
                    <c:v>4500.0275554711889</c:v>
                  </c:pt>
                  <c:pt idx="77">
                    <c:v>3838.8827150617667</c:v>
                  </c:pt>
                  <c:pt idx="78">
                    <c:v>4404.5681400110043</c:v>
                  </c:pt>
                  <c:pt idx="79">
                    <c:v>4603.9722523056107</c:v>
                  </c:pt>
                  <c:pt idx="80">
                    <c:v>4112.53303938096</c:v>
                  </c:pt>
                  <c:pt idx="81">
                    <c:v>4068.6924189473943</c:v>
                  </c:pt>
                  <c:pt idx="82">
                    <c:v>3807.0629099083717</c:v>
                  </c:pt>
                  <c:pt idx="83">
                    <c:v>3895.4512575566905</c:v>
                  </c:pt>
                  <c:pt idx="84">
                    <c:v>3940.7060915526295</c:v>
                  </c:pt>
                  <c:pt idx="85">
                    <c:v>4176.8797564689366</c:v>
                  </c:pt>
                  <c:pt idx="86">
                    <c:v>3988.7893526733146</c:v>
                  </c:pt>
                  <c:pt idx="87">
                    <c:v>3850.9035303419378</c:v>
                  </c:pt>
                  <c:pt idx="88">
                    <c:v>3939.2918779902561</c:v>
                  </c:pt>
                  <c:pt idx="89">
                    <c:v>4617.4072811481556</c:v>
                  </c:pt>
                  <c:pt idx="90">
                    <c:v>3950.605586489241</c:v>
                  </c:pt>
                  <c:pt idx="91">
                    <c:v>3531.9983720268051</c:v>
                  </c:pt>
                  <c:pt idx="92">
                    <c:v>3819.0837251885432</c:v>
                  </c:pt>
                  <c:pt idx="93">
                    <c:v>3817.6695116261699</c:v>
                  </c:pt>
                  <c:pt idx="94">
                    <c:v>3932.2208101783908</c:v>
                  </c:pt>
                  <c:pt idx="95">
                    <c:v>3679.0765825136068</c:v>
                  </c:pt>
                  <c:pt idx="96">
                    <c:v>3452.8024125339116</c:v>
                  </c:pt>
                  <c:pt idx="97">
                    <c:v>4010.002556108911</c:v>
                  </c:pt>
                  <c:pt idx="98">
                    <c:v>3459.1663735645907</c:v>
                  </c:pt>
                  <c:pt idx="99">
                    <c:v>4047.479215511798</c:v>
                  </c:pt>
                  <c:pt idx="100">
                    <c:v>3565.9394975237592</c:v>
                  </c:pt>
                  <c:pt idx="101">
                    <c:v>3713.7248147917476</c:v>
                  </c:pt>
                  <c:pt idx="102">
                    <c:v>3804.2344827836255</c:v>
                  </c:pt>
                  <c:pt idx="103">
                    <c:v>3693.2187181373379</c:v>
                  </c:pt>
                  <c:pt idx="104">
                    <c:v>3558.8684297118939</c:v>
                  </c:pt>
                  <c:pt idx="105">
                    <c:v>3781.6070657856562</c:v>
                  </c:pt>
                  <c:pt idx="106">
                    <c:v>2766.201728001774</c:v>
                  </c:pt>
                  <c:pt idx="107">
                    <c:v>3649.3780977037718</c:v>
                  </c:pt>
                  <c:pt idx="108">
                    <c:v>3615.4369722068177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(YFP)'!$C$260:$DG$260</c:f>
              <c:numCache>
                <c:formatCode>General</c:formatCode>
                <c:ptCount val="109"/>
                <c:pt idx="0">
                  <c:v>907</c:v>
                </c:pt>
                <c:pt idx="1">
                  <c:v>877</c:v>
                </c:pt>
                <c:pt idx="2">
                  <c:v>861.5</c:v>
                </c:pt>
                <c:pt idx="3">
                  <c:v>838.5</c:v>
                </c:pt>
                <c:pt idx="4">
                  <c:v>850</c:v>
                </c:pt>
                <c:pt idx="5">
                  <c:v>878</c:v>
                </c:pt>
                <c:pt idx="6">
                  <c:v>964</c:v>
                </c:pt>
                <c:pt idx="7">
                  <c:v>1031.5</c:v>
                </c:pt>
                <c:pt idx="8">
                  <c:v>1225</c:v>
                </c:pt>
                <c:pt idx="9">
                  <c:v>1358.5</c:v>
                </c:pt>
                <c:pt idx="10">
                  <c:v>1670</c:v>
                </c:pt>
                <c:pt idx="11">
                  <c:v>2057</c:v>
                </c:pt>
                <c:pt idx="12">
                  <c:v>2484</c:v>
                </c:pt>
                <c:pt idx="13">
                  <c:v>3081</c:v>
                </c:pt>
                <c:pt idx="14">
                  <c:v>3707</c:v>
                </c:pt>
                <c:pt idx="15">
                  <c:v>4491</c:v>
                </c:pt>
                <c:pt idx="16">
                  <c:v>5386</c:v>
                </c:pt>
                <c:pt idx="17">
                  <c:v>6409.5</c:v>
                </c:pt>
                <c:pt idx="18">
                  <c:v>7809</c:v>
                </c:pt>
                <c:pt idx="19">
                  <c:v>9114.5</c:v>
                </c:pt>
                <c:pt idx="20">
                  <c:v>10823</c:v>
                </c:pt>
                <c:pt idx="21">
                  <c:v>12670.5</c:v>
                </c:pt>
                <c:pt idx="22">
                  <c:v>14599.5</c:v>
                </c:pt>
                <c:pt idx="23">
                  <c:v>17071.5</c:v>
                </c:pt>
                <c:pt idx="24">
                  <c:v>19417</c:v>
                </c:pt>
                <c:pt idx="25">
                  <c:v>22443.5</c:v>
                </c:pt>
                <c:pt idx="26">
                  <c:v>25455.5</c:v>
                </c:pt>
                <c:pt idx="27">
                  <c:v>28665.5</c:v>
                </c:pt>
                <c:pt idx="28">
                  <c:v>32247</c:v>
                </c:pt>
                <c:pt idx="29">
                  <c:v>35588</c:v>
                </c:pt>
                <c:pt idx="30">
                  <c:v>39192</c:v>
                </c:pt>
                <c:pt idx="31">
                  <c:v>42698.5</c:v>
                </c:pt>
                <c:pt idx="32">
                  <c:v>46224.5</c:v>
                </c:pt>
                <c:pt idx="33">
                  <c:v>49805.5</c:v>
                </c:pt>
                <c:pt idx="34">
                  <c:v>53225.5</c:v>
                </c:pt>
                <c:pt idx="35">
                  <c:v>56297</c:v>
                </c:pt>
                <c:pt idx="36">
                  <c:v>59317</c:v>
                </c:pt>
                <c:pt idx="37">
                  <c:v>62134.5</c:v>
                </c:pt>
                <c:pt idx="38">
                  <c:v>64790</c:v>
                </c:pt>
                <c:pt idx="39">
                  <c:v>67440</c:v>
                </c:pt>
                <c:pt idx="40">
                  <c:v>69686</c:v>
                </c:pt>
                <c:pt idx="41">
                  <c:v>72023</c:v>
                </c:pt>
                <c:pt idx="42">
                  <c:v>73947.5</c:v>
                </c:pt>
                <c:pt idx="43">
                  <c:v>76016</c:v>
                </c:pt>
                <c:pt idx="44">
                  <c:v>77492</c:v>
                </c:pt>
                <c:pt idx="45">
                  <c:v>79216.5</c:v>
                </c:pt>
                <c:pt idx="46">
                  <c:v>81096.5</c:v>
                </c:pt>
                <c:pt idx="47">
                  <c:v>82526</c:v>
                </c:pt>
                <c:pt idx="48">
                  <c:v>84190</c:v>
                </c:pt>
                <c:pt idx="49">
                  <c:v>85356.5</c:v>
                </c:pt>
                <c:pt idx="50">
                  <c:v>87162</c:v>
                </c:pt>
                <c:pt idx="51">
                  <c:v>88379</c:v>
                </c:pt>
                <c:pt idx="52">
                  <c:v>89217</c:v>
                </c:pt>
                <c:pt idx="53">
                  <c:v>90463</c:v>
                </c:pt>
                <c:pt idx="54">
                  <c:v>91379.5</c:v>
                </c:pt>
                <c:pt idx="55">
                  <c:v>92241</c:v>
                </c:pt>
                <c:pt idx="56">
                  <c:v>93011</c:v>
                </c:pt>
                <c:pt idx="57">
                  <c:v>93864.5</c:v>
                </c:pt>
                <c:pt idx="58">
                  <c:v>94286.5</c:v>
                </c:pt>
                <c:pt idx="59">
                  <c:v>95079.5</c:v>
                </c:pt>
                <c:pt idx="60">
                  <c:v>95537.5</c:v>
                </c:pt>
                <c:pt idx="61">
                  <c:v>95984</c:v>
                </c:pt>
                <c:pt idx="62">
                  <c:v>96047</c:v>
                </c:pt>
                <c:pt idx="63">
                  <c:v>95945.5</c:v>
                </c:pt>
                <c:pt idx="64">
                  <c:v>96443.5</c:v>
                </c:pt>
                <c:pt idx="65">
                  <c:v>96498.5</c:v>
                </c:pt>
                <c:pt idx="66">
                  <c:v>96789.5</c:v>
                </c:pt>
                <c:pt idx="67">
                  <c:v>96889</c:v>
                </c:pt>
                <c:pt idx="68">
                  <c:v>97148</c:v>
                </c:pt>
                <c:pt idx="69">
                  <c:v>97259</c:v>
                </c:pt>
                <c:pt idx="70">
                  <c:v>96917</c:v>
                </c:pt>
                <c:pt idx="71">
                  <c:v>97021</c:v>
                </c:pt>
                <c:pt idx="72">
                  <c:v>97021</c:v>
                </c:pt>
                <c:pt idx="73">
                  <c:v>97419.5</c:v>
                </c:pt>
                <c:pt idx="74">
                  <c:v>97399</c:v>
                </c:pt>
                <c:pt idx="75">
                  <c:v>97026.5</c:v>
                </c:pt>
                <c:pt idx="76">
                  <c:v>97590</c:v>
                </c:pt>
                <c:pt idx="77">
                  <c:v>97717.5</c:v>
                </c:pt>
                <c:pt idx="78">
                  <c:v>97621.5</c:v>
                </c:pt>
                <c:pt idx="79">
                  <c:v>97493.5</c:v>
                </c:pt>
                <c:pt idx="80">
                  <c:v>97121</c:v>
                </c:pt>
                <c:pt idx="81">
                  <c:v>97293</c:v>
                </c:pt>
                <c:pt idx="82">
                  <c:v>97412</c:v>
                </c:pt>
                <c:pt idx="83">
                  <c:v>97184.5</c:v>
                </c:pt>
                <c:pt idx="84">
                  <c:v>97979.5</c:v>
                </c:pt>
                <c:pt idx="85">
                  <c:v>97264.5</c:v>
                </c:pt>
                <c:pt idx="86">
                  <c:v>97212.5</c:v>
                </c:pt>
                <c:pt idx="87">
                  <c:v>97727</c:v>
                </c:pt>
                <c:pt idx="88">
                  <c:v>97522.5</c:v>
                </c:pt>
                <c:pt idx="89">
                  <c:v>97835</c:v>
                </c:pt>
                <c:pt idx="90">
                  <c:v>97212.5</c:v>
                </c:pt>
                <c:pt idx="91">
                  <c:v>97532.5</c:v>
                </c:pt>
                <c:pt idx="92">
                  <c:v>97350.5</c:v>
                </c:pt>
                <c:pt idx="93">
                  <c:v>97881.5</c:v>
                </c:pt>
                <c:pt idx="94">
                  <c:v>97482.5</c:v>
                </c:pt>
                <c:pt idx="95">
                  <c:v>97409.5</c:v>
                </c:pt>
                <c:pt idx="96">
                  <c:v>97894.5</c:v>
                </c:pt>
                <c:pt idx="97">
                  <c:v>97655.5</c:v>
                </c:pt>
                <c:pt idx="98">
                  <c:v>97531</c:v>
                </c:pt>
                <c:pt idx="99">
                  <c:v>97691</c:v>
                </c:pt>
                <c:pt idx="100">
                  <c:v>97486.5</c:v>
                </c:pt>
                <c:pt idx="101">
                  <c:v>97537</c:v>
                </c:pt>
                <c:pt idx="102">
                  <c:v>97348</c:v>
                </c:pt>
                <c:pt idx="103">
                  <c:v>97791.5</c:v>
                </c:pt>
                <c:pt idx="104">
                  <c:v>97617.5</c:v>
                </c:pt>
                <c:pt idx="105">
                  <c:v>97963</c:v>
                </c:pt>
                <c:pt idx="106">
                  <c:v>97393</c:v>
                </c:pt>
                <c:pt idx="107">
                  <c:v>97607.5</c:v>
                </c:pt>
                <c:pt idx="108">
                  <c:v>97480.5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11-CBCD-43C9-B68A-ED22DA388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BCD-43C9-B68A-ED22DA38885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BCD-43C9-B68A-ED22DA38885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BCD-43C9-B68A-ED22DA38885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BCD-43C9-B68A-ED22DA38885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BCD-43C9-B68A-ED22DA38885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BCD-43C9-B68A-ED22DA38885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BCD-43C9-B68A-ED22DA38885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BCD-43C9-B68A-ED22DA38885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BCD-43C9-B68A-ED22DA388857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BCD-43C9-B68A-ED22DA38885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BCD-43C9-B68A-ED22DA388857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BCD-43C9-B68A-ED22DA388857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BCD-43C9-B68A-ED22DA388857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BCD-43C9-B68A-ED22DA388857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BCD-43C9-B68A-ED22DA388857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BCD-43C9-B68A-ED22DA388857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BCD-43C9-B68A-ED22DA388857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CBCD-43C9-B68A-ED22DA388857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BCD-43C9-B68A-ED22DA388857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CBCD-43C9-B68A-ED22DA388857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CBCD-43C9-B68A-ED22DA388857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CBCD-43C9-B68A-ED22DA388857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CBCD-43C9-B68A-ED22DA388857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CBCD-43C9-B68A-ED22DA388857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CBCD-43C9-B68A-ED22DA388857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CBCD-43C9-B68A-ED22DA388857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8"/>
          <c:order val="18"/>
          <c:tx>
            <c:strRef>
              <c:f>'Fluo (YFP)'!$B$261</c:f>
              <c:strCache>
                <c:ptCount val="1"/>
                <c:pt idx="0">
                  <c:v>Condition 19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(YFP)'!$C$296:$DG$296</c:f>
                <c:numCache>
                  <c:formatCode>General</c:formatCode>
                  <c:ptCount val="109"/>
                  <c:pt idx="0">
                    <c:v>13.435028842544403</c:v>
                  </c:pt>
                  <c:pt idx="1">
                    <c:v>181.01933598375618</c:v>
                  </c:pt>
                  <c:pt idx="2">
                    <c:v>1018.2337649086285</c:v>
                  </c:pt>
                  <c:pt idx="3">
                    <c:v>2527.9067427419072</c:v>
                  </c:pt>
                  <c:pt idx="4">
                    <c:v>4308.401617769634</c:v>
                  </c:pt>
                  <c:pt idx="5">
                    <c:v>5179.5571721914603</c:v>
                  </c:pt>
                  <c:pt idx="6">
                    <c:v>2644.5793616376877</c:v>
                  </c:pt>
                  <c:pt idx="7">
                    <c:v>997.72766825421854</c:v>
                  </c:pt>
                  <c:pt idx="8">
                    <c:v>668.21590822128746</c:v>
                  </c:pt>
                  <c:pt idx="9">
                    <c:v>1869.5903294572317</c:v>
                  </c:pt>
                  <c:pt idx="10">
                    <c:v>4455.4798282564361</c:v>
                  </c:pt>
                  <c:pt idx="11">
                    <c:v>3913.128927086354</c:v>
                  </c:pt>
                  <c:pt idx="12">
                    <c:v>3816.255298063797</c:v>
                  </c:pt>
                  <c:pt idx="13">
                    <c:v>319.6122650963195</c:v>
                  </c:pt>
                  <c:pt idx="14">
                    <c:v>4630.1352032095128</c:v>
                  </c:pt>
                  <c:pt idx="15">
                    <c:v>7671.4014690928543</c:v>
                  </c:pt>
                  <c:pt idx="16">
                    <c:v>14200.118379788248</c:v>
                  </c:pt>
                  <c:pt idx="17">
                    <c:v>21116.329806573867</c:v>
                  </c:pt>
                  <c:pt idx="18">
                    <c:v>29224.016159658822</c:v>
                  </c:pt>
                  <c:pt idx="19">
                    <c:v>33591.814747048127</c:v>
                  </c:pt>
                  <c:pt idx="20">
                    <c:v>42378.32361007217</c:v>
                  </c:pt>
                  <c:pt idx="21">
                    <c:v>46456.208417174988</c:v>
                  </c:pt>
                  <c:pt idx="22">
                    <c:v>56364.895741942077</c:v>
                  </c:pt>
                  <c:pt idx="23">
                    <c:v>60830.275065135123</c:v>
                  </c:pt>
                  <c:pt idx="24">
                    <c:v>67901.342877000599</c:v>
                  </c:pt>
                  <c:pt idx="25">
                    <c:v>72803.007084185752</c:v>
                  </c:pt>
                  <c:pt idx="26">
                    <c:v>79612.445387012194</c:v>
                  </c:pt>
                  <c:pt idx="27">
                    <c:v>86673.613703941068</c:v>
                  </c:pt>
                  <c:pt idx="28">
                    <c:v>93057.373724493213</c:v>
                  </c:pt>
                  <c:pt idx="29">
                    <c:v>93309.10373859563</c:v>
                  </c:pt>
                  <c:pt idx="30">
                    <c:v>97881.256185747843</c:v>
                  </c:pt>
                  <c:pt idx="31">
                    <c:v>105291.02814580167</c:v>
                  </c:pt>
                  <c:pt idx="32">
                    <c:v>107315.47486033876</c:v>
                  </c:pt>
                  <c:pt idx="33">
                    <c:v>110599.27875216909</c:v>
                  </c:pt>
                  <c:pt idx="34">
                    <c:v>116798.48390283155</c:v>
                  </c:pt>
                  <c:pt idx="35">
                    <c:v>119229.5170165509</c:v>
                  </c:pt>
                  <c:pt idx="36">
                    <c:v>119761.96842278437</c:v>
                  </c:pt>
                  <c:pt idx="37">
                    <c:v>122745.9590393916</c:v>
                  </c:pt>
                  <c:pt idx="38">
                    <c:v>125797.12480021155</c:v>
                  </c:pt>
                  <c:pt idx="39">
                    <c:v>128392.91379394737</c:v>
                  </c:pt>
                  <c:pt idx="40">
                    <c:v>131260.23179165882</c:v>
                  </c:pt>
                  <c:pt idx="41">
                    <c:v>133488.32525917763</c:v>
                  </c:pt>
                  <c:pt idx="42">
                    <c:v>134563.83467336238</c:v>
                  </c:pt>
                  <c:pt idx="43">
                    <c:v>135813.29235571899</c:v>
                  </c:pt>
                  <c:pt idx="44">
                    <c:v>139735.61367096077</c:v>
                  </c:pt>
                  <c:pt idx="45">
                    <c:v>141518.22986633205</c:v>
                  </c:pt>
                  <c:pt idx="46">
                    <c:v>142079.67265059418</c:v>
                  </c:pt>
                  <c:pt idx="47">
                    <c:v>144521.31236603134</c:v>
                  </c:pt>
                  <c:pt idx="48">
                    <c:v>144782.23476828917</c:v>
                  </c:pt>
                  <c:pt idx="49">
                    <c:v>143552.57607580576</c:v>
                  </c:pt>
                  <c:pt idx="50">
                    <c:v>146574.75045859706</c:v>
                  </c:pt>
                  <c:pt idx="51">
                    <c:v>146962.24497468729</c:v>
                  </c:pt>
                  <c:pt idx="52">
                    <c:v>147891.3832851664</c:v>
                  </c:pt>
                  <c:pt idx="53">
                    <c:v>150023.31023044387</c:v>
                  </c:pt>
                  <c:pt idx="54">
                    <c:v>150071.39349156455</c:v>
                  </c:pt>
                  <c:pt idx="55">
                    <c:v>150051.59450169132</c:v>
                  </c:pt>
                  <c:pt idx="56">
                    <c:v>149325.39583741274</c:v>
                  </c:pt>
                  <c:pt idx="57">
                    <c:v>150197.25849861576</c:v>
                  </c:pt>
                  <c:pt idx="58">
                    <c:v>152560.40936134118</c:v>
                  </c:pt>
                  <c:pt idx="59">
                    <c:v>153354.49027661368</c:v>
                  </c:pt>
                  <c:pt idx="60">
                    <c:v>154168.37018175938</c:v>
                  </c:pt>
                  <c:pt idx="61">
                    <c:v>154817.49420688866</c:v>
                  </c:pt>
                  <c:pt idx="62">
                    <c:v>157103.57043046475</c:v>
                  </c:pt>
                  <c:pt idx="63">
                    <c:v>154323.22656683926</c:v>
                  </c:pt>
                  <c:pt idx="64">
                    <c:v>154246.15192768991</c:v>
                  </c:pt>
                  <c:pt idx="65">
                    <c:v>154914.36783591119</c:v>
                  </c:pt>
                  <c:pt idx="66">
                    <c:v>154749.61195589474</c:v>
                  </c:pt>
                  <c:pt idx="67">
                    <c:v>155117.30748211173</c:v>
                  </c:pt>
                  <c:pt idx="68">
                    <c:v>157161.55318652204</c:v>
                  </c:pt>
                  <c:pt idx="69">
                    <c:v>155583.29085091368</c:v>
                  </c:pt>
                  <c:pt idx="70">
                    <c:v>154304.13468374722</c:v>
                  </c:pt>
                  <c:pt idx="71">
                    <c:v>156667.99265325384</c:v>
                  </c:pt>
                  <c:pt idx="72">
                    <c:v>155941.79398897526</c:v>
                  </c:pt>
                  <c:pt idx="73">
                    <c:v>157229.43543751596</c:v>
                  </c:pt>
                  <c:pt idx="74">
                    <c:v>158536.87587592989</c:v>
                  </c:pt>
                  <c:pt idx="75">
                    <c:v>156018.86862812459</c:v>
                  </c:pt>
                  <c:pt idx="76">
                    <c:v>156803.75715524165</c:v>
                  </c:pt>
                  <c:pt idx="77">
                    <c:v>155989.87725009595</c:v>
                  </c:pt>
                  <c:pt idx="78">
                    <c:v>157849.56808461656</c:v>
                  </c:pt>
                  <c:pt idx="79">
                    <c:v>154847.1926916985</c:v>
                  </c:pt>
                  <c:pt idx="80">
                    <c:v>157839.66858967996</c:v>
                  </c:pt>
                  <c:pt idx="81">
                    <c:v>157433.08219049769</c:v>
                  </c:pt>
                  <c:pt idx="82">
                    <c:v>156832.04142648913</c:v>
                  </c:pt>
                  <c:pt idx="83">
                    <c:v>156134.8341402392</c:v>
                  </c:pt>
                  <c:pt idx="84">
                    <c:v>157636.02183669823</c:v>
                  </c:pt>
                  <c:pt idx="85">
                    <c:v>157723.70307756535</c:v>
                  </c:pt>
                  <c:pt idx="86">
                    <c:v>159108.92526190981</c:v>
                  </c:pt>
                  <c:pt idx="87">
                    <c:v>157132.5618084934</c:v>
                  </c:pt>
                  <c:pt idx="88">
                    <c:v>155475.81062017332</c:v>
                  </c:pt>
                  <c:pt idx="89">
                    <c:v>156851.84041636233</c:v>
                  </c:pt>
                  <c:pt idx="90">
                    <c:v>156308.78240841109</c:v>
                  </c:pt>
                  <c:pt idx="91">
                    <c:v>156638.294168444</c:v>
                  </c:pt>
                  <c:pt idx="92">
                    <c:v>155941.08688219407</c:v>
                  </c:pt>
                  <c:pt idx="93">
                    <c:v>156977.70542341354</c:v>
                  </c:pt>
                  <c:pt idx="94">
                    <c:v>157054.78006256287</c:v>
                  </c:pt>
                  <c:pt idx="95">
                    <c:v>155524.6009880752</c:v>
                  </c:pt>
                  <c:pt idx="96">
                    <c:v>157558.24009076771</c:v>
                  </c:pt>
                  <c:pt idx="97">
                    <c:v>156512.42916139279</c:v>
                  </c:pt>
                  <c:pt idx="98">
                    <c:v>156609.30279041536</c:v>
                  </c:pt>
                  <c:pt idx="99">
                    <c:v>157723.70307756535</c:v>
                  </c:pt>
                  <c:pt idx="100">
                    <c:v>156483.43778336415</c:v>
                  </c:pt>
                  <c:pt idx="101">
                    <c:v>155388.83648608738</c:v>
                  </c:pt>
                  <c:pt idx="102">
                    <c:v>155378.93699115075</c:v>
                  </c:pt>
                  <c:pt idx="103">
                    <c:v>156212.61588616972</c:v>
                  </c:pt>
                  <c:pt idx="104">
                    <c:v>155185.89683988685</c:v>
                  </c:pt>
                  <c:pt idx="105">
                    <c:v>155786.23049711421</c:v>
                  </c:pt>
                  <c:pt idx="106">
                    <c:v>155466.61823201791</c:v>
                  </c:pt>
                  <c:pt idx="107">
                    <c:v>156134.8341402392</c:v>
                  </c:pt>
                  <c:pt idx="108">
                    <c:v>154497.88194179232</c:v>
                  </c:pt>
                </c:numCache>
              </c:numRef>
            </c:plus>
            <c:minus>
              <c:numRef>
                <c:f>'Fluo (YFP)'!$C$296:$DG$296</c:f>
                <c:numCache>
                  <c:formatCode>General</c:formatCode>
                  <c:ptCount val="109"/>
                  <c:pt idx="0">
                    <c:v>13.435028842544403</c:v>
                  </c:pt>
                  <c:pt idx="1">
                    <c:v>181.01933598375618</c:v>
                  </c:pt>
                  <c:pt idx="2">
                    <c:v>1018.2337649086285</c:v>
                  </c:pt>
                  <c:pt idx="3">
                    <c:v>2527.9067427419072</c:v>
                  </c:pt>
                  <c:pt idx="4">
                    <c:v>4308.401617769634</c:v>
                  </c:pt>
                  <c:pt idx="5">
                    <c:v>5179.5571721914603</c:v>
                  </c:pt>
                  <c:pt idx="6">
                    <c:v>2644.5793616376877</c:v>
                  </c:pt>
                  <c:pt idx="7">
                    <c:v>997.72766825421854</c:v>
                  </c:pt>
                  <c:pt idx="8">
                    <c:v>668.21590822128746</c:v>
                  </c:pt>
                  <c:pt idx="9">
                    <c:v>1869.5903294572317</c:v>
                  </c:pt>
                  <c:pt idx="10">
                    <c:v>4455.4798282564361</c:v>
                  </c:pt>
                  <c:pt idx="11">
                    <c:v>3913.128927086354</c:v>
                  </c:pt>
                  <c:pt idx="12">
                    <c:v>3816.255298063797</c:v>
                  </c:pt>
                  <c:pt idx="13">
                    <c:v>319.6122650963195</c:v>
                  </c:pt>
                  <c:pt idx="14">
                    <c:v>4630.1352032095128</c:v>
                  </c:pt>
                  <c:pt idx="15">
                    <c:v>7671.4014690928543</c:v>
                  </c:pt>
                  <c:pt idx="16">
                    <c:v>14200.118379788248</c:v>
                  </c:pt>
                  <c:pt idx="17">
                    <c:v>21116.329806573867</c:v>
                  </c:pt>
                  <c:pt idx="18">
                    <c:v>29224.016159658822</c:v>
                  </c:pt>
                  <c:pt idx="19">
                    <c:v>33591.814747048127</c:v>
                  </c:pt>
                  <c:pt idx="20">
                    <c:v>42378.32361007217</c:v>
                  </c:pt>
                  <c:pt idx="21">
                    <c:v>46456.208417174988</c:v>
                  </c:pt>
                  <c:pt idx="22">
                    <c:v>56364.895741942077</c:v>
                  </c:pt>
                  <c:pt idx="23">
                    <c:v>60830.275065135123</c:v>
                  </c:pt>
                  <c:pt idx="24">
                    <c:v>67901.342877000599</c:v>
                  </c:pt>
                  <c:pt idx="25">
                    <c:v>72803.007084185752</c:v>
                  </c:pt>
                  <c:pt idx="26">
                    <c:v>79612.445387012194</c:v>
                  </c:pt>
                  <c:pt idx="27">
                    <c:v>86673.613703941068</c:v>
                  </c:pt>
                  <c:pt idx="28">
                    <c:v>93057.373724493213</c:v>
                  </c:pt>
                  <c:pt idx="29">
                    <c:v>93309.10373859563</c:v>
                  </c:pt>
                  <c:pt idx="30">
                    <c:v>97881.256185747843</c:v>
                  </c:pt>
                  <c:pt idx="31">
                    <c:v>105291.02814580167</c:v>
                  </c:pt>
                  <c:pt idx="32">
                    <c:v>107315.47486033876</c:v>
                  </c:pt>
                  <c:pt idx="33">
                    <c:v>110599.27875216909</c:v>
                  </c:pt>
                  <c:pt idx="34">
                    <c:v>116798.48390283155</c:v>
                  </c:pt>
                  <c:pt idx="35">
                    <c:v>119229.5170165509</c:v>
                  </c:pt>
                  <c:pt idx="36">
                    <c:v>119761.96842278437</c:v>
                  </c:pt>
                  <c:pt idx="37">
                    <c:v>122745.9590393916</c:v>
                  </c:pt>
                  <c:pt idx="38">
                    <c:v>125797.12480021155</c:v>
                  </c:pt>
                  <c:pt idx="39">
                    <c:v>128392.91379394737</c:v>
                  </c:pt>
                  <c:pt idx="40">
                    <c:v>131260.23179165882</c:v>
                  </c:pt>
                  <c:pt idx="41">
                    <c:v>133488.32525917763</c:v>
                  </c:pt>
                  <c:pt idx="42">
                    <c:v>134563.83467336238</c:v>
                  </c:pt>
                  <c:pt idx="43">
                    <c:v>135813.29235571899</c:v>
                  </c:pt>
                  <c:pt idx="44">
                    <c:v>139735.61367096077</c:v>
                  </c:pt>
                  <c:pt idx="45">
                    <c:v>141518.22986633205</c:v>
                  </c:pt>
                  <c:pt idx="46">
                    <c:v>142079.67265059418</c:v>
                  </c:pt>
                  <c:pt idx="47">
                    <c:v>144521.31236603134</c:v>
                  </c:pt>
                  <c:pt idx="48">
                    <c:v>144782.23476828917</c:v>
                  </c:pt>
                  <c:pt idx="49">
                    <c:v>143552.57607580576</c:v>
                  </c:pt>
                  <c:pt idx="50">
                    <c:v>146574.75045859706</c:v>
                  </c:pt>
                  <c:pt idx="51">
                    <c:v>146962.24497468729</c:v>
                  </c:pt>
                  <c:pt idx="52">
                    <c:v>147891.3832851664</c:v>
                  </c:pt>
                  <c:pt idx="53">
                    <c:v>150023.31023044387</c:v>
                  </c:pt>
                  <c:pt idx="54">
                    <c:v>150071.39349156455</c:v>
                  </c:pt>
                  <c:pt idx="55">
                    <c:v>150051.59450169132</c:v>
                  </c:pt>
                  <c:pt idx="56">
                    <c:v>149325.39583741274</c:v>
                  </c:pt>
                  <c:pt idx="57">
                    <c:v>150197.25849861576</c:v>
                  </c:pt>
                  <c:pt idx="58">
                    <c:v>152560.40936134118</c:v>
                  </c:pt>
                  <c:pt idx="59">
                    <c:v>153354.49027661368</c:v>
                  </c:pt>
                  <c:pt idx="60">
                    <c:v>154168.37018175938</c:v>
                  </c:pt>
                  <c:pt idx="61">
                    <c:v>154817.49420688866</c:v>
                  </c:pt>
                  <c:pt idx="62">
                    <c:v>157103.57043046475</c:v>
                  </c:pt>
                  <c:pt idx="63">
                    <c:v>154323.22656683926</c:v>
                  </c:pt>
                  <c:pt idx="64">
                    <c:v>154246.15192768991</c:v>
                  </c:pt>
                  <c:pt idx="65">
                    <c:v>154914.36783591119</c:v>
                  </c:pt>
                  <c:pt idx="66">
                    <c:v>154749.61195589474</c:v>
                  </c:pt>
                  <c:pt idx="67">
                    <c:v>155117.30748211173</c:v>
                  </c:pt>
                  <c:pt idx="68">
                    <c:v>157161.55318652204</c:v>
                  </c:pt>
                  <c:pt idx="69">
                    <c:v>155583.29085091368</c:v>
                  </c:pt>
                  <c:pt idx="70">
                    <c:v>154304.13468374722</c:v>
                  </c:pt>
                  <c:pt idx="71">
                    <c:v>156667.99265325384</c:v>
                  </c:pt>
                  <c:pt idx="72">
                    <c:v>155941.79398897526</c:v>
                  </c:pt>
                  <c:pt idx="73">
                    <c:v>157229.43543751596</c:v>
                  </c:pt>
                  <c:pt idx="74">
                    <c:v>158536.87587592989</c:v>
                  </c:pt>
                  <c:pt idx="75">
                    <c:v>156018.86862812459</c:v>
                  </c:pt>
                  <c:pt idx="76">
                    <c:v>156803.75715524165</c:v>
                  </c:pt>
                  <c:pt idx="77">
                    <c:v>155989.87725009595</c:v>
                  </c:pt>
                  <c:pt idx="78">
                    <c:v>157849.56808461656</c:v>
                  </c:pt>
                  <c:pt idx="79">
                    <c:v>154847.1926916985</c:v>
                  </c:pt>
                  <c:pt idx="80">
                    <c:v>157839.66858967996</c:v>
                  </c:pt>
                  <c:pt idx="81">
                    <c:v>157433.08219049769</c:v>
                  </c:pt>
                  <c:pt idx="82">
                    <c:v>156832.04142648913</c:v>
                  </c:pt>
                  <c:pt idx="83">
                    <c:v>156134.8341402392</c:v>
                  </c:pt>
                  <c:pt idx="84">
                    <c:v>157636.02183669823</c:v>
                  </c:pt>
                  <c:pt idx="85">
                    <c:v>157723.70307756535</c:v>
                  </c:pt>
                  <c:pt idx="86">
                    <c:v>159108.92526190981</c:v>
                  </c:pt>
                  <c:pt idx="87">
                    <c:v>157132.5618084934</c:v>
                  </c:pt>
                  <c:pt idx="88">
                    <c:v>155475.81062017332</c:v>
                  </c:pt>
                  <c:pt idx="89">
                    <c:v>156851.84041636233</c:v>
                  </c:pt>
                  <c:pt idx="90">
                    <c:v>156308.78240841109</c:v>
                  </c:pt>
                  <c:pt idx="91">
                    <c:v>156638.294168444</c:v>
                  </c:pt>
                  <c:pt idx="92">
                    <c:v>155941.08688219407</c:v>
                  </c:pt>
                  <c:pt idx="93">
                    <c:v>156977.70542341354</c:v>
                  </c:pt>
                  <c:pt idx="94">
                    <c:v>157054.78006256287</c:v>
                  </c:pt>
                  <c:pt idx="95">
                    <c:v>155524.6009880752</c:v>
                  </c:pt>
                  <c:pt idx="96">
                    <c:v>157558.24009076771</c:v>
                  </c:pt>
                  <c:pt idx="97">
                    <c:v>156512.42916139279</c:v>
                  </c:pt>
                  <c:pt idx="98">
                    <c:v>156609.30279041536</c:v>
                  </c:pt>
                  <c:pt idx="99">
                    <c:v>157723.70307756535</c:v>
                  </c:pt>
                  <c:pt idx="100">
                    <c:v>156483.43778336415</c:v>
                  </c:pt>
                  <c:pt idx="101">
                    <c:v>155388.83648608738</c:v>
                  </c:pt>
                  <c:pt idx="102">
                    <c:v>155378.93699115075</c:v>
                  </c:pt>
                  <c:pt idx="103">
                    <c:v>156212.61588616972</c:v>
                  </c:pt>
                  <c:pt idx="104">
                    <c:v>155185.89683988685</c:v>
                  </c:pt>
                  <c:pt idx="105">
                    <c:v>155786.23049711421</c:v>
                  </c:pt>
                  <c:pt idx="106">
                    <c:v>155466.61823201791</c:v>
                  </c:pt>
                  <c:pt idx="107">
                    <c:v>156134.8341402392</c:v>
                  </c:pt>
                  <c:pt idx="108">
                    <c:v>154497.88194179232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(YFP)'!$C$261:$DG$261</c:f>
              <c:numCache>
                <c:formatCode>General</c:formatCode>
                <c:ptCount val="109"/>
                <c:pt idx="0">
                  <c:v>1080.5</c:v>
                </c:pt>
                <c:pt idx="1">
                  <c:v>2276</c:v>
                </c:pt>
                <c:pt idx="2">
                  <c:v>15105</c:v>
                </c:pt>
                <c:pt idx="3">
                  <c:v>51496.5</c:v>
                </c:pt>
                <c:pt idx="4">
                  <c:v>111958.5</c:v>
                </c:pt>
                <c:pt idx="5">
                  <c:v>187211.5</c:v>
                </c:pt>
                <c:pt idx="6">
                  <c:v>265431</c:v>
                </c:pt>
                <c:pt idx="7">
                  <c:v>348636.5</c:v>
                </c:pt>
                <c:pt idx="8">
                  <c:v>430033.5</c:v>
                </c:pt>
                <c:pt idx="9">
                  <c:v>506020</c:v>
                </c:pt>
                <c:pt idx="10">
                  <c:v>575067.5</c:v>
                </c:pt>
                <c:pt idx="11">
                  <c:v>635821</c:v>
                </c:pt>
                <c:pt idx="12">
                  <c:v>690971.5</c:v>
                </c:pt>
                <c:pt idx="13">
                  <c:v>739485</c:v>
                </c:pt>
                <c:pt idx="14">
                  <c:v>783999</c:v>
                </c:pt>
                <c:pt idx="15">
                  <c:v>824738.5</c:v>
                </c:pt>
                <c:pt idx="16">
                  <c:v>860698</c:v>
                </c:pt>
                <c:pt idx="17">
                  <c:v>894670.5</c:v>
                </c:pt>
                <c:pt idx="18">
                  <c:v>925923.5</c:v>
                </c:pt>
                <c:pt idx="19">
                  <c:v>954355</c:v>
                </c:pt>
                <c:pt idx="20">
                  <c:v>978759</c:v>
                </c:pt>
                <c:pt idx="21">
                  <c:v>1004957.5</c:v>
                </c:pt>
                <c:pt idx="22">
                  <c:v>1025951</c:v>
                </c:pt>
                <c:pt idx="23">
                  <c:v>1046382.5</c:v>
                </c:pt>
                <c:pt idx="24">
                  <c:v>1064409.5</c:v>
                </c:pt>
                <c:pt idx="25">
                  <c:v>1078834.5</c:v>
                </c:pt>
                <c:pt idx="26">
                  <c:v>1093937.5</c:v>
                </c:pt>
                <c:pt idx="27">
                  <c:v>1107519.5</c:v>
                </c:pt>
                <c:pt idx="28">
                  <c:v>1120279.5</c:v>
                </c:pt>
                <c:pt idx="29">
                  <c:v>1130293.5</c:v>
                </c:pt>
                <c:pt idx="30">
                  <c:v>1139060.5</c:v>
                </c:pt>
                <c:pt idx="31">
                  <c:v>1148081</c:v>
                </c:pt>
                <c:pt idx="32">
                  <c:v>1155923.5</c:v>
                </c:pt>
                <c:pt idx="33">
                  <c:v>1162875.5</c:v>
                </c:pt>
                <c:pt idx="34">
                  <c:v>1169629</c:v>
                </c:pt>
                <c:pt idx="35">
                  <c:v>1174403</c:v>
                </c:pt>
                <c:pt idx="36">
                  <c:v>1177875.5</c:v>
                </c:pt>
                <c:pt idx="37">
                  <c:v>1182998.5</c:v>
                </c:pt>
                <c:pt idx="38">
                  <c:v>1188334</c:v>
                </c:pt>
                <c:pt idx="39">
                  <c:v>1190142.5</c:v>
                </c:pt>
                <c:pt idx="40">
                  <c:v>1195567</c:v>
                </c:pt>
                <c:pt idx="41">
                  <c:v>1196663.5</c:v>
                </c:pt>
                <c:pt idx="42">
                  <c:v>1200218</c:v>
                </c:pt>
                <c:pt idx="43">
                  <c:v>1202457.5</c:v>
                </c:pt>
                <c:pt idx="44">
                  <c:v>1202848</c:v>
                </c:pt>
                <c:pt idx="45">
                  <c:v>1205491.5</c:v>
                </c:pt>
                <c:pt idx="46">
                  <c:v>1209135.5</c:v>
                </c:pt>
                <c:pt idx="47">
                  <c:v>1211355</c:v>
                </c:pt>
                <c:pt idx="48">
                  <c:v>1213087.5</c:v>
                </c:pt>
                <c:pt idx="49">
                  <c:v>1213122</c:v>
                </c:pt>
                <c:pt idx="50">
                  <c:v>1215725</c:v>
                </c:pt>
                <c:pt idx="51">
                  <c:v>1216615</c:v>
                </c:pt>
                <c:pt idx="52">
                  <c:v>1218711</c:v>
                </c:pt>
                <c:pt idx="53">
                  <c:v>1218423.5</c:v>
                </c:pt>
                <c:pt idx="54">
                  <c:v>1219101.5</c:v>
                </c:pt>
                <c:pt idx="55">
                  <c:v>1220471.5</c:v>
                </c:pt>
                <c:pt idx="56">
                  <c:v>1221492</c:v>
                </c:pt>
                <c:pt idx="57">
                  <c:v>1223752.5</c:v>
                </c:pt>
                <c:pt idx="58">
                  <c:v>1224108.5</c:v>
                </c:pt>
                <c:pt idx="59">
                  <c:v>1224985</c:v>
                </c:pt>
                <c:pt idx="60">
                  <c:v>1225039.5</c:v>
                </c:pt>
                <c:pt idx="61">
                  <c:v>1221704.5</c:v>
                </c:pt>
                <c:pt idx="62">
                  <c:v>1222115</c:v>
                </c:pt>
                <c:pt idx="63">
                  <c:v>1222081</c:v>
                </c:pt>
                <c:pt idx="64">
                  <c:v>1222039.5</c:v>
                </c:pt>
                <c:pt idx="65">
                  <c:v>1221745</c:v>
                </c:pt>
                <c:pt idx="66">
                  <c:v>1221368.5</c:v>
                </c:pt>
                <c:pt idx="67">
                  <c:v>1219834.5</c:v>
                </c:pt>
                <c:pt idx="68">
                  <c:v>1220814</c:v>
                </c:pt>
                <c:pt idx="69">
                  <c:v>1219670</c:v>
                </c:pt>
                <c:pt idx="70">
                  <c:v>1218437.5</c:v>
                </c:pt>
                <c:pt idx="71">
                  <c:v>1217903</c:v>
                </c:pt>
                <c:pt idx="72">
                  <c:v>1217964.5</c:v>
                </c:pt>
                <c:pt idx="73">
                  <c:v>1218670</c:v>
                </c:pt>
                <c:pt idx="74">
                  <c:v>1219142.5</c:v>
                </c:pt>
                <c:pt idx="75">
                  <c:v>1218526</c:v>
                </c:pt>
                <c:pt idx="76">
                  <c:v>1217122</c:v>
                </c:pt>
                <c:pt idx="77">
                  <c:v>1215916.5</c:v>
                </c:pt>
                <c:pt idx="78">
                  <c:v>1215053.5</c:v>
                </c:pt>
                <c:pt idx="79">
                  <c:v>1214875.5</c:v>
                </c:pt>
                <c:pt idx="80">
                  <c:v>1214978.5</c:v>
                </c:pt>
                <c:pt idx="81">
                  <c:v>1213184</c:v>
                </c:pt>
                <c:pt idx="82">
                  <c:v>1213156</c:v>
                </c:pt>
                <c:pt idx="83">
                  <c:v>1211814</c:v>
                </c:pt>
                <c:pt idx="84">
                  <c:v>1211382.5</c:v>
                </c:pt>
                <c:pt idx="85">
                  <c:v>1210923.5</c:v>
                </c:pt>
                <c:pt idx="86">
                  <c:v>1211944</c:v>
                </c:pt>
                <c:pt idx="87">
                  <c:v>1211491.5</c:v>
                </c:pt>
                <c:pt idx="88">
                  <c:v>1210088</c:v>
                </c:pt>
                <c:pt idx="89">
                  <c:v>1209759</c:v>
                </c:pt>
                <c:pt idx="90">
                  <c:v>1210663</c:v>
                </c:pt>
                <c:pt idx="91">
                  <c:v>1209855</c:v>
                </c:pt>
                <c:pt idx="92">
                  <c:v>1209417</c:v>
                </c:pt>
                <c:pt idx="93">
                  <c:v>1209108</c:v>
                </c:pt>
                <c:pt idx="94">
                  <c:v>1208916.5</c:v>
                </c:pt>
                <c:pt idx="95">
                  <c:v>1208108.5</c:v>
                </c:pt>
                <c:pt idx="96">
                  <c:v>1207642.5</c:v>
                </c:pt>
                <c:pt idx="97">
                  <c:v>1207437</c:v>
                </c:pt>
                <c:pt idx="98">
                  <c:v>1207286.5</c:v>
                </c:pt>
                <c:pt idx="99">
                  <c:v>1206649.5</c:v>
                </c:pt>
                <c:pt idx="100">
                  <c:v>1206320.5</c:v>
                </c:pt>
                <c:pt idx="101">
                  <c:v>1205450.5</c:v>
                </c:pt>
                <c:pt idx="102">
                  <c:v>1205594.5</c:v>
                </c:pt>
                <c:pt idx="103">
                  <c:v>1204115</c:v>
                </c:pt>
                <c:pt idx="104">
                  <c:v>1204444</c:v>
                </c:pt>
                <c:pt idx="105">
                  <c:v>1202813.5</c:v>
                </c:pt>
                <c:pt idx="106">
                  <c:v>1202368.5</c:v>
                </c:pt>
                <c:pt idx="107">
                  <c:v>1201786</c:v>
                </c:pt>
                <c:pt idx="108">
                  <c:v>1200491.5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12-EDF4-43E9-A41E-0F417AE57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DF4-43E9-A41E-0F417AE57AE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DF4-43E9-A41E-0F417AE57AE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DF4-43E9-A41E-0F417AE57AE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F4-43E9-A41E-0F417AE57AE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F4-43E9-A41E-0F417AE57AE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F4-43E9-A41E-0F417AE57AE9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F4-43E9-A41E-0F417AE57AE9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F4-43E9-A41E-0F417AE57AE9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F4-43E9-A41E-0F417AE57AE9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DF4-43E9-A41E-0F417AE57AE9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DF4-43E9-A41E-0F417AE57AE9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DF4-43E9-A41E-0F417AE57AE9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DF4-43E9-A41E-0F417AE57AE9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DF4-43E9-A41E-0F417AE57AE9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DF4-43E9-A41E-0F417AE57AE9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DF4-43E9-A41E-0F417AE57AE9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DF4-43E9-A41E-0F417AE57AE9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DF4-43E9-A41E-0F417AE57AE9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DF4-43E9-A41E-0F417AE57AE9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EDF4-43E9-A41E-0F417AE57AE9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EDF4-43E9-A41E-0F417AE57AE9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EDF4-43E9-A41E-0F417AE57AE9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EDF4-43E9-A41E-0F417AE57AE9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EDF4-43E9-A41E-0F417AE57AE9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EDF4-43E9-A41E-0F417AE57AE9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EDF4-43E9-A41E-0F417AE57AE9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9"/>
          <c:order val="19"/>
          <c:tx>
            <c:strRef>
              <c:f>'Fluo (YFP)'!$B$262</c:f>
              <c:strCache>
                <c:ptCount val="1"/>
                <c:pt idx="0">
                  <c:v>Condition 20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(YFP)'!$C$297:$DG$297</c:f>
                <c:numCache>
                  <c:formatCode>General</c:formatCode>
                  <c:ptCount val="109"/>
                  <c:pt idx="0">
                    <c:v>24.041630560342615</c:v>
                  </c:pt>
                  <c:pt idx="1">
                    <c:v>67.175144212722017</c:v>
                  </c:pt>
                  <c:pt idx="2">
                    <c:v>33.941125496954278</c:v>
                  </c:pt>
                  <c:pt idx="3">
                    <c:v>442.64884502277874</c:v>
                  </c:pt>
                  <c:pt idx="4">
                    <c:v>1919.08780414029</c:v>
                  </c:pt>
                  <c:pt idx="5">
                    <c:v>3983.8396052050089</c:v>
                  </c:pt>
                  <c:pt idx="6">
                    <c:v>6993.993172716142</c:v>
                  </c:pt>
                  <c:pt idx="7">
                    <c:v>9678.8776208814634</c:v>
                  </c:pt>
                  <c:pt idx="8">
                    <c:v>11313.708498984761</c:v>
                  </c:pt>
                  <c:pt idx="9">
                    <c:v>12853.787068409061</c:v>
                  </c:pt>
                  <c:pt idx="10">
                    <c:v>12078.798036228605</c:v>
                  </c:pt>
                  <c:pt idx="11">
                    <c:v>11207.642481806779</c:v>
                  </c:pt>
                  <c:pt idx="12">
                    <c:v>10451.745332718359</c:v>
                  </c:pt>
                  <c:pt idx="13">
                    <c:v>4900.9571004039608</c:v>
                  </c:pt>
                  <c:pt idx="14">
                    <c:v>2160.2112165249027</c:v>
                  </c:pt>
                  <c:pt idx="15">
                    <c:v>9018.4398872532274</c:v>
                  </c:pt>
                  <c:pt idx="16">
                    <c:v>17871.416787708804</c:v>
                  </c:pt>
                  <c:pt idx="17">
                    <c:v>30745.002845991086</c:v>
                  </c:pt>
                  <c:pt idx="18">
                    <c:v>41031.285191911797</c:v>
                  </c:pt>
                  <c:pt idx="19">
                    <c:v>54650.161797564695</c:v>
                  </c:pt>
                  <c:pt idx="20">
                    <c:v>67523.747855846988</c:v>
                  </c:pt>
                  <c:pt idx="21">
                    <c:v>82993.122907865079</c:v>
                  </c:pt>
                  <c:pt idx="22">
                    <c:v>99004.848861053266</c:v>
                  </c:pt>
                  <c:pt idx="23">
                    <c:v>114376.64317726762</c:v>
                  </c:pt>
                  <c:pt idx="24">
                    <c:v>129109.92007007053</c:v>
                  </c:pt>
                  <c:pt idx="25">
                    <c:v>143678.44108285697</c:v>
                  </c:pt>
                  <c:pt idx="26">
                    <c:v>154429.99969079843</c:v>
                  </c:pt>
                  <c:pt idx="27">
                    <c:v>168058.77579138795</c:v>
                  </c:pt>
                  <c:pt idx="28">
                    <c:v>173705.73054594372</c:v>
                  </c:pt>
                  <c:pt idx="29">
                    <c:v>180835.48822064768</c:v>
                  </c:pt>
                  <c:pt idx="30">
                    <c:v>187731.90065756007</c:v>
                  </c:pt>
                  <c:pt idx="31">
                    <c:v>192177.48099087988</c:v>
                  </c:pt>
                  <c:pt idx="32">
                    <c:v>198551.34151649542</c:v>
                  </c:pt>
                  <c:pt idx="33">
                    <c:v>206349.31509942067</c:v>
                  </c:pt>
                  <c:pt idx="34">
                    <c:v>208615.59233312355</c:v>
                  </c:pt>
                  <c:pt idx="35">
                    <c:v>214960.46148071045</c:v>
                  </c:pt>
                  <c:pt idx="36">
                    <c:v>219241.993040795</c:v>
                  </c:pt>
                  <c:pt idx="37">
                    <c:v>222689.84570586059</c:v>
                  </c:pt>
                  <c:pt idx="38">
                    <c:v>230439.02892088398</c:v>
                  </c:pt>
                  <c:pt idx="39">
                    <c:v>234487.92234995816</c:v>
                  </c:pt>
                  <c:pt idx="40">
                    <c:v>236629.041683391</c:v>
                  </c:pt>
                  <c:pt idx="41">
                    <c:v>237365.13984260621</c:v>
                  </c:pt>
                  <c:pt idx="42">
                    <c:v>243196.64946705167</c:v>
                  </c:pt>
                  <c:pt idx="43">
                    <c:v>246847.44177831782</c:v>
                  </c:pt>
                  <c:pt idx="44">
                    <c:v>249095.33423570983</c:v>
                  </c:pt>
                  <c:pt idx="45">
                    <c:v>252591.97726867732</c:v>
                  </c:pt>
                  <c:pt idx="46">
                    <c:v>257851.43750714287</c:v>
                  </c:pt>
                  <c:pt idx="47">
                    <c:v>259576.07094645686</c:v>
                  </c:pt>
                  <c:pt idx="48">
                    <c:v>258171.04977223917</c:v>
                  </c:pt>
                  <c:pt idx="49">
                    <c:v>260253.47924283356</c:v>
                  </c:pt>
                  <c:pt idx="50">
                    <c:v>260631.78137076835</c:v>
                  </c:pt>
                  <c:pt idx="51">
                    <c:v>265882.04922107846</c:v>
                  </c:pt>
                  <c:pt idx="52">
                    <c:v>269087.36426019709</c:v>
                  </c:pt>
                  <c:pt idx="53">
                    <c:v>270056.80765720387</c:v>
                  </c:pt>
                  <c:pt idx="54">
                    <c:v>269824.16952619347</c:v>
                  </c:pt>
                  <c:pt idx="55">
                    <c:v>274386.42247840908</c:v>
                  </c:pt>
                  <c:pt idx="56">
                    <c:v>274793.00887759135</c:v>
                  </c:pt>
                  <c:pt idx="57">
                    <c:v>273873.06295526767</c:v>
                  </c:pt>
                  <c:pt idx="58">
                    <c:v>275674.771033731</c:v>
                  </c:pt>
                  <c:pt idx="59">
                    <c:v>276120.24830587849</c:v>
                  </c:pt>
                  <c:pt idx="60">
                    <c:v>276032.56706501136</c:v>
                  </c:pt>
                  <c:pt idx="61">
                    <c:v>277931.14877249725</c:v>
                  </c:pt>
                  <c:pt idx="62">
                    <c:v>279238.58921091119</c:v>
                  </c:pt>
                  <c:pt idx="63">
                    <c:v>278880.79317963077</c:v>
                  </c:pt>
                  <c:pt idx="64">
                    <c:v>275896.80256302358</c:v>
                  </c:pt>
                  <c:pt idx="65">
                    <c:v>279122.62369879661</c:v>
                  </c:pt>
                  <c:pt idx="66">
                    <c:v>277970.74675224372</c:v>
                  </c:pt>
                  <c:pt idx="67">
                    <c:v>283375.16388085246</c:v>
                  </c:pt>
                  <c:pt idx="68">
                    <c:v>284479.66467306588</c:v>
                  </c:pt>
                  <c:pt idx="69">
                    <c:v>284227.93465896347</c:v>
                  </c:pt>
                  <c:pt idx="70">
                    <c:v>282047.92445256532</c:v>
                  </c:pt>
                  <c:pt idx="71">
                    <c:v>282416.32708556351</c:v>
                  </c:pt>
                  <c:pt idx="72">
                    <c:v>283782.45738681592</c:v>
                  </c:pt>
                  <c:pt idx="73">
                    <c:v>283966.30514992442</c:v>
                  </c:pt>
                  <c:pt idx="74">
                    <c:v>286823.72365269926</c:v>
                  </c:pt>
                  <c:pt idx="75">
                    <c:v>289826.80615239852</c:v>
                  </c:pt>
                  <c:pt idx="76">
                    <c:v>289603.36040954362</c:v>
                  </c:pt>
                  <c:pt idx="77">
                    <c:v>285758.11373345117</c:v>
                  </c:pt>
                  <c:pt idx="78">
                    <c:v>288858.069862173</c:v>
                  </c:pt>
                  <c:pt idx="79">
                    <c:v>287986.20720096998</c:v>
                  </c:pt>
                  <c:pt idx="80">
                    <c:v>291725.38785988442</c:v>
                  </c:pt>
                  <c:pt idx="81">
                    <c:v>289778.01578449667</c:v>
                  </c:pt>
                  <c:pt idx="82">
                    <c:v>289981.66253747838</c:v>
                  </c:pt>
                  <c:pt idx="83">
                    <c:v>289177.68212726928</c:v>
                  </c:pt>
                  <c:pt idx="84">
                    <c:v>289642.95838929003</c:v>
                  </c:pt>
                  <c:pt idx="85">
                    <c:v>293226.57555634348</c:v>
                  </c:pt>
                  <c:pt idx="86">
                    <c:v>290959.5912158594</c:v>
                  </c:pt>
                  <c:pt idx="87">
                    <c:v>294068.73973273666</c:v>
                  </c:pt>
                  <c:pt idx="88">
                    <c:v>290891.70896486548</c:v>
                  </c:pt>
                  <c:pt idx="89">
                    <c:v>291569.82436802337</c:v>
                  </c:pt>
                  <c:pt idx="90">
                    <c:v>290960.29832264059</c:v>
                  </c:pt>
                  <c:pt idx="91">
                    <c:v>293138.89431547635</c:v>
                  </c:pt>
                  <c:pt idx="92">
                    <c:v>290330.26618060336</c:v>
                  </c:pt>
                  <c:pt idx="93">
                    <c:v>294940.60239393963</c:v>
                  </c:pt>
                  <c:pt idx="94">
                    <c:v>293952.77422062203</c:v>
                  </c:pt>
                  <c:pt idx="95">
                    <c:v>294553.10787784943</c:v>
                  </c:pt>
                  <c:pt idx="96">
                    <c:v>292848.98053518985</c:v>
                  </c:pt>
                  <c:pt idx="97">
                    <c:v>291337.89334379422</c:v>
                  </c:pt>
                  <c:pt idx="98">
                    <c:v>289429.41214137169</c:v>
                  </c:pt>
                  <c:pt idx="99">
                    <c:v>288693.31398215651</c:v>
                  </c:pt>
                  <c:pt idx="100">
                    <c:v>291850.54576015443</c:v>
                  </c:pt>
                  <c:pt idx="101">
                    <c:v>287588.81318994309</c:v>
                  </c:pt>
                  <c:pt idx="102">
                    <c:v>290039.64529353566</c:v>
                  </c:pt>
                  <c:pt idx="103">
                    <c:v>290862.71758683684</c:v>
                  </c:pt>
                  <c:pt idx="104">
                    <c:v>288508.75911226682</c:v>
                  </c:pt>
                  <c:pt idx="105">
                    <c:v>291395.87609985151</c:v>
                  </c:pt>
                  <c:pt idx="106">
                    <c:v>292723.11552813865</c:v>
                  </c:pt>
                  <c:pt idx="107">
                    <c:v>292615.63529739826</c:v>
                  </c:pt>
                  <c:pt idx="108">
                    <c:v>288925.24500638567</c:v>
                  </c:pt>
                </c:numCache>
              </c:numRef>
            </c:plus>
            <c:minus>
              <c:numRef>
                <c:f>'Fluo (YFP)'!$C$297:$DG$297</c:f>
                <c:numCache>
                  <c:formatCode>General</c:formatCode>
                  <c:ptCount val="109"/>
                  <c:pt idx="0">
                    <c:v>24.041630560342615</c:v>
                  </c:pt>
                  <c:pt idx="1">
                    <c:v>67.175144212722017</c:v>
                  </c:pt>
                  <c:pt idx="2">
                    <c:v>33.941125496954278</c:v>
                  </c:pt>
                  <c:pt idx="3">
                    <c:v>442.64884502277874</c:v>
                  </c:pt>
                  <c:pt idx="4">
                    <c:v>1919.08780414029</c:v>
                  </c:pt>
                  <c:pt idx="5">
                    <c:v>3983.8396052050089</c:v>
                  </c:pt>
                  <c:pt idx="6">
                    <c:v>6993.993172716142</c:v>
                  </c:pt>
                  <c:pt idx="7">
                    <c:v>9678.8776208814634</c:v>
                  </c:pt>
                  <c:pt idx="8">
                    <c:v>11313.708498984761</c:v>
                  </c:pt>
                  <c:pt idx="9">
                    <c:v>12853.787068409061</c:v>
                  </c:pt>
                  <c:pt idx="10">
                    <c:v>12078.798036228605</c:v>
                  </c:pt>
                  <c:pt idx="11">
                    <c:v>11207.642481806779</c:v>
                  </c:pt>
                  <c:pt idx="12">
                    <c:v>10451.745332718359</c:v>
                  </c:pt>
                  <c:pt idx="13">
                    <c:v>4900.9571004039608</c:v>
                  </c:pt>
                  <c:pt idx="14">
                    <c:v>2160.2112165249027</c:v>
                  </c:pt>
                  <c:pt idx="15">
                    <c:v>9018.4398872532274</c:v>
                  </c:pt>
                  <c:pt idx="16">
                    <c:v>17871.416787708804</c:v>
                  </c:pt>
                  <c:pt idx="17">
                    <c:v>30745.002845991086</c:v>
                  </c:pt>
                  <c:pt idx="18">
                    <c:v>41031.285191911797</c:v>
                  </c:pt>
                  <c:pt idx="19">
                    <c:v>54650.161797564695</c:v>
                  </c:pt>
                  <c:pt idx="20">
                    <c:v>67523.747855846988</c:v>
                  </c:pt>
                  <c:pt idx="21">
                    <c:v>82993.122907865079</c:v>
                  </c:pt>
                  <c:pt idx="22">
                    <c:v>99004.848861053266</c:v>
                  </c:pt>
                  <c:pt idx="23">
                    <c:v>114376.64317726762</c:v>
                  </c:pt>
                  <c:pt idx="24">
                    <c:v>129109.92007007053</c:v>
                  </c:pt>
                  <c:pt idx="25">
                    <c:v>143678.44108285697</c:v>
                  </c:pt>
                  <c:pt idx="26">
                    <c:v>154429.99969079843</c:v>
                  </c:pt>
                  <c:pt idx="27">
                    <c:v>168058.77579138795</c:v>
                  </c:pt>
                  <c:pt idx="28">
                    <c:v>173705.73054594372</c:v>
                  </c:pt>
                  <c:pt idx="29">
                    <c:v>180835.48822064768</c:v>
                  </c:pt>
                  <c:pt idx="30">
                    <c:v>187731.90065756007</c:v>
                  </c:pt>
                  <c:pt idx="31">
                    <c:v>192177.48099087988</c:v>
                  </c:pt>
                  <c:pt idx="32">
                    <c:v>198551.34151649542</c:v>
                  </c:pt>
                  <c:pt idx="33">
                    <c:v>206349.31509942067</c:v>
                  </c:pt>
                  <c:pt idx="34">
                    <c:v>208615.59233312355</c:v>
                  </c:pt>
                  <c:pt idx="35">
                    <c:v>214960.46148071045</c:v>
                  </c:pt>
                  <c:pt idx="36">
                    <c:v>219241.993040795</c:v>
                  </c:pt>
                  <c:pt idx="37">
                    <c:v>222689.84570586059</c:v>
                  </c:pt>
                  <c:pt idx="38">
                    <c:v>230439.02892088398</c:v>
                  </c:pt>
                  <c:pt idx="39">
                    <c:v>234487.92234995816</c:v>
                  </c:pt>
                  <c:pt idx="40">
                    <c:v>236629.041683391</c:v>
                  </c:pt>
                  <c:pt idx="41">
                    <c:v>237365.13984260621</c:v>
                  </c:pt>
                  <c:pt idx="42">
                    <c:v>243196.64946705167</c:v>
                  </c:pt>
                  <c:pt idx="43">
                    <c:v>246847.44177831782</c:v>
                  </c:pt>
                  <c:pt idx="44">
                    <c:v>249095.33423570983</c:v>
                  </c:pt>
                  <c:pt idx="45">
                    <c:v>252591.97726867732</c:v>
                  </c:pt>
                  <c:pt idx="46">
                    <c:v>257851.43750714287</c:v>
                  </c:pt>
                  <c:pt idx="47">
                    <c:v>259576.07094645686</c:v>
                  </c:pt>
                  <c:pt idx="48">
                    <c:v>258171.04977223917</c:v>
                  </c:pt>
                  <c:pt idx="49">
                    <c:v>260253.47924283356</c:v>
                  </c:pt>
                  <c:pt idx="50">
                    <c:v>260631.78137076835</c:v>
                  </c:pt>
                  <c:pt idx="51">
                    <c:v>265882.04922107846</c:v>
                  </c:pt>
                  <c:pt idx="52">
                    <c:v>269087.36426019709</c:v>
                  </c:pt>
                  <c:pt idx="53">
                    <c:v>270056.80765720387</c:v>
                  </c:pt>
                  <c:pt idx="54">
                    <c:v>269824.16952619347</c:v>
                  </c:pt>
                  <c:pt idx="55">
                    <c:v>274386.42247840908</c:v>
                  </c:pt>
                  <c:pt idx="56">
                    <c:v>274793.00887759135</c:v>
                  </c:pt>
                  <c:pt idx="57">
                    <c:v>273873.06295526767</c:v>
                  </c:pt>
                  <c:pt idx="58">
                    <c:v>275674.771033731</c:v>
                  </c:pt>
                  <c:pt idx="59">
                    <c:v>276120.24830587849</c:v>
                  </c:pt>
                  <c:pt idx="60">
                    <c:v>276032.56706501136</c:v>
                  </c:pt>
                  <c:pt idx="61">
                    <c:v>277931.14877249725</c:v>
                  </c:pt>
                  <c:pt idx="62">
                    <c:v>279238.58921091119</c:v>
                  </c:pt>
                  <c:pt idx="63">
                    <c:v>278880.79317963077</c:v>
                  </c:pt>
                  <c:pt idx="64">
                    <c:v>275896.80256302358</c:v>
                  </c:pt>
                  <c:pt idx="65">
                    <c:v>279122.62369879661</c:v>
                  </c:pt>
                  <c:pt idx="66">
                    <c:v>277970.74675224372</c:v>
                  </c:pt>
                  <c:pt idx="67">
                    <c:v>283375.16388085246</c:v>
                  </c:pt>
                  <c:pt idx="68">
                    <c:v>284479.66467306588</c:v>
                  </c:pt>
                  <c:pt idx="69">
                    <c:v>284227.93465896347</c:v>
                  </c:pt>
                  <c:pt idx="70">
                    <c:v>282047.92445256532</c:v>
                  </c:pt>
                  <c:pt idx="71">
                    <c:v>282416.32708556351</c:v>
                  </c:pt>
                  <c:pt idx="72">
                    <c:v>283782.45738681592</c:v>
                  </c:pt>
                  <c:pt idx="73">
                    <c:v>283966.30514992442</c:v>
                  </c:pt>
                  <c:pt idx="74">
                    <c:v>286823.72365269926</c:v>
                  </c:pt>
                  <c:pt idx="75">
                    <c:v>289826.80615239852</c:v>
                  </c:pt>
                  <c:pt idx="76">
                    <c:v>289603.36040954362</c:v>
                  </c:pt>
                  <c:pt idx="77">
                    <c:v>285758.11373345117</c:v>
                  </c:pt>
                  <c:pt idx="78">
                    <c:v>288858.069862173</c:v>
                  </c:pt>
                  <c:pt idx="79">
                    <c:v>287986.20720096998</c:v>
                  </c:pt>
                  <c:pt idx="80">
                    <c:v>291725.38785988442</c:v>
                  </c:pt>
                  <c:pt idx="81">
                    <c:v>289778.01578449667</c:v>
                  </c:pt>
                  <c:pt idx="82">
                    <c:v>289981.66253747838</c:v>
                  </c:pt>
                  <c:pt idx="83">
                    <c:v>289177.68212726928</c:v>
                  </c:pt>
                  <c:pt idx="84">
                    <c:v>289642.95838929003</c:v>
                  </c:pt>
                  <c:pt idx="85">
                    <c:v>293226.57555634348</c:v>
                  </c:pt>
                  <c:pt idx="86">
                    <c:v>290959.5912158594</c:v>
                  </c:pt>
                  <c:pt idx="87">
                    <c:v>294068.73973273666</c:v>
                  </c:pt>
                  <c:pt idx="88">
                    <c:v>290891.70896486548</c:v>
                  </c:pt>
                  <c:pt idx="89">
                    <c:v>291569.82436802337</c:v>
                  </c:pt>
                  <c:pt idx="90">
                    <c:v>290960.29832264059</c:v>
                  </c:pt>
                  <c:pt idx="91">
                    <c:v>293138.89431547635</c:v>
                  </c:pt>
                  <c:pt idx="92">
                    <c:v>290330.26618060336</c:v>
                  </c:pt>
                  <c:pt idx="93">
                    <c:v>294940.60239393963</c:v>
                  </c:pt>
                  <c:pt idx="94">
                    <c:v>293952.77422062203</c:v>
                  </c:pt>
                  <c:pt idx="95">
                    <c:v>294553.10787784943</c:v>
                  </c:pt>
                  <c:pt idx="96">
                    <c:v>292848.98053518985</c:v>
                  </c:pt>
                  <c:pt idx="97">
                    <c:v>291337.89334379422</c:v>
                  </c:pt>
                  <c:pt idx="98">
                    <c:v>289429.41214137169</c:v>
                  </c:pt>
                  <c:pt idx="99">
                    <c:v>288693.31398215651</c:v>
                  </c:pt>
                  <c:pt idx="100">
                    <c:v>291850.54576015443</c:v>
                  </c:pt>
                  <c:pt idx="101">
                    <c:v>287588.81318994309</c:v>
                  </c:pt>
                  <c:pt idx="102">
                    <c:v>290039.64529353566</c:v>
                  </c:pt>
                  <c:pt idx="103">
                    <c:v>290862.71758683684</c:v>
                  </c:pt>
                  <c:pt idx="104">
                    <c:v>288508.75911226682</c:v>
                  </c:pt>
                  <c:pt idx="105">
                    <c:v>291395.87609985151</c:v>
                  </c:pt>
                  <c:pt idx="106">
                    <c:v>292723.11552813865</c:v>
                  </c:pt>
                  <c:pt idx="107">
                    <c:v>292615.63529739826</c:v>
                  </c:pt>
                  <c:pt idx="108">
                    <c:v>288925.24500638567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(YFP)'!$C$262:$DG$262</c:f>
              <c:numCache>
                <c:formatCode>General</c:formatCode>
                <c:ptCount val="109"/>
                <c:pt idx="0">
                  <c:v>942</c:v>
                </c:pt>
                <c:pt idx="1">
                  <c:v>1311.5</c:v>
                </c:pt>
                <c:pt idx="2">
                  <c:v>6314</c:v>
                </c:pt>
                <c:pt idx="3">
                  <c:v>21241</c:v>
                </c:pt>
                <c:pt idx="4">
                  <c:v>48255</c:v>
                </c:pt>
                <c:pt idx="5">
                  <c:v>87345</c:v>
                </c:pt>
                <c:pt idx="6">
                  <c:v>137081.5</c:v>
                </c:pt>
                <c:pt idx="7">
                  <c:v>195885</c:v>
                </c:pt>
                <c:pt idx="8">
                  <c:v>260246</c:v>
                </c:pt>
                <c:pt idx="9">
                  <c:v>332294</c:v>
                </c:pt>
                <c:pt idx="10">
                  <c:v>408335</c:v>
                </c:pt>
                <c:pt idx="11">
                  <c:v>490321</c:v>
                </c:pt>
                <c:pt idx="12">
                  <c:v>573471.5</c:v>
                </c:pt>
                <c:pt idx="13">
                  <c:v>659067.5</c:v>
                </c:pt>
                <c:pt idx="14">
                  <c:v>747403.5</c:v>
                </c:pt>
                <c:pt idx="15">
                  <c:v>834910</c:v>
                </c:pt>
                <c:pt idx="16">
                  <c:v>923526</c:v>
                </c:pt>
                <c:pt idx="17">
                  <c:v>1010492</c:v>
                </c:pt>
                <c:pt idx="18">
                  <c:v>1096971.5</c:v>
                </c:pt>
                <c:pt idx="19">
                  <c:v>1179464.5</c:v>
                </c:pt>
                <c:pt idx="20">
                  <c:v>1260580.5</c:v>
                </c:pt>
                <c:pt idx="21">
                  <c:v>1336177</c:v>
                </c:pt>
                <c:pt idx="22">
                  <c:v>1404266</c:v>
                </c:pt>
                <c:pt idx="23">
                  <c:v>1462217.5</c:v>
                </c:pt>
                <c:pt idx="24">
                  <c:v>1512019.5</c:v>
                </c:pt>
                <c:pt idx="25">
                  <c:v>1557019</c:v>
                </c:pt>
                <c:pt idx="26">
                  <c:v>1592197.5</c:v>
                </c:pt>
                <c:pt idx="27">
                  <c:v>1623245.5</c:v>
                </c:pt>
                <c:pt idx="28">
                  <c:v>1650690.5</c:v>
                </c:pt>
                <c:pt idx="29">
                  <c:v>1675471</c:v>
                </c:pt>
                <c:pt idx="30">
                  <c:v>1699635.5</c:v>
                </c:pt>
                <c:pt idx="31">
                  <c:v>1724656</c:v>
                </c:pt>
                <c:pt idx="32">
                  <c:v>1745738</c:v>
                </c:pt>
                <c:pt idx="33">
                  <c:v>1767033</c:v>
                </c:pt>
                <c:pt idx="34">
                  <c:v>1788320.5</c:v>
                </c:pt>
                <c:pt idx="35">
                  <c:v>1809533</c:v>
                </c:pt>
                <c:pt idx="36">
                  <c:v>1828135.5</c:v>
                </c:pt>
                <c:pt idx="37">
                  <c:v>1847888.5</c:v>
                </c:pt>
                <c:pt idx="38">
                  <c:v>1864998</c:v>
                </c:pt>
                <c:pt idx="39">
                  <c:v>1881327</c:v>
                </c:pt>
                <c:pt idx="40">
                  <c:v>1898786</c:v>
                </c:pt>
                <c:pt idx="41">
                  <c:v>1913840.5</c:v>
                </c:pt>
                <c:pt idx="42">
                  <c:v>1930334</c:v>
                </c:pt>
                <c:pt idx="43">
                  <c:v>1944669.5</c:v>
                </c:pt>
                <c:pt idx="44">
                  <c:v>1956779</c:v>
                </c:pt>
                <c:pt idx="45">
                  <c:v>1969525.5</c:v>
                </c:pt>
                <c:pt idx="46">
                  <c:v>1982436.5</c:v>
                </c:pt>
                <c:pt idx="47">
                  <c:v>1995423</c:v>
                </c:pt>
                <c:pt idx="48">
                  <c:v>2007703.5</c:v>
                </c:pt>
                <c:pt idx="49">
                  <c:v>2017012</c:v>
                </c:pt>
                <c:pt idx="50">
                  <c:v>2027224.5</c:v>
                </c:pt>
                <c:pt idx="51">
                  <c:v>2040156</c:v>
                </c:pt>
                <c:pt idx="52">
                  <c:v>2050573.5</c:v>
                </c:pt>
                <c:pt idx="53">
                  <c:v>2060327</c:v>
                </c:pt>
                <c:pt idx="54">
                  <c:v>2071929.5</c:v>
                </c:pt>
                <c:pt idx="55">
                  <c:v>2080032.5</c:v>
                </c:pt>
                <c:pt idx="56">
                  <c:v>2087320</c:v>
                </c:pt>
                <c:pt idx="57">
                  <c:v>2093477.5</c:v>
                </c:pt>
                <c:pt idx="58">
                  <c:v>2099546.5</c:v>
                </c:pt>
                <c:pt idx="59">
                  <c:v>2106381.5</c:v>
                </c:pt>
                <c:pt idx="60">
                  <c:v>2112717.5</c:v>
                </c:pt>
                <c:pt idx="61">
                  <c:v>2118142</c:v>
                </c:pt>
                <c:pt idx="62">
                  <c:v>2121395.5</c:v>
                </c:pt>
                <c:pt idx="63">
                  <c:v>2127498.5</c:v>
                </c:pt>
                <c:pt idx="64">
                  <c:v>2133621.5</c:v>
                </c:pt>
                <c:pt idx="65">
                  <c:v>2137203.5</c:v>
                </c:pt>
                <c:pt idx="66">
                  <c:v>2139512</c:v>
                </c:pt>
                <c:pt idx="67">
                  <c:v>2144443.5</c:v>
                </c:pt>
                <c:pt idx="68">
                  <c:v>2148813.5</c:v>
                </c:pt>
                <c:pt idx="69">
                  <c:v>2153813.5</c:v>
                </c:pt>
                <c:pt idx="70">
                  <c:v>2158601</c:v>
                </c:pt>
                <c:pt idx="71">
                  <c:v>2162381.5</c:v>
                </c:pt>
                <c:pt idx="72">
                  <c:v>2166758.5</c:v>
                </c:pt>
                <c:pt idx="73">
                  <c:v>2169285.5</c:v>
                </c:pt>
                <c:pt idx="74">
                  <c:v>2170334</c:v>
                </c:pt>
                <c:pt idx="75">
                  <c:v>2174566.5</c:v>
                </c:pt>
                <c:pt idx="76">
                  <c:v>2177162.5</c:v>
                </c:pt>
                <c:pt idx="77">
                  <c:v>2180320.5</c:v>
                </c:pt>
                <c:pt idx="78">
                  <c:v>2179306.5</c:v>
                </c:pt>
                <c:pt idx="79">
                  <c:v>2180950</c:v>
                </c:pt>
                <c:pt idx="80">
                  <c:v>2185731</c:v>
                </c:pt>
                <c:pt idx="81">
                  <c:v>2186409</c:v>
                </c:pt>
                <c:pt idx="82">
                  <c:v>2185731</c:v>
                </c:pt>
                <c:pt idx="83">
                  <c:v>2186080.5</c:v>
                </c:pt>
                <c:pt idx="84">
                  <c:v>2188532.5</c:v>
                </c:pt>
                <c:pt idx="85">
                  <c:v>2189984.5</c:v>
                </c:pt>
                <c:pt idx="86">
                  <c:v>2189162.5</c:v>
                </c:pt>
                <c:pt idx="87">
                  <c:v>2192594</c:v>
                </c:pt>
                <c:pt idx="88">
                  <c:v>2194470.5</c:v>
                </c:pt>
                <c:pt idx="89">
                  <c:v>2196046</c:v>
                </c:pt>
                <c:pt idx="90">
                  <c:v>2195957</c:v>
                </c:pt>
                <c:pt idx="91">
                  <c:v>2196621.5</c:v>
                </c:pt>
                <c:pt idx="92">
                  <c:v>2197347.5</c:v>
                </c:pt>
                <c:pt idx="93">
                  <c:v>2196799.5</c:v>
                </c:pt>
                <c:pt idx="94">
                  <c:v>2199868</c:v>
                </c:pt>
                <c:pt idx="95">
                  <c:v>2198333.5</c:v>
                </c:pt>
                <c:pt idx="96">
                  <c:v>2200991.5</c:v>
                </c:pt>
                <c:pt idx="97">
                  <c:v>2199813</c:v>
                </c:pt>
                <c:pt idx="98">
                  <c:v>2200450.5</c:v>
                </c:pt>
                <c:pt idx="99">
                  <c:v>2201902</c:v>
                </c:pt>
                <c:pt idx="100">
                  <c:v>2199258.5</c:v>
                </c:pt>
                <c:pt idx="101">
                  <c:v>2198245</c:v>
                </c:pt>
                <c:pt idx="102">
                  <c:v>2198731</c:v>
                </c:pt>
                <c:pt idx="103">
                  <c:v>2197341</c:v>
                </c:pt>
                <c:pt idx="104">
                  <c:v>2196566.5</c:v>
                </c:pt>
                <c:pt idx="105">
                  <c:v>2196539</c:v>
                </c:pt>
                <c:pt idx="106">
                  <c:v>2196532.5</c:v>
                </c:pt>
                <c:pt idx="107">
                  <c:v>2197799.5</c:v>
                </c:pt>
                <c:pt idx="108">
                  <c:v>2196409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13-92A4-4FF0-B11D-F0F33151A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2A4-4FF0-B11D-F0F33151A4E2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A4-4FF0-B11D-F0F33151A4E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A4-4FF0-B11D-F0F33151A4E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A4-4FF0-B11D-F0F33151A4E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A4-4FF0-B11D-F0F33151A4E2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A4-4FF0-B11D-F0F33151A4E2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A4-4FF0-B11D-F0F33151A4E2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2A4-4FF0-B11D-F0F33151A4E2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2A4-4FF0-B11D-F0F33151A4E2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2A4-4FF0-B11D-F0F33151A4E2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2A4-4FF0-B11D-F0F33151A4E2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2A4-4FF0-B11D-F0F33151A4E2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2A4-4FF0-B11D-F0F33151A4E2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2A4-4FF0-B11D-F0F33151A4E2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2A4-4FF0-B11D-F0F33151A4E2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2A4-4FF0-B11D-F0F33151A4E2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2A4-4FF0-B11D-F0F33151A4E2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2A4-4FF0-B11D-F0F33151A4E2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2A4-4FF0-B11D-F0F33151A4E2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92A4-4FF0-B11D-F0F33151A4E2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2A4-4FF0-B11D-F0F33151A4E2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92A4-4FF0-B11D-F0F33151A4E2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92A4-4FF0-B11D-F0F33151A4E2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92A4-4FF0-B11D-F0F33151A4E2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92A4-4FF0-B11D-F0F33151A4E2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92A4-4FF0-B11D-F0F33151A4E2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0"/>
          <c:order val="20"/>
          <c:tx>
            <c:strRef>
              <c:f>'Fluo (YFP)'!$B$263</c:f>
              <c:strCache>
                <c:ptCount val="1"/>
                <c:pt idx="0">
                  <c:v>Condition 21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(YFP)'!$C$298:$DG$298</c:f>
                <c:numCache>
                  <c:formatCode>General</c:formatCode>
                  <c:ptCount val="109"/>
                  <c:pt idx="0">
                    <c:v>28.991378028648448</c:v>
                  </c:pt>
                  <c:pt idx="1">
                    <c:v>49.497474683058329</c:v>
                  </c:pt>
                  <c:pt idx="2">
                    <c:v>90.509667991878089</c:v>
                  </c:pt>
                  <c:pt idx="3">
                    <c:v>156.97770542341354</c:v>
                  </c:pt>
                  <c:pt idx="4">
                    <c:v>324.56201256462532</c:v>
                  </c:pt>
                  <c:pt idx="5">
                    <c:v>424.26406871192853</c:v>
                  </c:pt>
                  <c:pt idx="6">
                    <c:v>458.2051942088828</c:v>
                  </c:pt>
                  <c:pt idx="7">
                    <c:v>695.79307268756281</c:v>
                  </c:pt>
                  <c:pt idx="8">
                    <c:v>1042.2753954689711</c:v>
                  </c:pt>
                  <c:pt idx="9">
                    <c:v>698.62149981230891</c:v>
                  </c:pt>
                  <c:pt idx="10">
                    <c:v>905.09667991878086</c:v>
                  </c:pt>
                  <c:pt idx="11">
                    <c:v>1268.5495654486663</c:v>
                  </c:pt>
                  <c:pt idx="12">
                    <c:v>611.64736572636366</c:v>
                  </c:pt>
                  <c:pt idx="13">
                    <c:v>819.53675939520861</c:v>
                  </c:pt>
                  <c:pt idx="14">
                    <c:v>854.89209845453593</c:v>
                  </c:pt>
                  <c:pt idx="15">
                    <c:v>345.77521600022175</c:v>
                  </c:pt>
                  <c:pt idx="16">
                    <c:v>632.15346238077348</c:v>
                  </c:pt>
                  <c:pt idx="17">
                    <c:v>342.94678887547553</c:v>
                  </c:pt>
                  <c:pt idx="18">
                    <c:v>1168.1404025201766</c:v>
                  </c:pt>
                  <c:pt idx="19">
                    <c:v>9.1923881554251174</c:v>
                  </c:pt>
                  <c:pt idx="20">
                    <c:v>542.3509011700819</c:v>
                  </c:pt>
                  <c:pt idx="21">
                    <c:v>406.58639918226481</c:v>
                  </c:pt>
                  <c:pt idx="22">
                    <c:v>803.98041020910455</c:v>
                  </c:pt>
                  <c:pt idx="23">
                    <c:v>319.6122650963195</c:v>
                  </c:pt>
                  <c:pt idx="24">
                    <c:v>581.2417741353421</c:v>
                  </c:pt>
                  <c:pt idx="25">
                    <c:v>38.890872965260115</c:v>
                  </c:pt>
                  <c:pt idx="26">
                    <c:v>581.2417741353421</c:v>
                  </c:pt>
                  <c:pt idx="27">
                    <c:v>968.73629022557009</c:v>
                  </c:pt>
                  <c:pt idx="28">
                    <c:v>1762.817205498063</c:v>
                  </c:pt>
                  <c:pt idx="29">
                    <c:v>755.19004230723272</c:v>
                  </c:pt>
                  <c:pt idx="30">
                    <c:v>581.2417741353421</c:v>
                  </c:pt>
                  <c:pt idx="31">
                    <c:v>736.09815921519601</c:v>
                  </c:pt>
                  <c:pt idx="32">
                    <c:v>629.32503525602726</c:v>
                  </c:pt>
                  <c:pt idx="33">
                    <c:v>1162.4835482706842</c:v>
                  </c:pt>
                  <c:pt idx="34">
                    <c:v>1259.3571772932412</c:v>
                  </c:pt>
                  <c:pt idx="35">
                    <c:v>581.2417741353421</c:v>
                  </c:pt>
                  <c:pt idx="36">
                    <c:v>1229.6586924834062</c:v>
                  </c:pt>
                  <c:pt idx="37">
                    <c:v>900.85403923166155</c:v>
                  </c:pt>
                  <c:pt idx="38">
                    <c:v>1511.0871913956521</c:v>
                  </c:pt>
                  <c:pt idx="39">
                    <c:v>339.41125496954282</c:v>
                  </c:pt>
                  <c:pt idx="40">
                    <c:v>387.49451609022805</c:v>
                  </c:pt>
                  <c:pt idx="41">
                    <c:v>639.22453019263901</c:v>
                  </c:pt>
                  <c:pt idx="42">
                    <c:v>212.83914113715082</c:v>
                  </c:pt>
                  <c:pt idx="43">
                    <c:v>1337.1389232237614</c:v>
                  </c:pt>
                  <c:pt idx="44">
                    <c:v>387.49451609022805</c:v>
                  </c:pt>
                  <c:pt idx="45">
                    <c:v>135.76450198781711</c:v>
                  </c:pt>
                  <c:pt idx="46">
                    <c:v>232.63813101037414</c:v>
                  </c:pt>
                  <c:pt idx="47">
                    <c:v>184.55486988968892</c:v>
                  </c:pt>
                  <c:pt idx="48">
                    <c:v>222.73863607376248</c:v>
                  </c:pt>
                  <c:pt idx="49">
                    <c:v>125.86500705120545</c:v>
                  </c:pt>
                  <c:pt idx="50">
                    <c:v>184.55486988968892</c:v>
                  </c:pt>
                  <c:pt idx="51">
                    <c:v>1366.1303012524097</c:v>
                  </c:pt>
                  <c:pt idx="52">
                    <c:v>919.94592232369837</c:v>
                  </c:pt>
                  <c:pt idx="53">
                    <c:v>630.03214203721382</c:v>
                  </c:pt>
                  <c:pt idx="54">
                    <c:v>19.091883092036785</c:v>
                  </c:pt>
                  <c:pt idx="55">
                    <c:v>1230.3657992645926</c:v>
                  </c:pt>
                  <c:pt idx="56">
                    <c:v>1046.5180361560904</c:v>
                  </c:pt>
                  <c:pt idx="57">
                    <c:v>1326.5323215059632</c:v>
                  </c:pt>
                  <c:pt idx="58">
                    <c:v>1182.2825381439075</c:v>
                  </c:pt>
                  <c:pt idx="59">
                    <c:v>1172.3830432072957</c:v>
                  </c:pt>
                  <c:pt idx="60">
                    <c:v>4106.8761851314684</c:v>
                  </c:pt>
                  <c:pt idx="61">
                    <c:v>2760.5448737522815</c:v>
                  </c:pt>
                  <c:pt idx="62">
                    <c:v>2247.1853506108482</c:v>
                  </c:pt>
                  <c:pt idx="63">
                    <c:v>4058.7929240107828</c:v>
                  </c:pt>
                  <c:pt idx="64">
                    <c:v>3680.4907960759797</c:v>
                  </c:pt>
                  <c:pt idx="65">
                    <c:v>5550.0811255332119</c:v>
                  </c:pt>
                  <c:pt idx="66">
                    <c:v>4765.8997051973301</c:v>
                  </c:pt>
                  <c:pt idx="67">
                    <c:v>5133.5952314143351</c:v>
                  </c:pt>
                  <c:pt idx="68">
                    <c:v>5957.3746314966629</c:v>
                  </c:pt>
                  <c:pt idx="69">
                    <c:v>4678.9255711113847</c:v>
                  </c:pt>
                  <c:pt idx="70">
                    <c:v>7013.0850558081784</c:v>
                  </c:pt>
                  <c:pt idx="71">
                    <c:v>5588.9719984984713</c:v>
                  </c:pt>
                  <c:pt idx="72">
                    <c:v>6170.2137726338133</c:v>
                  </c:pt>
                  <c:pt idx="73">
                    <c:v>6489.8260377301331</c:v>
                  </c:pt>
                  <c:pt idx="74">
                    <c:v>5840.7020126008829</c:v>
                  </c:pt>
                  <c:pt idx="75">
                    <c:v>6818.6306909818777</c:v>
                  </c:pt>
                  <c:pt idx="76">
                    <c:v>7981.1142392525617</c:v>
                  </c:pt>
                  <c:pt idx="77">
                    <c:v>9007.8332855354292</c:v>
                  </c:pt>
                  <c:pt idx="78">
                    <c:v>6770.5474298611925</c:v>
                  </c:pt>
                  <c:pt idx="79">
                    <c:v>6703.3722856484701</c:v>
                  </c:pt>
                  <c:pt idx="80">
                    <c:v>6828.5301859184892</c:v>
                  </c:pt>
                  <c:pt idx="81">
                    <c:v>7642.4100910642055</c:v>
                  </c:pt>
                  <c:pt idx="82">
                    <c:v>9376.9430253148075</c:v>
                  </c:pt>
                  <c:pt idx="83">
                    <c:v>6073.3401436112563</c:v>
                  </c:pt>
                  <c:pt idx="84">
                    <c:v>7351.7892039965345</c:v>
                  </c:pt>
                  <c:pt idx="85">
                    <c:v>6586.6996667526901</c:v>
                  </c:pt>
                  <c:pt idx="86">
                    <c:v>8872.7758903287977</c:v>
                  </c:pt>
                  <c:pt idx="87">
                    <c:v>4485.1783130662707</c:v>
                  </c:pt>
                  <c:pt idx="88">
                    <c:v>6025.2568824905711</c:v>
                  </c:pt>
                  <c:pt idx="89">
                    <c:v>6838.4296808551007</c:v>
                  </c:pt>
                  <c:pt idx="90">
                    <c:v>4271.6320651479336</c:v>
                  </c:pt>
                  <c:pt idx="91">
                    <c:v>7003.8926676527535</c:v>
                  </c:pt>
                  <c:pt idx="92">
                    <c:v>2848.2261146194132</c:v>
                  </c:pt>
                  <c:pt idx="93">
                    <c:v>3457.7521600022174</c:v>
                  </c:pt>
                  <c:pt idx="94">
                    <c:v>3196.1226509631947</c:v>
                  </c:pt>
                  <c:pt idx="95">
                    <c:v>2750.64537881567</c:v>
                  </c:pt>
                  <c:pt idx="96">
                    <c:v>1723.9263325328029</c:v>
                  </c:pt>
                  <c:pt idx="97">
                    <c:v>2489.0158697766474</c:v>
                  </c:pt>
                  <c:pt idx="98">
                    <c:v>494.26764004939673</c:v>
                  </c:pt>
                  <c:pt idx="99">
                    <c:v>1269.2566722298527</c:v>
                  </c:pt>
                  <c:pt idx="100">
                    <c:v>1278.449060385278</c:v>
                  </c:pt>
                  <c:pt idx="101">
                    <c:v>1733.8258274694144</c:v>
                  </c:pt>
                  <c:pt idx="102">
                    <c:v>1820.7999615553599</c:v>
                  </c:pt>
                  <c:pt idx="103">
                    <c:v>1104.5007922133873</c:v>
                  </c:pt>
                  <c:pt idx="104">
                    <c:v>4290.72394823997</c:v>
                  </c:pt>
                  <c:pt idx="105">
                    <c:v>2828.4271247461902</c:v>
                  </c:pt>
                  <c:pt idx="106">
                    <c:v>4262.4396769925088</c:v>
                  </c:pt>
                  <c:pt idx="107">
                    <c:v>5589.679105279658</c:v>
                  </c:pt>
                  <c:pt idx="108">
                    <c:v>5579.7796103430464</c:v>
                  </c:pt>
                </c:numCache>
              </c:numRef>
            </c:plus>
            <c:minus>
              <c:numRef>
                <c:f>'Fluo (YFP)'!$C$298:$DG$298</c:f>
                <c:numCache>
                  <c:formatCode>General</c:formatCode>
                  <c:ptCount val="109"/>
                  <c:pt idx="0">
                    <c:v>28.991378028648448</c:v>
                  </c:pt>
                  <c:pt idx="1">
                    <c:v>49.497474683058329</c:v>
                  </c:pt>
                  <c:pt idx="2">
                    <c:v>90.509667991878089</c:v>
                  </c:pt>
                  <c:pt idx="3">
                    <c:v>156.97770542341354</c:v>
                  </c:pt>
                  <c:pt idx="4">
                    <c:v>324.56201256462532</c:v>
                  </c:pt>
                  <c:pt idx="5">
                    <c:v>424.26406871192853</c:v>
                  </c:pt>
                  <c:pt idx="6">
                    <c:v>458.2051942088828</c:v>
                  </c:pt>
                  <c:pt idx="7">
                    <c:v>695.79307268756281</c:v>
                  </c:pt>
                  <c:pt idx="8">
                    <c:v>1042.2753954689711</c:v>
                  </c:pt>
                  <c:pt idx="9">
                    <c:v>698.62149981230891</c:v>
                  </c:pt>
                  <c:pt idx="10">
                    <c:v>905.09667991878086</c:v>
                  </c:pt>
                  <c:pt idx="11">
                    <c:v>1268.5495654486663</c:v>
                  </c:pt>
                  <c:pt idx="12">
                    <c:v>611.64736572636366</c:v>
                  </c:pt>
                  <c:pt idx="13">
                    <c:v>819.53675939520861</c:v>
                  </c:pt>
                  <c:pt idx="14">
                    <c:v>854.89209845453593</c:v>
                  </c:pt>
                  <c:pt idx="15">
                    <c:v>345.77521600022175</c:v>
                  </c:pt>
                  <c:pt idx="16">
                    <c:v>632.15346238077348</c:v>
                  </c:pt>
                  <c:pt idx="17">
                    <c:v>342.94678887547553</c:v>
                  </c:pt>
                  <c:pt idx="18">
                    <c:v>1168.1404025201766</c:v>
                  </c:pt>
                  <c:pt idx="19">
                    <c:v>9.1923881554251174</c:v>
                  </c:pt>
                  <c:pt idx="20">
                    <c:v>542.3509011700819</c:v>
                  </c:pt>
                  <c:pt idx="21">
                    <c:v>406.58639918226481</c:v>
                  </c:pt>
                  <c:pt idx="22">
                    <c:v>803.98041020910455</c:v>
                  </c:pt>
                  <c:pt idx="23">
                    <c:v>319.6122650963195</c:v>
                  </c:pt>
                  <c:pt idx="24">
                    <c:v>581.2417741353421</c:v>
                  </c:pt>
                  <c:pt idx="25">
                    <c:v>38.890872965260115</c:v>
                  </c:pt>
                  <c:pt idx="26">
                    <c:v>581.2417741353421</c:v>
                  </c:pt>
                  <c:pt idx="27">
                    <c:v>968.73629022557009</c:v>
                  </c:pt>
                  <c:pt idx="28">
                    <c:v>1762.817205498063</c:v>
                  </c:pt>
                  <c:pt idx="29">
                    <c:v>755.19004230723272</c:v>
                  </c:pt>
                  <c:pt idx="30">
                    <c:v>581.2417741353421</c:v>
                  </c:pt>
                  <c:pt idx="31">
                    <c:v>736.09815921519601</c:v>
                  </c:pt>
                  <c:pt idx="32">
                    <c:v>629.32503525602726</c:v>
                  </c:pt>
                  <c:pt idx="33">
                    <c:v>1162.4835482706842</c:v>
                  </c:pt>
                  <c:pt idx="34">
                    <c:v>1259.3571772932412</c:v>
                  </c:pt>
                  <c:pt idx="35">
                    <c:v>581.2417741353421</c:v>
                  </c:pt>
                  <c:pt idx="36">
                    <c:v>1229.6586924834062</c:v>
                  </c:pt>
                  <c:pt idx="37">
                    <c:v>900.85403923166155</c:v>
                  </c:pt>
                  <c:pt idx="38">
                    <c:v>1511.0871913956521</c:v>
                  </c:pt>
                  <c:pt idx="39">
                    <c:v>339.41125496954282</c:v>
                  </c:pt>
                  <c:pt idx="40">
                    <c:v>387.49451609022805</c:v>
                  </c:pt>
                  <c:pt idx="41">
                    <c:v>639.22453019263901</c:v>
                  </c:pt>
                  <c:pt idx="42">
                    <c:v>212.83914113715082</c:v>
                  </c:pt>
                  <c:pt idx="43">
                    <c:v>1337.1389232237614</c:v>
                  </c:pt>
                  <c:pt idx="44">
                    <c:v>387.49451609022805</c:v>
                  </c:pt>
                  <c:pt idx="45">
                    <c:v>135.76450198781711</c:v>
                  </c:pt>
                  <c:pt idx="46">
                    <c:v>232.63813101037414</c:v>
                  </c:pt>
                  <c:pt idx="47">
                    <c:v>184.55486988968892</c:v>
                  </c:pt>
                  <c:pt idx="48">
                    <c:v>222.73863607376248</c:v>
                  </c:pt>
                  <c:pt idx="49">
                    <c:v>125.86500705120545</c:v>
                  </c:pt>
                  <c:pt idx="50">
                    <c:v>184.55486988968892</c:v>
                  </c:pt>
                  <c:pt idx="51">
                    <c:v>1366.1303012524097</c:v>
                  </c:pt>
                  <c:pt idx="52">
                    <c:v>919.94592232369837</c:v>
                  </c:pt>
                  <c:pt idx="53">
                    <c:v>630.03214203721382</c:v>
                  </c:pt>
                  <c:pt idx="54">
                    <c:v>19.091883092036785</c:v>
                  </c:pt>
                  <c:pt idx="55">
                    <c:v>1230.3657992645926</c:v>
                  </c:pt>
                  <c:pt idx="56">
                    <c:v>1046.5180361560904</c:v>
                  </c:pt>
                  <c:pt idx="57">
                    <c:v>1326.5323215059632</c:v>
                  </c:pt>
                  <c:pt idx="58">
                    <c:v>1182.2825381439075</c:v>
                  </c:pt>
                  <c:pt idx="59">
                    <c:v>1172.3830432072957</c:v>
                  </c:pt>
                  <c:pt idx="60">
                    <c:v>4106.8761851314684</c:v>
                  </c:pt>
                  <c:pt idx="61">
                    <c:v>2760.5448737522815</c:v>
                  </c:pt>
                  <c:pt idx="62">
                    <c:v>2247.1853506108482</c:v>
                  </c:pt>
                  <c:pt idx="63">
                    <c:v>4058.7929240107828</c:v>
                  </c:pt>
                  <c:pt idx="64">
                    <c:v>3680.4907960759797</c:v>
                  </c:pt>
                  <c:pt idx="65">
                    <c:v>5550.0811255332119</c:v>
                  </c:pt>
                  <c:pt idx="66">
                    <c:v>4765.8997051973301</c:v>
                  </c:pt>
                  <c:pt idx="67">
                    <c:v>5133.5952314143351</c:v>
                  </c:pt>
                  <c:pt idx="68">
                    <c:v>5957.3746314966629</c:v>
                  </c:pt>
                  <c:pt idx="69">
                    <c:v>4678.9255711113847</c:v>
                  </c:pt>
                  <c:pt idx="70">
                    <c:v>7013.0850558081784</c:v>
                  </c:pt>
                  <c:pt idx="71">
                    <c:v>5588.9719984984713</c:v>
                  </c:pt>
                  <c:pt idx="72">
                    <c:v>6170.2137726338133</c:v>
                  </c:pt>
                  <c:pt idx="73">
                    <c:v>6489.8260377301331</c:v>
                  </c:pt>
                  <c:pt idx="74">
                    <c:v>5840.7020126008829</c:v>
                  </c:pt>
                  <c:pt idx="75">
                    <c:v>6818.6306909818777</c:v>
                  </c:pt>
                  <c:pt idx="76">
                    <c:v>7981.1142392525617</c:v>
                  </c:pt>
                  <c:pt idx="77">
                    <c:v>9007.8332855354292</c:v>
                  </c:pt>
                  <c:pt idx="78">
                    <c:v>6770.5474298611925</c:v>
                  </c:pt>
                  <c:pt idx="79">
                    <c:v>6703.3722856484701</c:v>
                  </c:pt>
                  <c:pt idx="80">
                    <c:v>6828.5301859184892</c:v>
                  </c:pt>
                  <c:pt idx="81">
                    <c:v>7642.4100910642055</c:v>
                  </c:pt>
                  <c:pt idx="82">
                    <c:v>9376.9430253148075</c:v>
                  </c:pt>
                  <c:pt idx="83">
                    <c:v>6073.3401436112563</c:v>
                  </c:pt>
                  <c:pt idx="84">
                    <c:v>7351.7892039965345</c:v>
                  </c:pt>
                  <c:pt idx="85">
                    <c:v>6586.6996667526901</c:v>
                  </c:pt>
                  <c:pt idx="86">
                    <c:v>8872.7758903287977</c:v>
                  </c:pt>
                  <c:pt idx="87">
                    <c:v>4485.1783130662707</c:v>
                  </c:pt>
                  <c:pt idx="88">
                    <c:v>6025.2568824905711</c:v>
                  </c:pt>
                  <c:pt idx="89">
                    <c:v>6838.4296808551007</c:v>
                  </c:pt>
                  <c:pt idx="90">
                    <c:v>4271.6320651479336</c:v>
                  </c:pt>
                  <c:pt idx="91">
                    <c:v>7003.8926676527535</c:v>
                  </c:pt>
                  <c:pt idx="92">
                    <c:v>2848.2261146194132</c:v>
                  </c:pt>
                  <c:pt idx="93">
                    <c:v>3457.7521600022174</c:v>
                  </c:pt>
                  <c:pt idx="94">
                    <c:v>3196.1226509631947</c:v>
                  </c:pt>
                  <c:pt idx="95">
                    <c:v>2750.64537881567</c:v>
                  </c:pt>
                  <c:pt idx="96">
                    <c:v>1723.9263325328029</c:v>
                  </c:pt>
                  <c:pt idx="97">
                    <c:v>2489.0158697766474</c:v>
                  </c:pt>
                  <c:pt idx="98">
                    <c:v>494.26764004939673</c:v>
                  </c:pt>
                  <c:pt idx="99">
                    <c:v>1269.2566722298527</c:v>
                  </c:pt>
                  <c:pt idx="100">
                    <c:v>1278.449060385278</c:v>
                  </c:pt>
                  <c:pt idx="101">
                    <c:v>1733.8258274694144</c:v>
                  </c:pt>
                  <c:pt idx="102">
                    <c:v>1820.7999615553599</c:v>
                  </c:pt>
                  <c:pt idx="103">
                    <c:v>1104.5007922133873</c:v>
                  </c:pt>
                  <c:pt idx="104">
                    <c:v>4290.72394823997</c:v>
                  </c:pt>
                  <c:pt idx="105">
                    <c:v>2828.4271247461902</c:v>
                  </c:pt>
                  <c:pt idx="106">
                    <c:v>4262.4396769925088</c:v>
                  </c:pt>
                  <c:pt idx="107">
                    <c:v>5589.679105279658</c:v>
                  </c:pt>
                  <c:pt idx="108">
                    <c:v>5579.7796103430464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(YFP)'!$C$263:$DG$263</c:f>
              <c:numCache>
                <c:formatCode>General</c:formatCode>
                <c:ptCount val="109"/>
                <c:pt idx="0">
                  <c:v>898.5</c:v>
                </c:pt>
                <c:pt idx="1">
                  <c:v>826</c:v>
                </c:pt>
                <c:pt idx="2">
                  <c:v>945</c:v>
                </c:pt>
                <c:pt idx="3">
                  <c:v>1812</c:v>
                </c:pt>
                <c:pt idx="4">
                  <c:v>4089.5</c:v>
                </c:pt>
                <c:pt idx="5">
                  <c:v>7869</c:v>
                </c:pt>
                <c:pt idx="6">
                  <c:v>13480</c:v>
                </c:pt>
                <c:pt idx="7">
                  <c:v>20896</c:v>
                </c:pt>
                <c:pt idx="8">
                  <c:v>29801</c:v>
                </c:pt>
                <c:pt idx="9">
                  <c:v>40110</c:v>
                </c:pt>
                <c:pt idx="10">
                  <c:v>51845</c:v>
                </c:pt>
                <c:pt idx="11">
                  <c:v>64909</c:v>
                </c:pt>
                <c:pt idx="12">
                  <c:v>79283.5</c:v>
                </c:pt>
                <c:pt idx="13">
                  <c:v>95055.5</c:v>
                </c:pt>
                <c:pt idx="14">
                  <c:v>111460.5</c:v>
                </c:pt>
                <c:pt idx="15">
                  <c:v>128931.5</c:v>
                </c:pt>
                <c:pt idx="16">
                  <c:v>147241</c:v>
                </c:pt>
                <c:pt idx="17">
                  <c:v>166754.5</c:v>
                </c:pt>
                <c:pt idx="18">
                  <c:v>186857</c:v>
                </c:pt>
                <c:pt idx="19">
                  <c:v>207904.5</c:v>
                </c:pt>
                <c:pt idx="20">
                  <c:v>226314.5</c:v>
                </c:pt>
                <c:pt idx="21">
                  <c:v>248081.5</c:v>
                </c:pt>
                <c:pt idx="22">
                  <c:v>270088.5</c:v>
                </c:pt>
                <c:pt idx="23">
                  <c:v>292705</c:v>
                </c:pt>
                <c:pt idx="24">
                  <c:v>316314</c:v>
                </c:pt>
                <c:pt idx="25">
                  <c:v>338793.5</c:v>
                </c:pt>
                <c:pt idx="26">
                  <c:v>362218</c:v>
                </c:pt>
                <c:pt idx="27">
                  <c:v>385999</c:v>
                </c:pt>
                <c:pt idx="28">
                  <c:v>409492.5</c:v>
                </c:pt>
                <c:pt idx="29">
                  <c:v>432780</c:v>
                </c:pt>
                <c:pt idx="30">
                  <c:v>458191</c:v>
                </c:pt>
                <c:pt idx="31">
                  <c:v>481067.5</c:v>
                </c:pt>
                <c:pt idx="32">
                  <c:v>504650</c:v>
                </c:pt>
                <c:pt idx="33">
                  <c:v>529013</c:v>
                </c:pt>
                <c:pt idx="34">
                  <c:v>552766.5</c:v>
                </c:pt>
                <c:pt idx="35">
                  <c:v>576985</c:v>
                </c:pt>
                <c:pt idx="36">
                  <c:v>598896.5</c:v>
                </c:pt>
                <c:pt idx="37">
                  <c:v>622184</c:v>
                </c:pt>
                <c:pt idx="38">
                  <c:v>646259.5</c:v>
                </c:pt>
                <c:pt idx="39">
                  <c:v>668595</c:v>
                </c:pt>
                <c:pt idx="40">
                  <c:v>691985</c:v>
                </c:pt>
                <c:pt idx="41">
                  <c:v>714068</c:v>
                </c:pt>
                <c:pt idx="42">
                  <c:v>735300.5</c:v>
                </c:pt>
                <c:pt idx="43">
                  <c:v>756848.5</c:v>
                </c:pt>
                <c:pt idx="44">
                  <c:v>777752</c:v>
                </c:pt>
                <c:pt idx="45">
                  <c:v>797862</c:v>
                </c:pt>
                <c:pt idx="46">
                  <c:v>818382.5</c:v>
                </c:pt>
                <c:pt idx="47">
                  <c:v>838389.5</c:v>
                </c:pt>
                <c:pt idx="48">
                  <c:v>858129.5</c:v>
                </c:pt>
                <c:pt idx="49">
                  <c:v>877924</c:v>
                </c:pt>
                <c:pt idx="50">
                  <c:v>896978.5</c:v>
                </c:pt>
                <c:pt idx="51">
                  <c:v>915622</c:v>
                </c:pt>
                <c:pt idx="52">
                  <c:v>933553.5</c:v>
                </c:pt>
                <c:pt idx="53">
                  <c:v>950704.5</c:v>
                </c:pt>
                <c:pt idx="54">
                  <c:v>966149.5</c:v>
                </c:pt>
                <c:pt idx="55">
                  <c:v>981403</c:v>
                </c:pt>
                <c:pt idx="56">
                  <c:v>997944</c:v>
                </c:pt>
                <c:pt idx="57">
                  <c:v>1014307</c:v>
                </c:pt>
                <c:pt idx="58">
                  <c:v>1026807</c:v>
                </c:pt>
                <c:pt idx="59">
                  <c:v>1041047</c:v>
                </c:pt>
                <c:pt idx="60">
                  <c:v>1056314</c:v>
                </c:pt>
                <c:pt idx="61">
                  <c:v>1069252</c:v>
                </c:pt>
                <c:pt idx="62">
                  <c:v>1081533</c:v>
                </c:pt>
                <c:pt idx="63">
                  <c:v>1093992</c:v>
                </c:pt>
                <c:pt idx="64">
                  <c:v>1105683.5</c:v>
                </c:pt>
                <c:pt idx="65">
                  <c:v>1119964.5</c:v>
                </c:pt>
                <c:pt idx="66">
                  <c:v>1130122</c:v>
                </c:pt>
                <c:pt idx="67">
                  <c:v>1144670</c:v>
                </c:pt>
                <c:pt idx="68">
                  <c:v>1156046.5</c:v>
                </c:pt>
                <c:pt idx="69">
                  <c:v>1166416.5</c:v>
                </c:pt>
                <c:pt idx="70">
                  <c:v>1178410</c:v>
                </c:pt>
                <c:pt idx="71">
                  <c:v>1185923</c:v>
                </c:pt>
                <c:pt idx="72">
                  <c:v>1197006</c:v>
                </c:pt>
                <c:pt idx="73">
                  <c:v>1206889</c:v>
                </c:pt>
                <c:pt idx="74">
                  <c:v>1214389</c:v>
                </c:pt>
                <c:pt idx="75">
                  <c:v>1226601.5</c:v>
                </c:pt>
                <c:pt idx="76">
                  <c:v>1235053.5</c:v>
                </c:pt>
                <c:pt idx="77">
                  <c:v>1244190.5</c:v>
                </c:pt>
                <c:pt idx="78">
                  <c:v>1251320.5</c:v>
                </c:pt>
                <c:pt idx="79">
                  <c:v>1261848</c:v>
                </c:pt>
                <c:pt idx="80">
                  <c:v>1270279.5</c:v>
                </c:pt>
                <c:pt idx="81">
                  <c:v>1277526</c:v>
                </c:pt>
                <c:pt idx="82">
                  <c:v>1287053.5</c:v>
                </c:pt>
                <c:pt idx="83">
                  <c:v>1292731.5</c:v>
                </c:pt>
                <c:pt idx="84">
                  <c:v>1299567.5</c:v>
                </c:pt>
                <c:pt idx="85">
                  <c:v>1307354.5</c:v>
                </c:pt>
                <c:pt idx="86">
                  <c:v>1315711</c:v>
                </c:pt>
                <c:pt idx="87">
                  <c:v>1321361.5</c:v>
                </c:pt>
                <c:pt idx="88">
                  <c:v>1328149.5</c:v>
                </c:pt>
                <c:pt idx="89">
                  <c:v>1336450.5</c:v>
                </c:pt>
                <c:pt idx="90">
                  <c:v>1341156.5</c:v>
                </c:pt>
                <c:pt idx="91">
                  <c:v>1348142.5</c:v>
                </c:pt>
                <c:pt idx="92">
                  <c:v>1352670</c:v>
                </c:pt>
                <c:pt idx="93">
                  <c:v>1357540</c:v>
                </c:pt>
                <c:pt idx="94">
                  <c:v>1365752</c:v>
                </c:pt>
                <c:pt idx="95">
                  <c:v>1369204</c:v>
                </c:pt>
                <c:pt idx="96">
                  <c:v>1374848</c:v>
                </c:pt>
                <c:pt idx="97">
                  <c:v>1379019</c:v>
                </c:pt>
                <c:pt idx="98">
                  <c:v>1381813.5</c:v>
                </c:pt>
                <c:pt idx="99">
                  <c:v>1387142.5</c:v>
                </c:pt>
                <c:pt idx="100">
                  <c:v>1392218</c:v>
                </c:pt>
                <c:pt idx="101">
                  <c:v>1394745</c:v>
                </c:pt>
                <c:pt idx="102">
                  <c:v>1399190.5</c:v>
                </c:pt>
                <c:pt idx="103">
                  <c:v>1401451</c:v>
                </c:pt>
                <c:pt idx="104">
                  <c:v>1404718</c:v>
                </c:pt>
                <c:pt idx="105">
                  <c:v>1408259</c:v>
                </c:pt>
                <c:pt idx="106">
                  <c:v>1411163</c:v>
                </c:pt>
                <c:pt idx="107">
                  <c:v>1413457.5</c:v>
                </c:pt>
                <c:pt idx="108">
                  <c:v>1416587.5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14-464A-4843-B1F5-F08F3EEAA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464A-4843-B1F5-F08F3EEAAA4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4A-4843-B1F5-F08F3EEAAA4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4A-4843-B1F5-F08F3EEAAA4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4A-4843-B1F5-F08F3EEAAA4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4A-4843-B1F5-F08F3EEAAA4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4A-4843-B1F5-F08F3EEAAA4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4A-4843-B1F5-F08F3EEAAA4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64A-4843-B1F5-F08F3EEAAA4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64A-4843-B1F5-F08F3EEAAA47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64A-4843-B1F5-F08F3EEAAA4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64A-4843-B1F5-F08F3EEAAA47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64A-4843-B1F5-F08F3EEAAA47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64A-4843-B1F5-F08F3EEAAA47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64A-4843-B1F5-F08F3EEAAA47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64A-4843-B1F5-F08F3EEAAA47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64A-4843-B1F5-F08F3EEAAA47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64A-4843-B1F5-F08F3EEAAA47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64A-4843-B1F5-F08F3EEAAA47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64A-4843-B1F5-F08F3EEAAA47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64A-4843-B1F5-F08F3EEAAA47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64A-4843-B1F5-F08F3EEAAA47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464A-4843-B1F5-F08F3EEAAA47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464A-4843-B1F5-F08F3EEAAA47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464A-4843-B1F5-F08F3EEAAA47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464A-4843-B1F5-F08F3EEAAA47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64A-4843-B1F5-F08F3EEAAA47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1"/>
          <c:order val="21"/>
          <c:tx>
            <c:strRef>
              <c:f>'Fluo (YFP)'!$B$264</c:f>
              <c:strCache>
                <c:ptCount val="1"/>
                <c:pt idx="0">
                  <c:v>Condition 22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(YFP)'!$C$299:$DG$299</c:f>
                <c:numCache>
                  <c:formatCode>General</c:formatCode>
                  <c:ptCount val="109"/>
                  <c:pt idx="0">
                    <c:v>52.32590180780452</c:v>
                  </c:pt>
                  <c:pt idx="1">
                    <c:v>30.405591591021544</c:v>
                  </c:pt>
                  <c:pt idx="2">
                    <c:v>332.34018715767735</c:v>
                  </c:pt>
                  <c:pt idx="3">
                    <c:v>2061.9233739399724</c:v>
                  </c:pt>
                  <c:pt idx="4">
                    <c:v>5699.2806563635731</c:v>
                  </c:pt>
                  <c:pt idx="5">
                    <c:v>10878.130721773847</c:v>
                  </c:pt>
                  <c:pt idx="6">
                    <c:v>17548.26898870655</c:v>
                  </c:pt>
                  <c:pt idx="7">
                    <c:v>25593.022838265901</c:v>
                  </c:pt>
                  <c:pt idx="8">
                    <c:v>33130.7811257145</c:v>
                  </c:pt>
                  <c:pt idx="9">
                    <c:v>39863.144789391619</c:v>
                  </c:pt>
                  <c:pt idx="10">
                    <c:v>49565.356934052237</c:v>
                  </c:pt>
                  <c:pt idx="11">
                    <c:v>56558.642999987191</c:v>
                  </c:pt>
                  <c:pt idx="12">
                    <c:v>65441.318385252598</c:v>
                  </c:pt>
                  <c:pt idx="13">
                    <c:v>72367.429306974838</c:v>
                  </c:pt>
                  <c:pt idx="14">
                    <c:v>78411.070965776249</c:v>
                  </c:pt>
                  <c:pt idx="15">
                    <c:v>84445.52023642225</c:v>
                  </c:pt>
                  <c:pt idx="16">
                    <c:v>90470.777118912825</c:v>
                  </c:pt>
                  <c:pt idx="17">
                    <c:v>94907.872170858405</c:v>
                  </c:pt>
                  <c:pt idx="18">
                    <c:v>97833.172924627157</c:v>
                  </c:pt>
                  <c:pt idx="19">
                    <c:v>101900.45113001218</c:v>
                  </c:pt>
                  <c:pt idx="20">
                    <c:v>107490.13023529183</c:v>
                  </c:pt>
                  <c:pt idx="21">
                    <c:v>111296.48603841903</c:v>
                  </c:pt>
                  <c:pt idx="22">
                    <c:v>112565.74271064888</c:v>
                  </c:pt>
                  <c:pt idx="23">
                    <c:v>115239.31345031521</c:v>
                  </c:pt>
                  <c:pt idx="24">
                    <c:v>119025.87026356917</c:v>
                  </c:pt>
                  <c:pt idx="25">
                    <c:v>119452.96275940584</c:v>
                  </c:pt>
                  <c:pt idx="26">
                    <c:v>119210.42513345886</c:v>
                  </c:pt>
                  <c:pt idx="27">
                    <c:v>120188.35381183986</c:v>
                  </c:pt>
                  <c:pt idx="28">
                    <c:v>121990.06189030317</c:v>
                  </c:pt>
                  <c:pt idx="29">
                    <c:v>122242.49901118678</c:v>
                  </c:pt>
                  <c:pt idx="30">
                    <c:v>122213.50763315812</c:v>
                  </c:pt>
                  <c:pt idx="31">
                    <c:v>125032.03526296771</c:v>
                  </c:pt>
                  <c:pt idx="32">
                    <c:v>122600.29504246717</c:v>
                  </c:pt>
                  <c:pt idx="33">
                    <c:v>124363.11224796523</c:v>
                  </c:pt>
                  <c:pt idx="34">
                    <c:v>123607.922205658</c:v>
                  </c:pt>
                  <c:pt idx="35">
                    <c:v>124015.21571162145</c:v>
                  </c:pt>
                  <c:pt idx="36">
                    <c:v>122774.95041742024</c:v>
                  </c:pt>
                  <c:pt idx="37">
                    <c:v>123889.35070457024</c:v>
                  </c:pt>
                  <c:pt idx="38">
                    <c:v>123094.56268251657</c:v>
                  </c:pt>
                  <c:pt idx="39">
                    <c:v>124363.81935474642</c:v>
                  </c:pt>
                  <c:pt idx="40">
                    <c:v>122629.99352727701</c:v>
                  </c:pt>
                  <c:pt idx="41">
                    <c:v>122939.70629743671</c:v>
                  </c:pt>
                  <c:pt idx="42">
                    <c:v>123849.7527248238</c:v>
                  </c:pt>
                  <c:pt idx="43">
                    <c:v>123917.63497581771</c:v>
                  </c:pt>
                  <c:pt idx="44">
                    <c:v>124818.48901504937</c:v>
                  </c:pt>
                  <c:pt idx="45">
                    <c:v>123714.69532961717</c:v>
                  </c:pt>
                  <c:pt idx="46">
                    <c:v>123917.63497581771</c:v>
                  </c:pt>
                  <c:pt idx="47">
                    <c:v>123607.922205658</c:v>
                  </c:pt>
                  <c:pt idx="48">
                    <c:v>125816.92379008478</c:v>
                  </c:pt>
                  <c:pt idx="49">
                    <c:v>126204.41830617501</c:v>
                  </c:pt>
                  <c:pt idx="50">
                    <c:v>121980.86950214775</c:v>
                  </c:pt>
                  <c:pt idx="51">
                    <c:v>126087.74568727922</c:v>
                  </c:pt>
                  <c:pt idx="52">
                    <c:v>122193.7086432849</c:v>
                  </c:pt>
                  <c:pt idx="53">
                    <c:v>123927.53447075433</c:v>
                  </c:pt>
                  <c:pt idx="54">
                    <c:v>124247.14673585063</c:v>
                  </c:pt>
                  <c:pt idx="55">
                    <c:v>125428.72216721336</c:v>
                  </c:pt>
                  <c:pt idx="56">
                    <c:v>123045.77231461469</c:v>
                  </c:pt>
                  <c:pt idx="57">
                    <c:v>123026.68043152266</c:v>
                  </c:pt>
                  <c:pt idx="58">
                    <c:v>123530.14045972748</c:v>
                  </c:pt>
                  <c:pt idx="59">
                    <c:v>122106.73450919896</c:v>
                  </c:pt>
                  <c:pt idx="60">
                    <c:v>120993.04132883015</c:v>
                  </c:pt>
                  <c:pt idx="61">
                    <c:v>121883.9958731252</c:v>
                  </c:pt>
                  <c:pt idx="62">
                    <c:v>122649.08541036904</c:v>
                  </c:pt>
                  <c:pt idx="63">
                    <c:v>119868.74154674353</c:v>
                  </c:pt>
                  <c:pt idx="64">
                    <c:v>120702.42044176247</c:v>
                  </c:pt>
                  <c:pt idx="65">
                    <c:v>121525.49273506361</c:v>
                  </c:pt>
                  <c:pt idx="66">
                    <c:v>119414.07188644059</c:v>
                  </c:pt>
                  <c:pt idx="67">
                    <c:v>118570.49349648504</c:v>
                  </c:pt>
                  <c:pt idx="68">
                    <c:v>120575.84832793009</c:v>
                  </c:pt>
                  <c:pt idx="69">
                    <c:v>117496.39829586267</c:v>
                  </c:pt>
                  <c:pt idx="70">
                    <c:v>118435.43610127841</c:v>
                  </c:pt>
                  <c:pt idx="71">
                    <c:v>122319.57365033611</c:v>
                  </c:pt>
                  <c:pt idx="72">
                    <c:v>119443.06326446924</c:v>
                  </c:pt>
                  <c:pt idx="73">
                    <c:v>120227.24468480512</c:v>
                  </c:pt>
                  <c:pt idx="74">
                    <c:v>118377.4533452211</c:v>
                  </c:pt>
                  <c:pt idx="75">
                    <c:v>121012.13321192218</c:v>
                  </c:pt>
                  <c:pt idx="76">
                    <c:v>119607.81914448571</c:v>
                  </c:pt>
                  <c:pt idx="77">
                    <c:v>120827.57834203249</c:v>
                  </c:pt>
                  <c:pt idx="78">
                    <c:v>117496.39829586267</c:v>
                  </c:pt>
                  <c:pt idx="79">
                    <c:v>118455.23509115163</c:v>
                  </c:pt>
                  <c:pt idx="80">
                    <c:v>117495.69118908148</c:v>
                  </c:pt>
                  <c:pt idx="81">
                    <c:v>117457.50742289741</c:v>
                  </c:pt>
                  <c:pt idx="82">
                    <c:v>117263.05305807111</c:v>
                  </c:pt>
                  <c:pt idx="83">
                    <c:v>116304.21626278215</c:v>
                  </c:pt>
                  <c:pt idx="84">
                    <c:v>117079.20529496261</c:v>
                  </c:pt>
                  <c:pt idx="85">
                    <c:v>114212.59440403234</c:v>
                  </c:pt>
                  <c:pt idx="86">
                    <c:v>113679.43589101768</c:v>
                  </c:pt>
                  <c:pt idx="87">
                    <c:v>118638.37574747895</c:v>
                  </c:pt>
                  <c:pt idx="88">
                    <c:v>115432.35360157913</c:v>
                  </c:pt>
                  <c:pt idx="89">
                    <c:v>117806.11106602238</c:v>
                  </c:pt>
                  <c:pt idx="90">
                    <c:v>117767.22019305712</c:v>
                  </c:pt>
                  <c:pt idx="91">
                    <c:v>116169.15886757552</c:v>
                  </c:pt>
                  <c:pt idx="92">
                    <c:v>115809.94862273276</c:v>
                  </c:pt>
                  <c:pt idx="93">
                    <c:v>114890.00270040905</c:v>
                  </c:pt>
                  <c:pt idx="94">
                    <c:v>116788.58440789493</c:v>
                  </c:pt>
                  <c:pt idx="95">
                    <c:v>115510.13534750965</c:v>
                  </c:pt>
                  <c:pt idx="96">
                    <c:v>114957.88495140296</c:v>
                  </c:pt>
                  <c:pt idx="97">
                    <c:v>116973.13927778462</c:v>
                  </c:pt>
                  <c:pt idx="98">
                    <c:v>116459.7797546432</c:v>
                  </c:pt>
                  <c:pt idx="99">
                    <c:v>115287.3967114359</c:v>
                  </c:pt>
                  <c:pt idx="100">
                    <c:v>114793.1290713865</c:v>
                  </c:pt>
                  <c:pt idx="101">
                    <c:v>114279.76954824507</c:v>
                  </c:pt>
                  <c:pt idx="102">
                    <c:v>116885.45803691749</c:v>
                  </c:pt>
                  <c:pt idx="103">
                    <c:v>115722.97448864681</c:v>
                  </c:pt>
                  <c:pt idx="104">
                    <c:v>114503.21529110002</c:v>
                  </c:pt>
                  <c:pt idx="105">
                    <c:v>114298.86143133711</c:v>
                  </c:pt>
                  <c:pt idx="106">
                    <c:v>114977.68394127619</c:v>
                  </c:pt>
                  <c:pt idx="107">
                    <c:v>111935.71056861166</c:v>
                  </c:pt>
                  <c:pt idx="108">
                    <c:v>114279.76954824507</c:v>
                  </c:pt>
                </c:numCache>
              </c:numRef>
            </c:plus>
            <c:minus>
              <c:numRef>
                <c:f>'Fluo (YFP)'!$C$299:$DG$299</c:f>
                <c:numCache>
                  <c:formatCode>General</c:formatCode>
                  <c:ptCount val="109"/>
                  <c:pt idx="0">
                    <c:v>52.32590180780452</c:v>
                  </c:pt>
                  <c:pt idx="1">
                    <c:v>30.405591591021544</c:v>
                  </c:pt>
                  <c:pt idx="2">
                    <c:v>332.34018715767735</c:v>
                  </c:pt>
                  <c:pt idx="3">
                    <c:v>2061.9233739399724</c:v>
                  </c:pt>
                  <c:pt idx="4">
                    <c:v>5699.2806563635731</c:v>
                  </c:pt>
                  <c:pt idx="5">
                    <c:v>10878.130721773847</c:v>
                  </c:pt>
                  <c:pt idx="6">
                    <c:v>17548.26898870655</c:v>
                  </c:pt>
                  <c:pt idx="7">
                    <c:v>25593.022838265901</c:v>
                  </c:pt>
                  <c:pt idx="8">
                    <c:v>33130.7811257145</c:v>
                  </c:pt>
                  <c:pt idx="9">
                    <c:v>39863.144789391619</c:v>
                  </c:pt>
                  <c:pt idx="10">
                    <c:v>49565.356934052237</c:v>
                  </c:pt>
                  <c:pt idx="11">
                    <c:v>56558.642999987191</c:v>
                  </c:pt>
                  <c:pt idx="12">
                    <c:v>65441.318385252598</c:v>
                  </c:pt>
                  <c:pt idx="13">
                    <c:v>72367.429306974838</c:v>
                  </c:pt>
                  <c:pt idx="14">
                    <c:v>78411.070965776249</c:v>
                  </c:pt>
                  <c:pt idx="15">
                    <c:v>84445.52023642225</c:v>
                  </c:pt>
                  <c:pt idx="16">
                    <c:v>90470.777118912825</c:v>
                  </c:pt>
                  <c:pt idx="17">
                    <c:v>94907.872170858405</c:v>
                  </c:pt>
                  <c:pt idx="18">
                    <c:v>97833.172924627157</c:v>
                  </c:pt>
                  <c:pt idx="19">
                    <c:v>101900.45113001218</c:v>
                  </c:pt>
                  <c:pt idx="20">
                    <c:v>107490.13023529183</c:v>
                  </c:pt>
                  <c:pt idx="21">
                    <c:v>111296.48603841903</c:v>
                  </c:pt>
                  <c:pt idx="22">
                    <c:v>112565.74271064888</c:v>
                  </c:pt>
                  <c:pt idx="23">
                    <c:v>115239.31345031521</c:v>
                  </c:pt>
                  <c:pt idx="24">
                    <c:v>119025.87026356917</c:v>
                  </c:pt>
                  <c:pt idx="25">
                    <c:v>119452.96275940584</c:v>
                  </c:pt>
                  <c:pt idx="26">
                    <c:v>119210.42513345886</c:v>
                  </c:pt>
                  <c:pt idx="27">
                    <c:v>120188.35381183986</c:v>
                  </c:pt>
                  <c:pt idx="28">
                    <c:v>121990.06189030317</c:v>
                  </c:pt>
                  <c:pt idx="29">
                    <c:v>122242.49901118678</c:v>
                  </c:pt>
                  <c:pt idx="30">
                    <c:v>122213.50763315812</c:v>
                  </c:pt>
                  <c:pt idx="31">
                    <c:v>125032.03526296771</c:v>
                  </c:pt>
                  <c:pt idx="32">
                    <c:v>122600.29504246717</c:v>
                  </c:pt>
                  <c:pt idx="33">
                    <c:v>124363.11224796523</c:v>
                  </c:pt>
                  <c:pt idx="34">
                    <c:v>123607.922205658</c:v>
                  </c:pt>
                  <c:pt idx="35">
                    <c:v>124015.21571162145</c:v>
                  </c:pt>
                  <c:pt idx="36">
                    <c:v>122774.95041742024</c:v>
                  </c:pt>
                  <c:pt idx="37">
                    <c:v>123889.35070457024</c:v>
                  </c:pt>
                  <c:pt idx="38">
                    <c:v>123094.56268251657</c:v>
                  </c:pt>
                  <c:pt idx="39">
                    <c:v>124363.81935474642</c:v>
                  </c:pt>
                  <c:pt idx="40">
                    <c:v>122629.99352727701</c:v>
                  </c:pt>
                  <c:pt idx="41">
                    <c:v>122939.70629743671</c:v>
                  </c:pt>
                  <c:pt idx="42">
                    <c:v>123849.7527248238</c:v>
                  </c:pt>
                  <c:pt idx="43">
                    <c:v>123917.63497581771</c:v>
                  </c:pt>
                  <c:pt idx="44">
                    <c:v>124818.48901504937</c:v>
                  </c:pt>
                  <c:pt idx="45">
                    <c:v>123714.69532961717</c:v>
                  </c:pt>
                  <c:pt idx="46">
                    <c:v>123917.63497581771</c:v>
                  </c:pt>
                  <c:pt idx="47">
                    <c:v>123607.922205658</c:v>
                  </c:pt>
                  <c:pt idx="48">
                    <c:v>125816.92379008478</c:v>
                  </c:pt>
                  <c:pt idx="49">
                    <c:v>126204.41830617501</c:v>
                  </c:pt>
                  <c:pt idx="50">
                    <c:v>121980.86950214775</c:v>
                  </c:pt>
                  <c:pt idx="51">
                    <c:v>126087.74568727922</c:v>
                  </c:pt>
                  <c:pt idx="52">
                    <c:v>122193.7086432849</c:v>
                  </c:pt>
                  <c:pt idx="53">
                    <c:v>123927.53447075433</c:v>
                  </c:pt>
                  <c:pt idx="54">
                    <c:v>124247.14673585063</c:v>
                  </c:pt>
                  <c:pt idx="55">
                    <c:v>125428.72216721336</c:v>
                  </c:pt>
                  <c:pt idx="56">
                    <c:v>123045.77231461469</c:v>
                  </c:pt>
                  <c:pt idx="57">
                    <c:v>123026.68043152266</c:v>
                  </c:pt>
                  <c:pt idx="58">
                    <c:v>123530.14045972748</c:v>
                  </c:pt>
                  <c:pt idx="59">
                    <c:v>122106.73450919896</c:v>
                  </c:pt>
                  <c:pt idx="60">
                    <c:v>120993.04132883015</c:v>
                  </c:pt>
                  <c:pt idx="61">
                    <c:v>121883.9958731252</c:v>
                  </c:pt>
                  <c:pt idx="62">
                    <c:v>122649.08541036904</c:v>
                  </c:pt>
                  <c:pt idx="63">
                    <c:v>119868.74154674353</c:v>
                  </c:pt>
                  <c:pt idx="64">
                    <c:v>120702.42044176247</c:v>
                  </c:pt>
                  <c:pt idx="65">
                    <c:v>121525.49273506361</c:v>
                  </c:pt>
                  <c:pt idx="66">
                    <c:v>119414.07188644059</c:v>
                  </c:pt>
                  <c:pt idx="67">
                    <c:v>118570.49349648504</c:v>
                  </c:pt>
                  <c:pt idx="68">
                    <c:v>120575.84832793009</c:v>
                  </c:pt>
                  <c:pt idx="69">
                    <c:v>117496.39829586267</c:v>
                  </c:pt>
                  <c:pt idx="70">
                    <c:v>118435.43610127841</c:v>
                  </c:pt>
                  <c:pt idx="71">
                    <c:v>122319.57365033611</c:v>
                  </c:pt>
                  <c:pt idx="72">
                    <c:v>119443.06326446924</c:v>
                  </c:pt>
                  <c:pt idx="73">
                    <c:v>120227.24468480512</c:v>
                  </c:pt>
                  <c:pt idx="74">
                    <c:v>118377.4533452211</c:v>
                  </c:pt>
                  <c:pt idx="75">
                    <c:v>121012.13321192218</c:v>
                  </c:pt>
                  <c:pt idx="76">
                    <c:v>119607.81914448571</c:v>
                  </c:pt>
                  <c:pt idx="77">
                    <c:v>120827.57834203249</c:v>
                  </c:pt>
                  <c:pt idx="78">
                    <c:v>117496.39829586267</c:v>
                  </c:pt>
                  <c:pt idx="79">
                    <c:v>118455.23509115163</c:v>
                  </c:pt>
                  <c:pt idx="80">
                    <c:v>117495.69118908148</c:v>
                  </c:pt>
                  <c:pt idx="81">
                    <c:v>117457.50742289741</c:v>
                  </c:pt>
                  <c:pt idx="82">
                    <c:v>117263.05305807111</c:v>
                  </c:pt>
                  <c:pt idx="83">
                    <c:v>116304.21626278215</c:v>
                  </c:pt>
                  <c:pt idx="84">
                    <c:v>117079.20529496261</c:v>
                  </c:pt>
                  <c:pt idx="85">
                    <c:v>114212.59440403234</c:v>
                  </c:pt>
                  <c:pt idx="86">
                    <c:v>113679.43589101768</c:v>
                  </c:pt>
                  <c:pt idx="87">
                    <c:v>118638.37574747895</c:v>
                  </c:pt>
                  <c:pt idx="88">
                    <c:v>115432.35360157913</c:v>
                  </c:pt>
                  <c:pt idx="89">
                    <c:v>117806.11106602238</c:v>
                  </c:pt>
                  <c:pt idx="90">
                    <c:v>117767.22019305712</c:v>
                  </c:pt>
                  <c:pt idx="91">
                    <c:v>116169.15886757552</c:v>
                  </c:pt>
                  <c:pt idx="92">
                    <c:v>115809.94862273276</c:v>
                  </c:pt>
                  <c:pt idx="93">
                    <c:v>114890.00270040905</c:v>
                  </c:pt>
                  <c:pt idx="94">
                    <c:v>116788.58440789493</c:v>
                  </c:pt>
                  <c:pt idx="95">
                    <c:v>115510.13534750965</c:v>
                  </c:pt>
                  <c:pt idx="96">
                    <c:v>114957.88495140296</c:v>
                  </c:pt>
                  <c:pt idx="97">
                    <c:v>116973.13927778462</c:v>
                  </c:pt>
                  <c:pt idx="98">
                    <c:v>116459.7797546432</c:v>
                  </c:pt>
                  <c:pt idx="99">
                    <c:v>115287.3967114359</c:v>
                  </c:pt>
                  <c:pt idx="100">
                    <c:v>114793.1290713865</c:v>
                  </c:pt>
                  <c:pt idx="101">
                    <c:v>114279.76954824507</c:v>
                  </c:pt>
                  <c:pt idx="102">
                    <c:v>116885.45803691749</c:v>
                  </c:pt>
                  <c:pt idx="103">
                    <c:v>115722.97448864681</c:v>
                  </c:pt>
                  <c:pt idx="104">
                    <c:v>114503.21529110002</c:v>
                  </c:pt>
                  <c:pt idx="105">
                    <c:v>114298.86143133711</c:v>
                  </c:pt>
                  <c:pt idx="106">
                    <c:v>114977.68394127619</c:v>
                  </c:pt>
                  <c:pt idx="107">
                    <c:v>111935.71056861166</c:v>
                  </c:pt>
                  <c:pt idx="108">
                    <c:v>114279.76954824507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(YFP)'!$C$264:$DG$264</c:f>
              <c:numCache>
                <c:formatCode>General</c:formatCode>
                <c:ptCount val="109"/>
                <c:pt idx="0">
                  <c:v>1118</c:v>
                </c:pt>
                <c:pt idx="1">
                  <c:v>1094.5</c:v>
                </c:pt>
                <c:pt idx="2">
                  <c:v>3145</c:v>
                </c:pt>
                <c:pt idx="3">
                  <c:v>11132</c:v>
                </c:pt>
                <c:pt idx="4">
                  <c:v>27331</c:v>
                </c:pt>
                <c:pt idx="5">
                  <c:v>51999</c:v>
                </c:pt>
                <c:pt idx="6">
                  <c:v>84103.5</c:v>
                </c:pt>
                <c:pt idx="7">
                  <c:v>122867</c:v>
                </c:pt>
                <c:pt idx="8">
                  <c:v>168280</c:v>
                </c:pt>
                <c:pt idx="9">
                  <c:v>216962.5</c:v>
                </c:pt>
                <c:pt idx="10">
                  <c:v>269746</c:v>
                </c:pt>
                <c:pt idx="11">
                  <c:v>327239</c:v>
                </c:pt>
                <c:pt idx="12">
                  <c:v>387273</c:v>
                </c:pt>
                <c:pt idx="13">
                  <c:v>447937.5</c:v>
                </c:pt>
                <c:pt idx="14">
                  <c:v>510417</c:v>
                </c:pt>
                <c:pt idx="15">
                  <c:v>573451</c:v>
                </c:pt>
                <c:pt idx="16">
                  <c:v>637629.5</c:v>
                </c:pt>
                <c:pt idx="17">
                  <c:v>701547</c:v>
                </c:pt>
                <c:pt idx="18">
                  <c:v>764930.5</c:v>
                </c:pt>
                <c:pt idx="19">
                  <c:v>826259.5</c:v>
                </c:pt>
                <c:pt idx="20">
                  <c:v>888896</c:v>
                </c:pt>
                <c:pt idx="21">
                  <c:v>948711.5</c:v>
                </c:pt>
                <c:pt idx="22">
                  <c:v>1008814</c:v>
                </c:pt>
                <c:pt idx="23">
                  <c:v>1066827.5</c:v>
                </c:pt>
                <c:pt idx="24">
                  <c:v>1123574</c:v>
                </c:pt>
                <c:pt idx="25">
                  <c:v>1175848</c:v>
                </c:pt>
                <c:pt idx="26">
                  <c:v>1227211.5</c:v>
                </c:pt>
                <c:pt idx="27">
                  <c:v>1276204</c:v>
                </c:pt>
                <c:pt idx="28">
                  <c:v>1323930</c:v>
                </c:pt>
                <c:pt idx="29">
                  <c:v>1367464.5</c:v>
                </c:pt>
                <c:pt idx="30">
                  <c:v>1406170</c:v>
                </c:pt>
                <c:pt idx="31">
                  <c:v>1447286</c:v>
                </c:pt>
                <c:pt idx="32">
                  <c:v>1481553.5</c:v>
                </c:pt>
                <c:pt idx="33">
                  <c:v>1519567</c:v>
                </c:pt>
                <c:pt idx="34">
                  <c:v>1552814</c:v>
                </c:pt>
                <c:pt idx="35">
                  <c:v>1582937</c:v>
                </c:pt>
                <c:pt idx="36">
                  <c:v>1612293</c:v>
                </c:pt>
                <c:pt idx="37">
                  <c:v>1636793</c:v>
                </c:pt>
                <c:pt idx="38">
                  <c:v>1663492</c:v>
                </c:pt>
                <c:pt idx="39">
                  <c:v>1681827.5</c:v>
                </c:pt>
                <c:pt idx="40">
                  <c:v>1701532.5</c:v>
                </c:pt>
                <c:pt idx="41">
                  <c:v>1714176.5</c:v>
                </c:pt>
                <c:pt idx="42">
                  <c:v>1724067</c:v>
                </c:pt>
                <c:pt idx="43">
                  <c:v>1733663</c:v>
                </c:pt>
                <c:pt idx="44">
                  <c:v>1741341</c:v>
                </c:pt>
                <c:pt idx="45">
                  <c:v>1745080.5</c:v>
                </c:pt>
                <c:pt idx="46">
                  <c:v>1752211</c:v>
                </c:pt>
                <c:pt idx="47">
                  <c:v>1756005</c:v>
                </c:pt>
                <c:pt idx="48">
                  <c:v>1759978</c:v>
                </c:pt>
                <c:pt idx="49">
                  <c:v>1760238</c:v>
                </c:pt>
                <c:pt idx="50">
                  <c:v>1761772.5</c:v>
                </c:pt>
                <c:pt idx="51">
                  <c:v>1762210.5</c:v>
                </c:pt>
                <c:pt idx="52">
                  <c:v>1762800</c:v>
                </c:pt>
                <c:pt idx="53">
                  <c:v>1764889</c:v>
                </c:pt>
                <c:pt idx="54">
                  <c:v>1766238</c:v>
                </c:pt>
                <c:pt idx="55">
                  <c:v>1767128.5</c:v>
                </c:pt>
                <c:pt idx="56">
                  <c:v>1766087.5</c:v>
                </c:pt>
                <c:pt idx="57">
                  <c:v>1768896</c:v>
                </c:pt>
                <c:pt idx="58">
                  <c:v>1767704</c:v>
                </c:pt>
                <c:pt idx="59">
                  <c:v>1771039.5</c:v>
                </c:pt>
                <c:pt idx="60">
                  <c:v>1768937</c:v>
                </c:pt>
                <c:pt idx="61">
                  <c:v>1767923</c:v>
                </c:pt>
                <c:pt idx="62">
                  <c:v>1767807</c:v>
                </c:pt>
                <c:pt idx="63">
                  <c:v>1769649</c:v>
                </c:pt>
                <c:pt idx="64">
                  <c:v>1769731.5</c:v>
                </c:pt>
                <c:pt idx="65">
                  <c:v>1772313.5</c:v>
                </c:pt>
                <c:pt idx="66">
                  <c:v>1772094.5</c:v>
                </c:pt>
                <c:pt idx="67">
                  <c:v>1772471</c:v>
                </c:pt>
                <c:pt idx="68">
                  <c:v>1771916</c:v>
                </c:pt>
                <c:pt idx="69">
                  <c:v>1772135.5</c:v>
                </c:pt>
                <c:pt idx="70">
                  <c:v>1771142.5</c:v>
                </c:pt>
                <c:pt idx="71">
                  <c:v>1772683</c:v>
                </c:pt>
                <c:pt idx="72">
                  <c:v>1772594</c:v>
                </c:pt>
                <c:pt idx="73">
                  <c:v>1772190.5</c:v>
                </c:pt>
                <c:pt idx="74">
                  <c:v>1771429.5</c:v>
                </c:pt>
                <c:pt idx="75">
                  <c:v>1774690.5</c:v>
                </c:pt>
                <c:pt idx="76">
                  <c:v>1771765.5</c:v>
                </c:pt>
                <c:pt idx="77">
                  <c:v>1770560</c:v>
                </c:pt>
                <c:pt idx="78">
                  <c:v>1770039.5</c:v>
                </c:pt>
                <c:pt idx="79">
                  <c:v>1772539.5</c:v>
                </c:pt>
                <c:pt idx="80">
                  <c:v>1773615</c:v>
                </c:pt>
                <c:pt idx="81">
                  <c:v>1772834</c:v>
                </c:pt>
                <c:pt idx="82">
                  <c:v>1774724.5</c:v>
                </c:pt>
                <c:pt idx="83">
                  <c:v>1772320.5</c:v>
                </c:pt>
                <c:pt idx="84">
                  <c:v>1773306.5</c:v>
                </c:pt>
                <c:pt idx="85">
                  <c:v>1775868.5</c:v>
                </c:pt>
                <c:pt idx="86">
                  <c:v>1775423.5</c:v>
                </c:pt>
                <c:pt idx="87">
                  <c:v>1774478</c:v>
                </c:pt>
                <c:pt idx="88">
                  <c:v>1774197</c:v>
                </c:pt>
                <c:pt idx="89">
                  <c:v>1777162.5</c:v>
                </c:pt>
                <c:pt idx="90">
                  <c:v>1773478</c:v>
                </c:pt>
                <c:pt idx="91">
                  <c:v>1777608</c:v>
                </c:pt>
                <c:pt idx="92">
                  <c:v>1775478</c:v>
                </c:pt>
                <c:pt idx="93">
                  <c:v>1774498.5</c:v>
                </c:pt>
                <c:pt idx="94">
                  <c:v>1775841</c:v>
                </c:pt>
                <c:pt idx="95">
                  <c:v>1775649</c:v>
                </c:pt>
                <c:pt idx="96">
                  <c:v>1777313.5</c:v>
                </c:pt>
                <c:pt idx="97">
                  <c:v>1776039.5</c:v>
                </c:pt>
                <c:pt idx="98">
                  <c:v>1776580.5</c:v>
                </c:pt>
                <c:pt idx="99">
                  <c:v>1776340.5</c:v>
                </c:pt>
                <c:pt idx="100">
                  <c:v>1776430</c:v>
                </c:pt>
                <c:pt idx="101">
                  <c:v>1776368</c:v>
                </c:pt>
                <c:pt idx="102">
                  <c:v>1777032.5</c:v>
                </c:pt>
                <c:pt idx="103">
                  <c:v>1775895.5</c:v>
                </c:pt>
                <c:pt idx="104">
                  <c:v>1776019</c:v>
                </c:pt>
                <c:pt idx="105">
                  <c:v>1777039.5</c:v>
                </c:pt>
                <c:pt idx="106">
                  <c:v>1775450.5</c:v>
                </c:pt>
                <c:pt idx="107">
                  <c:v>1774505.5</c:v>
                </c:pt>
                <c:pt idx="108">
                  <c:v>1774368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15-62F8-4524-9DB8-C4E5843B0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2F8-4524-9DB8-C4E5843B0F9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F8-4524-9DB8-C4E5843B0F9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F8-4524-9DB8-C4E5843B0F9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F8-4524-9DB8-C4E5843B0F9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2F8-4524-9DB8-C4E5843B0F9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2F8-4524-9DB8-C4E5843B0F9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2F8-4524-9DB8-C4E5843B0F9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2F8-4524-9DB8-C4E5843B0F9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2F8-4524-9DB8-C4E5843B0F9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2F8-4524-9DB8-C4E5843B0F98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2F8-4524-9DB8-C4E5843B0F98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2F8-4524-9DB8-C4E5843B0F98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2F8-4524-9DB8-C4E5843B0F98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2F8-4524-9DB8-C4E5843B0F98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2F8-4524-9DB8-C4E5843B0F98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2F8-4524-9DB8-C4E5843B0F98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2F8-4524-9DB8-C4E5843B0F98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62F8-4524-9DB8-C4E5843B0F98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2F8-4524-9DB8-C4E5843B0F98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62F8-4524-9DB8-C4E5843B0F98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2F8-4524-9DB8-C4E5843B0F98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62F8-4524-9DB8-C4E5843B0F98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62F8-4524-9DB8-C4E5843B0F98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62F8-4524-9DB8-C4E5843B0F98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62F8-4524-9DB8-C4E5843B0F98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2F8-4524-9DB8-C4E5843B0F98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2"/>
          <c:order val="22"/>
          <c:tx>
            <c:strRef>
              <c:f>'Fluo (YFP)'!$B$265</c:f>
              <c:strCache>
                <c:ptCount val="1"/>
                <c:pt idx="0">
                  <c:v>Condition 23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(YFP)'!$C$300:$DG$300</c:f>
                <c:numCache>
                  <c:formatCode>General</c:formatCode>
                  <c:ptCount val="109"/>
                  <c:pt idx="0">
                    <c:v>46.669047558312137</c:v>
                  </c:pt>
                  <c:pt idx="1">
                    <c:v>84.852813742385706</c:v>
                  </c:pt>
                  <c:pt idx="2">
                    <c:v>34.648232278140831</c:v>
                  </c:pt>
                  <c:pt idx="3">
                    <c:v>47.376154339498683</c:v>
                  </c:pt>
                  <c:pt idx="4">
                    <c:v>90.509667991878089</c:v>
                  </c:pt>
                  <c:pt idx="5">
                    <c:v>59.396969619669989</c:v>
                  </c:pt>
                  <c:pt idx="6">
                    <c:v>3.5355339059327378</c:v>
                  </c:pt>
                  <c:pt idx="7">
                    <c:v>2.1213203435596424</c:v>
                  </c:pt>
                  <c:pt idx="8">
                    <c:v>105.35891039679558</c:v>
                  </c:pt>
                  <c:pt idx="9">
                    <c:v>186.67619023324855</c:v>
                  </c:pt>
                  <c:pt idx="10">
                    <c:v>241.12341238461269</c:v>
                  </c:pt>
                  <c:pt idx="11">
                    <c:v>465.27626202074828</c:v>
                  </c:pt>
                  <c:pt idx="12">
                    <c:v>628.61792847484071</c:v>
                  </c:pt>
                  <c:pt idx="13">
                    <c:v>963.07943597607778</c:v>
                  </c:pt>
                  <c:pt idx="14">
                    <c:v>1153.2911601152591</c:v>
                  </c:pt>
                  <c:pt idx="15">
                    <c:v>1540.7856762054871</c:v>
                  </c:pt>
                  <c:pt idx="16">
                    <c:v>1910.6025227660514</c:v>
                  </c:pt>
                  <c:pt idx="17">
                    <c:v>2257.0848455474597</c:v>
                  </c:pt>
                  <c:pt idx="18">
                    <c:v>2899.1378028648451</c:v>
                  </c:pt>
                  <c:pt idx="19">
                    <c:v>3340.3724343252507</c:v>
                  </c:pt>
                  <c:pt idx="20">
                    <c:v>3985.2538187673817</c:v>
                  </c:pt>
                  <c:pt idx="21">
                    <c:v>4735.4941136063089</c:v>
                  </c:pt>
                  <c:pt idx="22">
                    <c:v>5674.5319190220434</c:v>
                  </c:pt>
                  <c:pt idx="23">
                    <c:v>6559.8296090676013</c:v>
                  </c:pt>
                  <c:pt idx="24">
                    <c:v>7433.8135906141742</c:v>
                  </c:pt>
                  <c:pt idx="25">
                    <c:v>8683.2712729708037</c:v>
                  </c:pt>
                  <c:pt idx="26">
                    <c:v>9913.6370722353968</c:v>
                  </c:pt>
                  <c:pt idx="27">
                    <c:v>11286.131334518484</c:v>
                  </c:pt>
                  <c:pt idx="28">
                    <c:v>13187.541469129112</c:v>
                  </c:pt>
                  <c:pt idx="29">
                    <c:v>14782.067260704776</c:v>
                  </c:pt>
                  <c:pt idx="30">
                    <c:v>16405.584430309089</c:v>
                  </c:pt>
                  <c:pt idx="31">
                    <c:v>18618.828655422982</c:v>
                  </c:pt>
                  <c:pt idx="32">
                    <c:v>20800.960182164668</c:v>
                  </c:pt>
                  <c:pt idx="33">
                    <c:v>22606.203794533925</c:v>
                  </c:pt>
                  <c:pt idx="34">
                    <c:v>24441.145891713015</c:v>
                  </c:pt>
                  <c:pt idx="35">
                    <c:v>26314.978861857366</c:v>
                  </c:pt>
                  <c:pt idx="36">
                    <c:v>27862.128499093531</c:v>
                  </c:pt>
                  <c:pt idx="37">
                    <c:v>28770.053606137059</c:v>
                  </c:pt>
                  <c:pt idx="38">
                    <c:v>29464.432465262249</c:v>
                  </c:pt>
                  <c:pt idx="39">
                    <c:v>30312.253495904919</c:v>
                  </c:pt>
                  <c:pt idx="40">
                    <c:v>30481.252016608505</c:v>
                  </c:pt>
                  <c:pt idx="41">
                    <c:v>31012.289209279603</c:v>
                  </c:pt>
                  <c:pt idx="42">
                    <c:v>31256.241048788961</c:v>
                  </c:pt>
                  <c:pt idx="43">
                    <c:v>31469.787296707298</c:v>
                  </c:pt>
                  <c:pt idx="44">
                    <c:v>31114.112585770465</c:v>
                  </c:pt>
                  <c:pt idx="45">
                    <c:v>31503.728422204251</c:v>
                  </c:pt>
                  <c:pt idx="46">
                    <c:v>31711.617815873098</c:v>
                  </c:pt>
                  <c:pt idx="47">
                    <c:v>31843.846783954981</c:v>
                  </c:pt>
                  <c:pt idx="48">
                    <c:v>31083.706994179443</c:v>
                  </c:pt>
                  <c:pt idx="49">
                    <c:v>31278.868465786931</c:v>
                  </c:pt>
                  <c:pt idx="50">
                    <c:v>31479.686791643908</c:v>
                  </c:pt>
                  <c:pt idx="51">
                    <c:v>31607.673119038674</c:v>
                  </c:pt>
                  <c:pt idx="52">
                    <c:v>31406.854793181694</c:v>
                  </c:pt>
                  <c:pt idx="53">
                    <c:v>31400.490832151016</c:v>
                  </c:pt>
                  <c:pt idx="54">
                    <c:v>31743.437621026493</c:v>
                  </c:pt>
                  <c:pt idx="55">
                    <c:v>31479.686791643908</c:v>
                  </c:pt>
                  <c:pt idx="56">
                    <c:v>31273.918718318622</c:v>
                  </c:pt>
                  <c:pt idx="57">
                    <c:v>31976.782858818053</c:v>
                  </c:pt>
                  <c:pt idx="58">
                    <c:v>31733.538126089879</c:v>
                  </c:pt>
                  <c:pt idx="59">
                    <c:v>31570.903566416975</c:v>
                  </c:pt>
                  <c:pt idx="60">
                    <c:v>31541.912188388327</c:v>
                  </c:pt>
                  <c:pt idx="61">
                    <c:v>31657.170593721734</c:v>
                  </c:pt>
                  <c:pt idx="62">
                    <c:v>31565.953818948667</c:v>
                  </c:pt>
                  <c:pt idx="63">
                    <c:v>31751.215795619544</c:v>
                  </c:pt>
                  <c:pt idx="64">
                    <c:v>31565.953818948667</c:v>
                  </c:pt>
                  <c:pt idx="65">
                    <c:v>31828.290434768878</c:v>
                  </c:pt>
                  <c:pt idx="66">
                    <c:v>31635.250283504949</c:v>
                  </c:pt>
                  <c:pt idx="67">
                    <c:v>31717.274670122588</c:v>
                  </c:pt>
                  <c:pt idx="68">
                    <c:v>32039.715362343653</c:v>
                  </c:pt>
                  <c:pt idx="69">
                    <c:v>31692.52593278106</c:v>
                  </c:pt>
                  <c:pt idx="70">
                    <c:v>31925.164063791435</c:v>
                  </c:pt>
                  <c:pt idx="71">
                    <c:v>31805.663017770908</c:v>
                  </c:pt>
                  <c:pt idx="72">
                    <c:v>31791.520882147175</c:v>
                  </c:pt>
                  <c:pt idx="73">
                    <c:v>31616.865507194099</c:v>
                  </c:pt>
                  <c:pt idx="74">
                    <c:v>31857.281812797526</c:v>
                  </c:pt>
                  <c:pt idx="75">
                    <c:v>31519.284771390357</c:v>
                  </c:pt>
                  <c:pt idx="76">
                    <c:v>31520.698984952727</c:v>
                  </c:pt>
                  <c:pt idx="77">
                    <c:v>31681.919331063262</c:v>
                  </c:pt>
                  <c:pt idx="78">
                    <c:v>31773.136105836325</c:v>
                  </c:pt>
                  <c:pt idx="79">
                    <c:v>31711.617815873098</c:v>
                  </c:pt>
                  <c:pt idx="80">
                    <c:v>31672.019836126648</c:v>
                  </c:pt>
                  <c:pt idx="81">
                    <c:v>31688.990398875128</c:v>
                  </c:pt>
                  <c:pt idx="82">
                    <c:v>31936.477772290418</c:v>
                  </c:pt>
                  <c:pt idx="83">
                    <c:v>31639.492924192069</c:v>
                  </c:pt>
                  <c:pt idx="84">
                    <c:v>32029.108760625855</c:v>
                  </c:pt>
                  <c:pt idx="85">
                    <c:v>31906.072180699397</c:v>
                  </c:pt>
                  <c:pt idx="86">
                    <c:v>31618.986827537658</c:v>
                  </c:pt>
                  <c:pt idx="87">
                    <c:v>31992.339208004156</c:v>
                  </c:pt>
                  <c:pt idx="88">
                    <c:v>31772.428999055141</c:v>
                  </c:pt>
                  <c:pt idx="89">
                    <c:v>31813.44119236396</c:v>
                  </c:pt>
                  <c:pt idx="90">
                    <c:v>32043.958003030773</c:v>
                  </c:pt>
                  <c:pt idx="91">
                    <c:v>31649.392419128682</c:v>
                  </c:pt>
                  <c:pt idx="92">
                    <c:v>32031.230080969417</c:v>
                  </c:pt>
                  <c:pt idx="93">
                    <c:v>31804.95591098972</c:v>
                  </c:pt>
                  <c:pt idx="94">
                    <c:v>31599.894944445623</c:v>
                  </c:pt>
                  <c:pt idx="95">
                    <c:v>31640.907137754442</c:v>
                  </c:pt>
                  <c:pt idx="96">
                    <c:v>31745.558941370051</c:v>
                  </c:pt>
                  <c:pt idx="97">
                    <c:v>31808.491444895655</c:v>
                  </c:pt>
                  <c:pt idx="98">
                    <c:v>31556.054324012057</c:v>
                  </c:pt>
                  <c:pt idx="99">
                    <c:v>31715.860456560215</c:v>
                  </c:pt>
                  <c:pt idx="100">
                    <c:v>31779.500066867004</c:v>
                  </c:pt>
                  <c:pt idx="101">
                    <c:v>31815.562512707518</c:v>
                  </c:pt>
                  <c:pt idx="102">
                    <c:v>31508.678169672559</c:v>
                  </c:pt>
                  <c:pt idx="103">
                    <c:v>31765.357931243274</c:v>
                  </c:pt>
                  <c:pt idx="104">
                    <c:v>31568.075139292228</c:v>
                  </c:pt>
                  <c:pt idx="105">
                    <c:v>31565.953818948667</c:v>
                  </c:pt>
                  <c:pt idx="106">
                    <c:v>31493.828927267641</c:v>
                  </c:pt>
                  <c:pt idx="107">
                    <c:v>31348.872037124398</c:v>
                  </c:pt>
                  <c:pt idx="108">
                    <c:v>31573.731993541722</c:v>
                  </c:pt>
                </c:numCache>
              </c:numRef>
            </c:plus>
            <c:minus>
              <c:numRef>
                <c:f>'Fluo (YFP)'!$C$300:$DG$300</c:f>
                <c:numCache>
                  <c:formatCode>General</c:formatCode>
                  <c:ptCount val="109"/>
                  <c:pt idx="0">
                    <c:v>46.669047558312137</c:v>
                  </c:pt>
                  <c:pt idx="1">
                    <c:v>84.852813742385706</c:v>
                  </c:pt>
                  <c:pt idx="2">
                    <c:v>34.648232278140831</c:v>
                  </c:pt>
                  <c:pt idx="3">
                    <c:v>47.376154339498683</c:v>
                  </c:pt>
                  <c:pt idx="4">
                    <c:v>90.509667991878089</c:v>
                  </c:pt>
                  <c:pt idx="5">
                    <c:v>59.396969619669989</c:v>
                  </c:pt>
                  <c:pt idx="6">
                    <c:v>3.5355339059327378</c:v>
                  </c:pt>
                  <c:pt idx="7">
                    <c:v>2.1213203435596424</c:v>
                  </c:pt>
                  <c:pt idx="8">
                    <c:v>105.35891039679558</c:v>
                  </c:pt>
                  <c:pt idx="9">
                    <c:v>186.67619023324855</c:v>
                  </c:pt>
                  <c:pt idx="10">
                    <c:v>241.12341238461269</c:v>
                  </c:pt>
                  <c:pt idx="11">
                    <c:v>465.27626202074828</c:v>
                  </c:pt>
                  <c:pt idx="12">
                    <c:v>628.61792847484071</c:v>
                  </c:pt>
                  <c:pt idx="13">
                    <c:v>963.07943597607778</c:v>
                  </c:pt>
                  <c:pt idx="14">
                    <c:v>1153.2911601152591</c:v>
                  </c:pt>
                  <c:pt idx="15">
                    <c:v>1540.7856762054871</c:v>
                  </c:pt>
                  <c:pt idx="16">
                    <c:v>1910.6025227660514</c:v>
                  </c:pt>
                  <c:pt idx="17">
                    <c:v>2257.0848455474597</c:v>
                  </c:pt>
                  <c:pt idx="18">
                    <c:v>2899.1378028648451</c:v>
                  </c:pt>
                  <c:pt idx="19">
                    <c:v>3340.3724343252507</c:v>
                  </c:pt>
                  <c:pt idx="20">
                    <c:v>3985.2538187673817</c:v>
                  </c:pt>
                  <c:pt idx="21">
                    <c:v>4735.4941136063089</c:v>
                  </c:pt>
                  <c:pt idx="22">
                    <c:v>5674.5319190220434</c:v>
                  </c:pt>
                  <c:pt idx="23">
                    <c:v>6559.8296090676013</c:v>
                  </c:pt>
                  <c:pt idx="24">
                    <c:v>7433.8135906141742</c:v>
                  </c:pt>
                  <c:pt idx="25">
                    <c:v>8683.2712729708037</c:v>
                  </c:pt>
                  <c:pt idx="26">
                    <c:v>9913.6370722353968</c:v>
                  </c:pt>
                  <c:pt idx="27">
                    <c:v>11286.131334518484</c:v>
                  </c:pt>
                  <c:pt idx="28">
                    <c:v>13187.541469129112</c:v>
                  </c:pt>
                  <c:pt idx="29">
                    <c:v>14782.067260704776</c:v>
                  </c:pt>
                  <c:pt idx="30">
                    <c:v>16405.584430309089</c:v>
                  </c:pt>
                  <c:pt idx="31">
                    <c:v>18618.828655422982</c:v>
                  </c:pt>
                  <c:pt idx="32">
                    <c:v>20800.960182164668</c:v>
                  </c:pt>
                  <c:pt idx="33">
                    <c:v>22606.203794533925</c:v>
                  </c:pt>
                  <c:pt idx="34">
                    <c:v>24441.145891713015</c:v>
                  </c:pt>
                  <c:pt idx="35">
                    <c:v>26314.978861857366</c:v>
                  </c:pt>
                  <c:pt idx="36">
                    <c:v>27862.128499093531</c:v>
                  </c:pt>
                  <c:pt idx="37">
                    <c:v>28770.053606137059</c:v>
                  </c:pt>
                  <c:pt idx="38">
                    <c:v>29464.432465262249</c:v>
                  </c:pt>
                  <c:pt idx="39">
                    <c:v>30312.253495904919</c:v>
                  </c:pt>
                  <c:pt idx="40">
                    <c:v>30481.252016608505</c:v>
                  </c:pt>
                  <c:pt idx="41">
                    <c:v>31012.289209279603</c:v>
                  </c:pt>
                  <c:pt idx="42">
                    <c:v>31256.241048788961</c:v>
                  </c:pt>
                  <c:pt idx="43">
                    <c:v>31469.787296707298</c:v>
                  </c:pt>
                  <c:pt idx="44">
                    <c:v>31114.112585770465</c:v>
                  </c:pt>
                  <c:pt idx="45">
                    <c:v>31503.728422204251</c:v>
                  </c:pt>
                  <c:pt idx="46">
                    <c:v>31711.617815873098</c:v>
                  </c:pt>
                  <c:pt idx="47">
                    <c:v>31843.846783954981</c:v>
                  </c:pt>
                  <c:pt idx="48">
                    <c:v>31083.706994179443</c:v>
                  </c:pt>
                  <c:pt idx="49">
                    <c:v>31278.868465786931</c:v>
                  </c:pt>
                  <c:pt idx="50">
                    <c:v>31479.686791643908</c:v>
                  </c:pt>
                  <c:pt idx="51">
                    <c:v>31607.673119038674</c:v>
                  </c:pt>
                  <c:pt idx="52">
                    <c:v>31406.854793181694</c:v>
                  </c:pt>
                  <c:pt idx="53">
                    <c:v>31400.490832151016</c:v>
                  </c:pt>
                  <c:pt idx="54">
                    <c:v>31743.437621026493</c:v>
                  </c:pt>
                  <c:pt idx="55">
                    <c:v>31479.686791643908</c:v>
                  </c:pt>
                  <c:pt idx="56">
                    <c:v>31273.918718318622</c:v>
                  </c:pt>
                  <c:pt idx="57">
                    <c:v>31976.782858818053</c:v>
                  </c:pt>
                  <c:pt idx="58">
                    <c:v>31733.538126089879</c:v>
                  </c:pt>
                  <c:pt idx="59">
                    <c:v>31570.903566416975</c:v>
                  </c:pt>
                  <c:pt idx="60">
                    <c:v>31541.912188388327</c:v>
                  </c:pt>
                  <c:pt idx="61">
                    <c:v>31657.170593721734</c:v>
                  </c:pt>
                  <c:pt idx="62">
                    <c:v>31565.953818948667</c:v>
                  </c:pt>
                  <c:pt idx="63">
                    <c:v>31751.215795619544</c:v>
                  </c:pt>
                  <c:pt idx="64">
                    <c:v>31565.953818948667</c:v>
                  </c:pt>
                  <c:pt idx="65">
                    <c:v>31828.290434768878</c:v>
                  </c:pt>
                  <c:pt idx="66">
                    <c:v>31635.250283504949</c:v>
                  </c:pt>
                  <c:pt idx="67">
                    <c:v>31717.274670122588</c:v>
                  </c:pt>
                  <c:pt idx="68">
                    <c:v>32039.715362343653</c:v>
                  </c:pt>
                  <c:pt idx="69">
                    <c:v>31692.52593278106</c:v>
                  </c:pt>
                  <c:pt idx="70">
                    <c:v>31925.164063791435</c:v>
                  </c:pt>
                  <c:pt idx="71">
                    <c:v>31805.663017770908</c:v>
                  </c:pt>
                  <c:pt idx="72">
                    <c:v>31791.520882147175</c:v>
                  </c:pt>
                  <c:pt idx="73">
                    <c:v>31616.865507194099</c:v>
                  </c:pt>
                  <c:pt idx="74">
                    <c:v>31857.281812797526</c:v>
                  </c:pt>
                  <c:pt idx="75">
                    <c:v>31519.284771390357</c:v>
                  </c:pt>
                  <c:pt idx="76">
                    <c:v>31520.698984952727</c:v>
                  </c:pt>
                  <c:pt idx="77">
                    <c:v>31681.919331063262</c:v>
                  </c:pt>
                  <c:pt idx="78">
                    <c:v>31773.136105836325</c:v>
                  </c:pt>
                  <c:pt idx="79">
                    <c:v>31711.617815873098</c:v>
                  </c:pt>
                  <c:pt idx="80">
                    <c:v>31672.019836126648</c:v>
                  </c:pt>
                  <c:pt idx="81">
                    <c:v>31688.990398875128</c:v>
                  </c:pt>
                  <c:pt idx="82">
                    <c:v>31936.477772290418</c:v>
                  </c:pt>
                  <c:pt idx="83">
                    <c:v>31639.492924192069</c:v>
                  </c:pt>
                  <c:pt idx="84">
                    <c:v>32029.108760625855</c:v>
                  </c:pt>
                  <c:pt idx="85">
                    <c:v>31906.072180699397</c:v>
                  </c:pt>
                  <c:pt idx="86">
                    <c:v>31618.986827537658</c:v>
                  </c:pt>
                  <c:pt idx="87">
                    <c:v>31992.339208004156</c:v>
                  </c:pt>
                  <c:pt idx="88">
                    <c:v>31772.428999055141</c:v>
                  </c:pt>
                  <c:pt idx="89">
                    <c:v>31813.44119236396</c:v>
                  </c:pt>
                  <c:pt idx="90">
                    <c:v>32043.958003030773</c:v>
                  </c:pt>
                  <c:pt idx="91">
                    <c:v>31649.392419128682</c:v>
                  </c:pt>
                  <c:pt idx="92">
                    <c:v>32031.230080969417</c:v>
                  </c:pt>
                  <c:pt idx="93">
                    <c:v>31804.95591098972</c:v>
                  </c:pt>
                  <c:pt idx="94">
                    <c:v>31599.894944445623</c:v>
                  </c:pt>
                  <c:pt idx="95">
                    <c:v>31640.907137754442</c:v>
                  </c:pt>
                  <c:pt idx="96">
                    <c:v>31745.558941370051</c:v>
                  </c:pt>
                  <c:pt idx="97">
                    <c:v>31808.491444895655</c:v>
                  </c:pt>
                  <c:pt idx="98">
                    <c:v>31556.054324012057</c:v>
                  </c:pt>
                  <c:pt idx="99">
                    <c:v>31715.860456560215</c:v>
                  </c:pt>
                  <c:pt idx="100">
                    <c:v>31779.500066867004</c:v>
                  </c:pt>
                  <c:pt idx="101">
                    <c:v>31815.562512707518</c:v>
                  </c:pt>
                  <c:pt idx="102">
                    <c:v>31508.678169672559</c:v>
                  </c:pt>
                  <c:pt idx="103">
                    <c:v>31765.357931243274</c:v>
                  </c:pt>
                  <c:pt idx="104">
                    <c:v>31568.075139292228</c:v>
                  </c:pt>
                  <c:pt idx="105">
                    <c:v>31565.953818948667</c:v>
                  </c:pt>
                  <c:pt idx="106">
                    <c:v>31493.828927267641</c:v>
                  </c:pt>
                  <c:pt idx="107">
                    <c:v>31348.872037124398</c:v>
                  </c:pt>
                  <c:pt idx="108">
                    <c:v>31573.731993541722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(YFP)'!$C$265:$DG$265</c:f>
              <c:numCache>
                <c:formatCode>General</c:formatCode>
                <c:ptCount val="109"/>
                <c:pt idx="0">
                  <c:v>1141</c:v>
                </c:pt>
                <c:pt idx="1">
                  <c:v>1089</c:v>
                </c:pt>
                <c:pt idx="2">
                  <c:v>1089.5</c:v>
                </c:pt>
                <c:pt idx="3">
                  <c:v>1077.5</c:v>
                </c:pt>
                <c:pt idx="4">
                  <c:v>1105</c:v>
                </c:pt>
                <c:pt idx="5">
                  <c:v>1093</c:v>
                </c:pt>
                <c:pt idx="6">
                  <c:v>1154.5</c:v>
                </c:pt>
                <c:pt idx="7">
                  <c:v>1189.5</c:v>
                </c:pt>
                <c:pt idx="8">
                  <c:v>1232.5</c:v>
                </c:pt>
                <c:pt idx="9">
                  <c:v>1300</c:v>
                </c:pt>
                <c:pt idx="10">
                  <c:v>1410.5</c:v>
                </c:pt>
                <c:pt idx="11">
                  <c:v>1596</c:v>
                </c:pt>
                <c:pt idx="12">
                  <c:v>1760.5</c:v>
                </c:pt>
                <c:pt idx="13">
                  <c:v>2017</c:v>
                </c:pt>
                <c:pt idx="14">
                  <c:v>2264.5</c:v>
                </c:pt>
                <c:pt idx="15">
                  <c:v>2697.5</c:v>
                </c:pt>
                <c:pt idx="16">
                  <c:v>3039</c:v>
                </c:pt>
                <c:pt idx="17">
                  <c:v>3478</c:v>
                </c:pt>
                <c:pt idx="18">
                  <c:v>4069</c:v>
                </c:pt>
                <c:pt idx="19">
                  <c:v>4714</c:v>
                </c:pt>
                <c:pt idx="20">
                  <c:v>5392</c:v>
                </c:pt>
                <c:pt idx="21">
                  <c:v>6322.5</c:v>
                </c:pt>
                <c:pt idx="22">
                  <c:v>7344.5</c:v>
                </c:pt>
                <c:pt idx="23">
                  <c:v>8513.5</c:v>
                </c:pt>
                <c:pt idx="24">
                  <c:v>9563.5</c:v>
                </c:pt>
                <c:pt idx="25">
                  <c:v>10799</c:v>
                </c:pt>
                <c:pt idx="26">
                  <c:v>12357</c:v>
                </c:pt>
                <c:pt idx="27">
                  <c:v>13827.5</c:v>
                </c:pt>
                <c:pt idx="28">
                  <c:v>15605</c:v>
                </c:pt>
                <c:pt idx="29">
                  <c:v>17209.5</c:v>
                </c:pt>
                <c:pt idx="30">
                  <c:v>18855.5</c:v>
                </c:pt>
                <c:pt idx="31">
                  <c:v>20574.5</c:v>
                </c:pt>
                <c:pt idx="32">
                  <c:v>22279.5</c:v>
                </c:pt>
                <c:pt idx="33">
                  <c:v>23914</c:v>
                </c:pt>
                <c:pt idx="34">
                  <c:v>25249.5</c:v>
                </c:pt>
                <c:pt idx="35">
                  <c:v>26543.5</c:v>
                </c:pt>
                <c:pt idx="36">
                  <c:v>27720.5</c:v>
                </c:pt>
                <c:pt idx="37">
                  <c:v>28502.5</c:v>
                </c:pt>
                <c:pt idx="38">
                  <c:v>28942.5</c:v>
                </c:pt>
                <c:pt idx="39">
                  <c:v>29483</c:v>
                </c:pt>
                <c:pt idx="40">
                  <c:v>29695.5</c:v>
                </c:pt>
                <c:pt idx="41">
                  <c:v>30042</c:v>
                </c:pt>
                <c:pt idx="42">
                  <c:v>30278.5</c:v>
                </c:pt>
                <c:pt idx="43">
                  <c:v>30455.5</c:v>
                </c:pt>
                <c:pt idx="44">
                  <c:v>30324</c:v>
                </c:pt>
                <c:pt idx="45">
                  <c:v>30561.5</c:v>
                </c:pt>
                <c:pt idx="46">
                  <c:v>30538.5</c:v>
                </c:pt>
                <c:pt idx="47">
                  <c:v>30654</c:v>
                </c:pt>
                <c:pt idx="48">
                  <c:v>30309.5</c:v>
                </c:pt>
                <c:pt idx="49">
                  <c:v>30346.5</c:v>
                </c:pt>
                <c:pt idx="50">
                  <c:v>30443.5</c:v>
                </c:pt>
                <c:pt idx="51">
                  <c:v>30586</c:v>
                </c:pt>
                <c:pt idx="52">
                  <c:v>30534</c:v>
                </c:pt>
                <c:pt idx="53">
                  <c:v>30550.5</c:v>
                </c:pt>
                <c:pt idx="54">
                  <c:v>30572</c:v>
                </c:pt>
                <c:pt idx="55">
                  <c:v>30515.5</c:v>
                </c:pt>
                <c:pt idx="56">
                  <c:v>30302</c:v>
                </c:pt>
                <c:pt idx="57">
                  <c:v>30876</c:v>
                </c:pt>
                <c:pt idx="58">
                  <c:v>30541</c:v>
                </c:pt>
                <c:pt idx="59">
                  <c:v>30571</c:v>
                </c:pt>
                <c:pt idx="60">
                  <c:v>30562.5</c:v>
                </c:pt>
                <c:pt idx="61">
                  <c:v>30499</c:v>
                </c:pt>
                <c:pt idx="62">
                  <c:v>30509.5</c:v>
                </c:pt>
                <c:pt idx="63">
                  <c:v>30591.5</c:v>
                </c:pt>
                <c:pt idx="64">
                  <c:v>30456.5</c:v>
                </c:pt>
                <c:pt idx="65">
                  <c:v>30595</c:v>
                </c:pt>
                <c:pt idx="66">
                  <c:v>30619.5</c:v>
                </c:pt>
                <c:pt idx="67">
                  <c:v>30567.5</c:v>
                </c:pt>
                <c:pt idx="68">
                  <c:v>30805.5</c:v>
                </c:pt>
                <c:pt idx="69">
                  <c:v>30663</c:v>
                </c:pt>
                <c:pt idx="70">
                  <c:v>30752.5</c:v>
                </c:pt>
                <c:pt idx="71">
                  <c:v>30594</c:v>
                </c:pt>
                <c:pt idx="72">
                  <c:v>30582</c:v>
                </c:pt>
                <c:pt idx="73">
                  <c:v>30533.5</c:v>
                </c:pt>
                <c:pt idx="74">
                  <c:v>30677.5</c:v>
                </c:pt>
                <c:pt idx="75">
                  <c:v>30458.5</c:v>
                </c:pt>
                <c:pt idx="76">
                  <c:v>30488.5</c:v>
                </c:pt>
                <c:pt idx="77">
                  <c:v>30585.5</c:v>
                </c:pt>
                <c:pt idx="78">
                  <c:v>30784</c:v>
                </c:pt>
                <c:pt idx="79">
                  <c:v>30570.5</c:v>
                </c:pt>
                <c:pt idx="80">
                  <c:v>30594.5</c:v>
                </c:pt>
                <c:pt idx="81">
                  <c:v>30528.5</c:v>
                </c:pt>
                <c:pt idx="82">
                  <c:v>30636.5</c:v>
                </c:pt>
                <c:pt idx="83">
                  <c:v>30564.5</c:v>
                </c:pt>
                <c:pt idx="84">
                  <c:v>30779</c:v>
                </c:pt>
                <c:pt idx="85">
                  <c:v>30654</c:v>
                </c:pt>
                <c:pt idx="86">
                  <c:v>30510</c:v>
                </c:pt>
                <c:pt idx="87">
                  <c:v>30550</c:v>
                </c:pt>
                <c:pt idx="88">
                  <c:v>30485.5</c:v>
                </c:pt>
                <c:pt idx="89">
                  <c:v>30718.5</c:v>
                </c:pt>
                <c:pt idx="90">
                  <c:v>30578.5</c:v>
                </c:pt>
                <c:pt idx="91">
                  <c:v>30650.5</c:v>
                </c:pt>
                <c:pt idx="92">
                  <c:v>30521.5</c:v>
                </c:pt>
                <c:pt idx="93">
                  <c:v>30559.5</c:v>
                </c:pt>
                <c:pt idx="94">
                  <c:v>30663.5</c:v>
                </c:pt>
                <c:pt idx="95">
                  <c:v>30521.5</c:v>
                </c:pt>
                <c:pt idx="96">
                  <c:v>30590.5</c:v>
                </c:pt>
                <c:pt idx="97">
                  <c:v>30617</c:v>
                </c:pt>
                <c:pt idx="98">
                  <c:v>30456.5</c:v>
                </c:pt>
                <c:pt idx="99">
                  <c:v>30471.5</c:v>
                </c:pt>
                <c:pt idx="100">
                  <c:v>30547.5</c:v>
                </c:pt>
                <c:pt idx="101">
                  <c:v>30531</c:v>
                </c:pt>
                <c:pt idx="102">
                  <c:v>30430</c:v>
                </c:pt>
                <c:pt idx="103">
                  <c:v>30441.5</c:v>
                </c:pt>
                <c:pt idx="104">
                  <c:v>30431</c:v>
                </c:pt>
                <c:pt idx="105">
                  <c:v>30411.5</c:v>
                </c:pt>
                <c:pt idx="106">
                  <c:v>30381.5</c:v>
                </c:pt>
                <c:pt idx="107">
                  <c:v>30265</c:v>
                </c:pt>
                <c:pt idx="108">
                  <c:v>30464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16-CE35-476E-87B2-8B9D96595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E35-476E-87B2-8B9D965954C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E35-476E-87B2-8B9D965954C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E35-476E-87B2-8B9D965954C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E35-476E-87B2-8B9D965954C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E35-476E-87B2-8B9D965954C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E35-476E-87B2-8B9D965954C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E35-476E-87B2-8B9D965954C4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E35-476E-87B2-8B9D965954C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E35-476E-87B2-8B9D965954C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E35-476E-87B2-8B9D965954C4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E35-476E-87B2-8B9D965954C4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E35-476E-87B2-8B9D965954C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E35-476E-87B2-8B9D965954C4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E35-476E-87B2-8B9D965954C4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E35-476E-87B2-8B9D965954C4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E35-476E-87B2-8B9D965954C4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E35-476E-87B2-8B9D965954C4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CE35-476E-87B2-8B9D965954C4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E35-476E-87B2-8B9D965954C4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CE35-476E-87B2-8B9D965954C4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CE35-476E-87B2-8B9D965954C4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E35-476E-87B2-8B9D965954C4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CE35-476E-87B2-8B9D965954C4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CE35-476E-87B2-8B9D965954C4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CE35-476E-87B2-8B9D965954C4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CE35-476E-87B2-8B9D965954C4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3"/>
          <c:order val="23"/>
          <c:tx>
            <c:strRef>
              <c:f>'Fluo (YFP)'!$B$266</c:f>
              <c:strCache>
                <c:ptCount val="1"/>
                <c:pt idx="0">
                  <c:v>Condition 24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(YFP)'!$C$301:$DG$301</c:f>
                <c:numCache>
                  <c:formatCode>General</c:formatCode>
                  <c:ptCount val="109"/>
                  <c:pt idx="0">
                    <c:v>74.246212024587493</c:v>
                  </c:pt>
                  <c:pt idx="1">
                    <c:v>45.254833995939045</c:v>
                  </c:pt>
                  <c:pt idx="2">
                    <c:v>635.68899628670624</c:v>
                  </c:pt>
                  <c:pt idx="3">
                    <c:v>1441.0836200581839</c:v>
                  </c:pt>
                  <c:pt idx="4">
                    <c:v>2861.6611434619576</c:v>
                  </c:pt>
                  <c:pt idx="5">
                    <c:v>4840.8530240031041</c:v>
                  </c:pt>
                  <c:pt idx="6">
                    <c:v>6913.3829996608747</c:v>
                  </c:pt>
                  <c:pt idx="7">
                    <c:v>9186.731301175625</c:v>
                  </c:pt>
                  <c:pt idx="8">
                    <c:v>11745.043635508555</c:v>
                  </c:pt>
                  <c:pt idx="9">
                    <c:v>15264.314085474001</c:v>
                  </c:pt>
                  <c:pt idx="10">
                    <c:v>18280.124507234628</c:v>
                  </c:pt>
                  <c:pt idx="11">
                    <c:v>20371.039259203248</c:v>
                  </c:pt>
                  <c:pt idx="12">
                    <c:v>24332.251447410286</c:v>
                  </c:pt>
                  <c:pt idx="13">
                    <c:v>26608.428176049783</c:v>
                  </c:pt>
                  <c:pt idx="14">
                    <c:v>29708.384304771607</c:v>
                  </c:pt>
                  <c:pt idx="15">
                    <c:v>32051.736177623825</c:v>
                  </c:pt>
                  <c:pt idx="16">
                    <c:v>36895.417628751675</c:v>
                  </c:pt>
                  <c:pt idx="17">
                    <c:v>35703.942702452347</c:v>
                  </c:pt>
                  <c:pt idx="18">
                    <c:v>40217.405286766079</c:v>
                  </c:pt>
                  <c:pt idx="19">
                    <c:v>41321.906078979468</c:v>
                  </c:pt>
                  <c:pt idx="20">
                    <c:v>39607.879241383271</c:v>
                  </c:pt>
                  <c:pt idx="21">
                    <c:v>39927.491506479593</c:v>
                  </c:pt>
                  <c:pt idx="22">
                    <c:v>38144.875311108306</c:v>
                  </c:pt>
                  <c:pt idx="23">
                    <c:v>36101.336713479184</c:v>
                  </c:pt>
                  <c:pt idx="24">
                    <c:v>31684.04065140682</c:v>
                  </c:pt>
                  <c:pt idx="25">
                    <c:v>29621.410170685664</c:v>
                  </c:pt>
                  <c:pt idx="26">
                    <c:v>27073.70443807053</c:v>
                  </c:pt>
                  <c:pt idx="27">
                    <c:v>24361.242825438934</c:v>
                  </c:pt>
                  <c:pt idx="28">
                    <c:v>20467.912888225805</c:v>
                  </c:pt>
                  <c:pt idx="29">
                    <c:v>20602.970283432434</c:v>
                  </c:pt>
                  <c:pt idx="30">
                    <c:v>19227.647594024602</c:v>
                  </c:pt>
                  <c:pt idx="31">
                    <c:v>20922.582548528753</c:v>
                  </c:pt>
                  <c:pt idx="32">
                    <c:v>19479.377608127012</c:v>
                  </c:pt>
                  <c:pt idx="33">
                    <c:v>18704.388575946556</c:v>
                  </c:pt>
                  <c:pt idx="34">
                    <c:v>21368.059820676281</c:v>
                  </c:pt>
                  <c:pt idx="35">
                    <c:v>22423.770244987794</c:v>
                  </c:pt>
                  <c:pt idx="36">
                    <c:v>23606.052783131701</c:v>
                  </c:pt>
                  <c:pt idx="37">
                    <c:v>26375.790045039408</c:v>
                  </c:pt>
                  <c:pt idx="38">
                    <c:v>26124.060030936998</c:v>
                  </c:pt>
                  <c:pt idx="39">
                    <c:v>26811.367822250322</c:v>
                  </c:pt>
                  <c:pt idx="40">
                    <c:v>24031.731065406006</c:v>
                  </c:pt>
                  <c:pt idx="41">
                    <c:v>25039.358228596833</c:v>
                  </c:pt>
                  <c:pt idx="42">
                    <c:v>27160.678572156477</c:v>
                  </c:pt>
                  <c:pt idx="43">
                    <c:v>26240.732649832778</c:v>
                  </c:pt>
                  <c:pt idx="44">
                    <c:v>25969.203645857146</c:v>
                  </c:pt>
                  <c:pt idx="45">
                    <c:v>28516.202271691087</c:v>
                  </c:pt>
                  <c:pt idx="46">
                    <c:v>26637.419554078431</c:v>
                  </c:pt>
                  <c:pt idx="47">
                    <c:v>27412.408586258887</c:v>
                  </c:pt>
                  <c:pt idx="48">
                    <c:v>26104.96814784496</c:v>
                  </c:pt>
                  <c:pt idx="49">
                    <c:v>28710.656636517389</c:v>
                  </c:pt>
                  <c:pt idx="50">
                    <c:v>25349.070998756542</c:v>
                  </c:pt>
                  <c:pt idx="51">
                    <c:v>27305.635462299721</c:v>
                  </c:pt>
                  <c:pt idx="52">
                    <c:v>27664.845707142485</c:v>
                  </c:pt>
                  <c:pt idx="53">
                    <c:v>26744.192678037602</c:v>
                  </c:pt>
                  <c:pt idx="54">
                    <c:v>26230.833154896169</c:v>
                  </c:pt>
                  <c:pt idx="55">
                    <c:v>26443.672296033317</c:v>
                  </c:pt>
                  <c:pt idx="56">
                    <c:v>28138.607250537472</c:v>
                  </c:pt>
                  <c:pt idx="57">
                    <c:v>28284.2712474619</c:v>
                  </c:pt>
                  <c:pt idx="58">
                    <c:v>28246.087481277827</c:v>
                  </c:pt>
                  <c:pt idx="59">
                    <c:v>29513.929939945308</c:v>
                  </c:pt>
                  <c:pt idx="60">
                    <c:v>30279.72658397034</c:v>
                  </c:pt>
                  <c:pt idx="61">
                    <c:v>29368.973049802065</c:v>
                  </c:pt>
                  <c:pt idx="62">
                    <c:v>29902.131562816721</c:v>
                  </c:pt>
                  <c:pt idx="63">
                    <c:v>29301.090798808156</c:v>
                  </c:pt>
                  <c:pt idx="64">
                    <c:v>29127.142530636265</c:v>
                  </c:pt>
                  <c:pt idx="65">
                    <c:v>28410.136254513105</c:v>
                  </c:pt>
                  <c:pt idx="66">
                    <c:v>27538.273593310092</c:v>
                  </c:pt>
                  <c:pt idx="67">
                    <c:v>29911.323950972146</c:v>
                  </c:pt>
                  <c:pt idx="68">
                    <c:v>28458.92662241498</c:v>
                  </c:pt>
                  <c:pt idx="69">
                    <c:v>27944.859992492358</c:v>
                  </c:pt>
                  <c:pt idx="70">
                    <c:v>30521.557103136136</c:v>
                  </c:pt>
                  <c:pt idx="71">
                    <c:v>29069.15977457897</c:v>
                  </c:pt>
                  <c:pt idx="72">
                    <c:v>31141.689750236739</c:v>
                  </c:pt>
                  <c:pt idx="73">
                    <c:v>30860.968358105682</c:v>
                  </c:pt>
                  <c:pt idx="74">
                    <c:v>30831.97698007703</c:v>
                  </c:pt>
                  <c:pt idx="75">
                    <c:v>31635.250283504949</c:v>
                  </c:pt>
                  <c:pt idx="76">
                    <c:v>33543.731485927441</c:v>
                  </c:pt>
                  <c:pt idx="77">
                    <c:v>31122.597867144701</c:v>
                  </c:pt>
                  <c:pt idx="78">
                    <c:v>30783.186612175159</c:v>
                  </c:pt>
                  <c:pt idx="79">
                    <c:v>30153.861576919131</c:v>
                  </c:pt>
                  <c:pt idx="80">
                    <c:v>29388.0649328941</c:v>
                  </c:pt>
                  <c:pt idx="81">
                    <c:v>31422.4111423678</c:v>
                  </c:pt>
                  <c:pt idx="82">
                    <c:v>31170.681128265387</c:v>
                  </c:pt>
                  <c:pt idx="83">
                    <c:v>32468.929178523889</c:v>
                  </c:pt>
                  <c:pt idx="84">
                    <c:v>29718.283799708221</c:v>
                  </c:pt>
                  <c:pt idx="85">
                    <c:v>33582.622358892702</c:v>
                  </c:pt>
                  <c:pt idx="86">
                    <c:v>31121.890760363516</c:v>
                  </c:pt>
                  <c:pt idx="87">
                    <c:v>30502.465220044101</c:v>
                  </c:pt>
                  <c:pt idx="88">
                    <c:v>30008.197579994703</c:v>
                  </c:pt>
                  <c:pt idx="89">
                    <c:v>30240.835711005078</c:v>
                  </c:pt>
                  <c:pt idx="90">
                    <c:v>28933.395272591151</c:v>
                  </c:pt>
                  <c:pt idx="91">
                    <c:v>28691.564753425351</c:v>
                  </c:pt>
                  <c:pt idx="92">
                    <c:v>30851.068863169068</c:v>
                  </c:pt>
                  <c:pt idx="93">
                    <c:v>29330.082176836804</c:v>
                  </c:pt>
                  <c:pt idx="94">
                    <c:v>29562.720307847179</c:v>
                  </c:pt>
                  <c:pt idx="95">
                    <c:v>32536.811429517798</c:v>
                  </c:pt>
                  <c:pt idx="96">
                    <c:v>32729.851580781724</c:v>
                  </c:pt>
                  <c:pt idx="97">
                    <c:v>33020.472467849395</c:v>
                  </c:pt>
                  <c:pt idx="98">
                    <c:v>30230.936216068465</c:v>
                  </c:pt>
                  <c:pt idx="99">
                    <c:v>30580.24696597462</c:v>
                  </c:pt>
                  <c:pt idx="100">
                    <c:v>30658.028711905143</c:v>
                  </c:pt>
                  <c:pt idx="101">
                    <c:v>33330.892344790293</c:v>
                  </c:pt>
                  <c:pt idx="102">
                    <c:v>30008.197579994703</c:v>
                  </c:pt>
                  <c:pt idx="103">
                    <c:v>31819.805153394638</c:v>
                  </c:pt>
                  <c:pt idx="104">
                    <c:v>33563.530475800668</c:v>
                  </c:pt>
                  <c:pt idx="105">
                    <c:v>36430.141366730932</c:v>
                  </c:pt>
                  <c:pt idx="106">
                    <c:v>31374.327881247114</c:v>
                  </c:pt>
                  <c:pt idx="107">
                    <c:v>36507.923112661447</c:v>
                  </c:pt>
                  <c:pt idx="108">
                    <c:v>33999.108253011575</c:v>
                  </c:pt>
                </c:numCache>
              </c:numRef>
            </c:plus>
            <c:minus>
              <c:numRef>
                <c:f>'Fluo (YFP)'!$C$301:$DG$301</c:f>
                <c:numCache>
                  <c:formatCode>General</c:formatCode>
                  <c:ptCount val="109"/>
                  <c:pt idx="0">
                    <c:v>74.246212024587493</c:v>
                  </c:pt>
                  <c:pt idx="1">
                    <c:v>45.254833995939045</c:v>
                  </c:pt>
                  <c:pt idx="2">
                    <c:v>635.68899628670624</c:v>
                  </c:pt>
                  <c:pt idx="3">
                    <c:v>1441.0836200581839</c:v>
                  </c:pt>
                  <c:pt idx="4">
                    <c:v>2861.6611434619576</c:v>
                  </c:pt>
                  <c:pt idx="5">
                    <c:v>4840.8530240031041</c:v>
                  </c:pt>
                  <c:pt idx="6">
                    <c:v>6913.3829996608747</c:v>
                  </c:pt>
                  <c:pt idx="7">
                    <c:v>9186.731301175625</c:v>
                  </c:pt>
                  <c:pt idx="8">
                    <c:v>11745.043635508555</c:v>
                  </c:pt>
                  <c:pt idx="9">
                    <c:v>15264.314085474001</c:v>
                  </c:pt>
                  <c:pt idx="10">
                    <c:v>18280.124507234628</c:v>
                  </c:pt>
                  <c:pt idx="11">
                    <c:v>20371.039259203248</c:v>
                  </c:pt>
                  <c:pt idx="12">
                    <c:v>24332.251447410286</c:v>
                  </c:pt>
                  <c:pt idx="13">
                    <c:v>26608.428176049783</c:v>
                  </c:pt>
                  <c:pt idx="14">
                    <c:v>29708.384304771607</c:v>
                  </c:pt>
                  <c:pt idx="15">
                    <c:v>32051.736177623825</c:v>
                  </c:pt>
                  <c:pt idx="16">
                    <c:v>36895.417628751675</c:v>
                  </c:pt>
                  <c:pt idx="17">
                    <c:v>35703.942702452347</c:v>
                  </c:pt>
                  <c:pt idx="18">
                    <c:v>40217.405286766079</c:v>
                  </c:pt>
                  <c:pt idx="19">
                    <c:v>41321.906078979468</c:v>
                  </c:pt>
                  <c:pt idx="20">
                    <c:v>39607.879241383271</c:v>
                  </c:pt>
                  <c:pt idx="21">
                    <c:v>39927.491506479593</c:v>
                  </c:pt>
                  <c:pt idx="22">
                    <c:v>38144.875311108306</c:v>
                  </c:pt>
                  <c:pt idx="23">
                    <c:v>36101.336713479184</c:v>
                  </c:pt>
                  <c:pt idx="24">
                    <c:v>31684.04065140682</c:v>
                  </c:pt>
                  <c:pt idx="25">
                    <c:v>29621.410170685664</c:v>
                  </c:pt>
                  <c:pt idx="26">
                    <c:v>27073.70443807053</c:v>
                  </c:pt>
                  <c:pt idx="27">
                    <c:v>24361.242825438934</c:v>
                  </c:pt>
                  <c:pt idx="28">
                    <c:v>20467.912888225805</c:v>
                  </c:pt>
                  <c:pt idx="29">
                    <c:v>20602.970283432434</c:v>
                  </c:pt>
                  <c:pt idx="30">
                    <c:v>19227.647594024602</c:v>
                  </c:pt>
                  <c:pt idx="31">
                    <c:v>20922.582548528753</c:v>
                  </c:pt>
                  <c:pt idx="32">
                    <c:v>19479.377608127012</c:v>
                  </c:pt>
                  <c:pt idx="33">
                    <c:v>18704.388575946556</c:v>
                  </c:pt>
                  <c:pt idx="34">
                    <c:v>21368.059820676281</c:v>
                  </c:pt>
                  <c:pt idx="35">
                    <c:v>22423.770244987794</c:v>
                  </c:pt>
                  <c:pt idx="36">
                    <c:v>23606.052783131701</c:v>
                  </c:pt>
                  <c:pt idx="37">
                    <c:v>26375.790045039408</c:v>
                  </c:pt>
                  <c:pt idx="38">
                    <c:v>26124.060030936998</c:v>
                  </c:pt>
                  <c:pt idx="39">
                    <c:v>26811.367822250322</c:v>
                  </c:pt>
                  <c:pt idx="40">
                    <c:v>24031.731065406006</c:v>
                  </c:pt>
                  <c:pt idx="41">
                    <c:v>25039.358228596833</c:v>
                  </c:pt>
                  <c:pt idx="42">
                    <c:v>27160.678572156477</c:v>
                  </c:pt>
                  <c:pt idx="43">
                    <c:v>26240.732649832778</c:v>
                  </c:pt>
                  <c:pt idx="44">
                    <c:v>25969.203645857146</c:v>
                  </c:pt>
                  <c:pt idx="45">
                    <c:v>28516.202271691087</c:v>
                  </c:pt>
                  <c:pt idx="46">
                    <c:v>26637.419554078431</c:v>
                  </c:pt>
                  <c:pt idx="47">
                    <c:v>27412.408586258887</c:v>
                  </c:pt>
                  <c:pt idx="48">
                    <c:v>26104.96814784496</c:v>
                  </c:pt>
                  <c:pt idx="49">
                    <c:v>28710.656636517389</c:v>
                  </c:pt>
                  <c:pt idx="50">
                    <c:v>25349.070998756542</c:v>
                  </c:pt>
                  <c:pt idx="51">
                    <c:v>27305.635462299721</c:v>
                  </c:pt>
                  <c:pt idx="52">
                    <c:v>27664.845707142485</c:v>
                  </c:pt>
                  <c:pt idx="53">
                    <c:v>26744.192678037602</c:v>
                  </c:pt>
                  <c:pt idx="54">
                    <c:v>26230.833154896169</c:v>
                  </c:pt>
                  <c:pt idx="55">
                    <c:v>26443.672296033317</c:v>
                  </c:pt>
                  <c:pt idx="56">
                    <c:v>28138.607250537472</c:v>
                  </c:pt>
                  <c:pt idx="57">
                    <c:v>28284.2712474619</c:v>
                  </c:pt>
                  <c:pt idx="58">
                    <c:v>28246.087481277827</c:v>
                  </c:pt>
                  <c:pt idx="59">
                    <c:v>29513.929939945308</c:v>
                  </c:pt>
                  <c:pt idx="60">
                    <c:v>30279.72658397034</c:v>
                  </c:pt>
                  <c:pt idx="61">
                    <c:v>29368.973049802065</c:v>
                  </c:pt>
                  <c:pt idx="62">
                    <c:v>29902.131562816721</c:v>
                  </c:pt>
                  <c:pt idx="63">
                    <c:v>29301.090798808156</c:v>
                  </c:pt>
                  <c:pt idx="64">
                    <c:v>29127.142530636265</c:v>
                  </c:pt>
                  <c:pt idx="65">
                    <c:v>28410.136254513105</c:v>
                  </c:pt>
                  <c:pt idx="66">
                    <c:v>27538.273593310092</c:v>
                  </c:pt>
                  <c:pt idx="67">
                    <c:v>29911.323950972146</c:v>
                  </c:pt>
                  <c:pt idx="68">
                    <c:v>28458.92662241498</c:v>
                  </c:pt>
                  <c:pt idx="69">
                    <c:v>27944.859992492358</c:v>
                  </c:pt>
                  <c:pt idx="70">
                    <c:v>30521.557103136136</c:v>
                  </c:pt>
                  <c:pt idx="71">
                    <c:v>29069.15977457897</c:v>
                  </c:pt>
                  <c:pt idx="72">
                    <c:v>31141.689750236739</c:v>
                  </c:pt>
                  <c:pt idx="73">
                    <c:v>30860.968358105682</c:v>
                  </c:pt>
                  <c:pt idx="74">
                    <c:v>30831.97698007703</c:v>
                  </c:pt>
                  <c:pt idx="75">
                    <c:v>31635.250283504949</c:v>
                  </c:pt>
                  <c:pt idx="76">
                    <c:v>33543.731485927441</c:v>
                  </c:pt>
                  <c:pt idx="77">
                    <c:v>31122.597867144701</c:v>
                  </c:pt>
                  <c:pt idx="78">
                    <c:v>30783.186612175159</c:v>
                  </c:pt>
                  <c:pt idx="79">
                    <c:v>30153.861576919131</c:v>
                  </c:pt>
                  <c:pt idx="80">
                    <c:v>29388.0649328941</c:v>
                  </c:pt>
                  <c:pt idx="81">
                    <c:v>31422.4111423678</c:v>
                  </c:pt>
                  <c:pt idx="82">
                    <c:v>31170.681128265387</c:v>
                  </c:pt>
                  <c:pt idx="83">
                    <c:v>32468.929178523889</c:v>
                  </c:pt>
                  <c:pt idx="84">
                    <c:v>29718.283799708221</c:v>
                  </c:pt>
                  <c:pt idx="85">
                    <c:v>33582.622358892702</c:v>
                  </c:pt>
                  <c:pt idx="86">
                    <c:v>31121.890760363516</c:v>
                  </c:pt>
                  <c:pt idx="87">
                    <c:v>30502.465220044101</c:v>
                  </c:pt>
                  <c:pt idx="88">
                    <c:v>30008.197579994703</c:v>
                  </c:pt>
                  <c:pt idx="89">
                    <c:v>30240.835711005078</c:v>
                  </c:pt>
                  <c:pt idx="90">
                    <c:v>28933.395272591151</c:v>
                  </c:pt>
                  <c:pt idx="91">
                    <c:v>28691.564753425351</c:v>
                  </c:pt>
                  <c:pt idx="92">
                    <c:v>30851.068863169068</c:v>
                  </c:pt>
                  <c:pt idx="93">
                    <c:v>29330.082176836804</c:v>
                  </c:pt>
                  <c:pt idx="94">
                    <c:v>29562.720307847179</c:v>
                  </c:pt>
                  <c:pt idx="95">
                    <c:v>32536.811429517798</c:v>
                  </c:pt>
                  <c:pt idx="96">
                    <c:v>32729.851580781724</c:v>
                  </c:pt>
                  <c:pt idx="97">
                    <c:v>33020.472467849395</c:v>
                  </c:pt>
                  <c:pt idx="98">
                    <c:v>30230.936216068465</c:v>
                  </c:pt>
                  <c:pt idx="99">
                    <c:v>30580.24696597462</c:v>
                  </c:pt>
                  <c:pt idx="100">
                    <c:v>30658.028711905143</c:v>
                  </c:pt>
                  <c:pt idx="101">
                    <c:v>33330.892344790293</c:v>
                  </c:pt>
                  <c:pt idx="102">
                    <c:v>30008.197579994703</c:v>
                  </c:pt>
                  <c:pt idx="103">
                    <c:v>31819.805153394638</c:v>
                  </c:pt>
                  <c:pt idx="104">
                    <c:v>33563.530475800668</c:v>
                  </c:pt>
                  <c:pt idx="105">
                    <c:v>36430.141366730932</c:v>
                  </c:pt>
                  <c:pt idx="106">
                    <c:v>31374.327881247114</c:v>
                  </c:pt>
                  <c:pt idx="107">
                    <c:v>36507.923112661447</c:v>
                  </c:pt>
                  <c:pt idx="108">
                    <c:v>33999.108253011575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(YFP)'!$C$266:$DG$266</c:f>
              <c:numCache>
                <c:formatCode>General</c:formatCode>
                <c:ptCount val="109"/>
                <c:pt idx="0">
                  <c:v>1108.5</c:v>
                </c:pt>
                <c:pt idx="1">
                  <c:v>1186</c:v>
                </c:pt>
                <c:pt idx="2">
                  <c:v>3036.5</c:v>
                </c:pt>
                <c:pt idx="3">
                  <c:v>9390</c:v>
                </c:pt>
                <c:pt idx="4">
                  <c:v>22074.5</c:v>
                </c:pt>
                <c:pt idx="5">
                  <c:v>40607</c:v>
                </c:pt>
                <c:pt idx="6">
                  <c:v>64672.5</c:v>
                </c:pt>
                <c:pt idx="7">
                  <c:v>93433</c:v>
                </c:pt>
                <c:pt idx="8">
                  <c:v>125515</c:v>
                </c:pt>
                <c:pt idx="9">
                  <c:v>161251.5</c:v>
                </c:pt>
                <c:pt idx="10">
                  <c:v>199278</c:v>
                </c:pt>
                <c:pt idx="11">
                  <c:v>237129.5</c:v>
                </c:pt>
                <c:pt idx="12">
                  <c:v>278081.5</c:v>
                </c:pt>
                <c:pt idx="13">
                  <c:v>320814</c:v>
                </c:pt>
                <c:pt idx="14">
                  <c:v>364828</c:v>
                </c:pt>
                <c:pt idx="15">
                  <c:v>409006</c:v>
                </c:pt>
                <c:pt idx="16">
                  <c:v>453349</c:v>
                </c:pt>
                <c:pt idx="17">
                  <c:v>497451.5</c:v>
                </c:pt>
                <c:pt idx="18">
                  <c:v>541821</c:v>
                </c:pt>
                <c:pt idx="19">
                  <c:v>584136</c:v>
                </c:pt>
                <c:pt idx="20">
                  <c:v>625636</c:v>
                </c:pt>
                <c:pt idx="21">
                  <c:v>664561</c:v>
                </c:pt>
                <c:pt idx="22">
                  <c:v>700971.5</c:v>
                </c:pt>
                <c:pt idx="23">
                  <c:v>734855.5</c:v>
                </c:pt>
                <c:pt idx="24">
                  <c:v>764759</c:v>
                </c:pt>
                <c:pt idx="25">
                  <c:v>793437.5</c:v>
                </c:pt>
                <c:pt idx="26">
                  <c:v>818855</c:v>
                </c:pt>
                <c:pt idx="27">
                  <c:v>842910</c:v>
                </c:pt>
                <c:pt idx="28">
                  <c:v>862540</c:v>
                </c:pt>
                <c:pt idx="29">
                  <c:v>880786.5</c:v>
                </c:pt>
                <c:pt idx="30">
                  <c:v>900239</c:v>
                </c:pt>
                <c:pt idx="31">
                  <c:v>916930.5</c:v>
                </c:pt>
                <c:pt idx="32">
                  <c:v>927978</c:v>
                </c:pt>
                <c:pt idx="33">
                  <c:v>940033</c:v>
                </c:pt>
                <c:pt idx="34">
                  <c:v>947998.5</c:v>
                </c:pt>
                <c:pt idx="35">
                  <c:v>956896</c:v>
                </c:pt>
                <c:pt idx="36">
                  <c:v>960280</c:v>
                </c:pt>
                <c:pt idx="37">
                  <c:v>964841.5</c:v>
                </c:pt>
                <c:pt idx="38">
                  <c:v>969279.5</c:v>
                </c:pt>
                <c:pt idx="39">
                  <c:v>969930.5</c:v>
                </c:pt>
                <c:pt idx="40">
                  <c:v>973800</c:v>
                </c:pt>
                <c:pt idx="41">
                  <c:v>973759.5</c:v>
                </c:pt>
                <c:pt idx="42">
                  <c:v>974327.5</c:v>
                </c:pt>
                <c:pt idx="43">
                  <c:v>974033</c:v>
                </c:pt>
                <c:pt idx="44">
                  <c:v>975499</c:v>
                </c:pt>
                <c:pt idx="45">
                  <c:v>976273</c:v>
                </c:pt>
                <c:pt idx="46">
                  <c:v>977478.5</c:v>
                </c:pt>
                <c:pt idx="47">
                  <c:v>976341.5</c:v>
                </c:pt>
                <c:pt idx="48">
                  <c:v>977170</c:v>
                </c:pt>
                <c:pt idx="49">
                  <c:v>976163.5</c:v>
                </c:pt>
                <c:pt idx="50">
                  <c:v>976896.5</c:v>
                </c:pt>
                <c:pt idx="51">
                  <c:v>978143</c:v>
                </c:pt>
                <c:pt idx="52">
                  <c:v>977218</c:v>
                </c:pt>
                <c:pt idx="53">
                  <c:v>976800</c:v>
                </c:pt>
                <c:pt idx="54">
                  <c:v>976067</c:v>
                </c:pt>
                <c:pt idx="55">
                  <c:v>977149.5</c:v>
                </c:pt>
                <c:pt idx="56">
                  <c:v>975047</c:v>
                </c:pt>
                <c:pt idx="57">
                  <c:v>976903</c:v>
                </c:pt>
                <c:pt idx="58">
                  <c:v>976040</c:v>
                </c:pt>
                <c:pt idx="59">
                  <c:v>976923.5</c:v>
                </c:pt>
                <c:pt idx="60">
                  <c:v>977766</c:v>
                </c:pt>
                <c:pt idx="61">
                  <c:v>977944</c:v>
                </c:pt>
                <c:pt idx="62">
                  <c:v>977362</c:v>
                </c:pt>
                <c:pt idx="63">
                  <c:v>976855</c:v>
                </c:pt>
                <c:pt idx="64">
                  <c:v>976540</c:v>
                </c:pt>
                <c:pt idx="65">
                  <c:v>975677</c:v>
                </c:pt>
                <c:pt idx="66">
                  <c:v>975923.5</c:v>
                </c:pt>
                <c:pt idx="67">
                  <c:v>975752.5</c:v>
                </c:pt>
                <c:pt idx="68">
                  <c:v>976286.5</c:v>
                </c:pt>
                <c:pt idx="69">
                  <c:v>975444</c:v>
                </c:pt>
                <c:pt idx="70">
                  <c:v>976855</c:v>
                </c:pt>
                <c:pt idx="71">
                  <c:v>973800</c:v>
                </c:pt>
                <c:pt idx="72">
                  <c:v>975841.5</c:v>
                </c:pt>
                <c:pt idx="73">
                  <c:v>973314</c:v>
                </c:pt>
                <c:pt idx="74">
                  <c:v>976074.5</c:v>
                </c:pt>
                <c:pt idx="75">
                  <c:v>975204.5</c:v>
                </c:pt>
                <c:pt idx="76">
                  <c:v>976321</c:v>
                </c:pt>
                <c:pt idx="77">
                  <c:v>975362</c:v>
                </c:pt>
                <c:pt idx="78">
                  <c:v>973273</c:v>
                </c:pt>
                <c:pt idx="79">
                  <c:v>973841</c:v>
                </c:pt>
                <c:pt idx="80">
                  <c:v>973752.5</c:v>
                </c:pt>
                <c:pt idx="81">
                  <c:v>973670</c:v>
                </c:pt>
                <c:pt idx="82">
                  <c:v>973752</c:v>
                </c:pt>
                <c:pt idx="83">
                  <c:v>972917</c:v>
                </c:pt>
                <c:pt idx="84">
                  <c:v>974081</c:v>
                </c:pt>
                <c:pt idx="85">
                  <c:v>973526.5</c:v>
                </c:pt>
                <c:pt idx="86">
                  <c:v>974375.5</c:v>
                </c:pt>
                <c:pt idx="87">
                  <c:v>973663.5</c:v>
                </c:pt>
                <c:pt idx="88">
                  <c:v>971985</c:v>
                </c:pt>
                <c:pt idx="89">
                  <c:v>973971.5</c:v>
                </c:pt>
                <c:pt idx="90">
                  <c:v>971691</c:v>
                </c:pt>
                <c:pt idx="91">
                  <c:v>971903</c:v>
                </c:pt>
                <c:pt idx="92">
                  <c:v>972307</c:v>
                </c:pt>
                <c:pt idx="93">
                  <c:v>972505.5</c:v>
                </c:pt>
                <c:pt idx="94">
                  <c:v>972191</c:v>
                </c:pt>
                <c:pt idx="95">
                  <c:v>973485</c:v>
                </c:pt>
                <c:pt idx="96">
                  <c:v>973060.5</c:v>
                </c:pt>
                <c:pt idx="97">
                  <c:v>973362</c:v>
                </c:pt>
                <c:pt idx="98">
                  <c:v>972594.5</c:v>
                </c:pt>
                <c:pt idx="99">
                  <c:v>972101.5</c:v>
                </c:pt>
                <c:pt idx="100">
                  <c:v>973471.5</c:v>
                </c:pt>
                <c:pt idx="101">
                  <c:v>971293.5</c:v>
                </c:pt>
                <c:pt idx="102">
                  <c:v>972506</c:v>
                </c:pt>
                <c:pt idx="103">
                  <c:v>971156</c:v>
                </c:pt>
                <c:pt idx="104">
                  <c:v>971677</c:v>
                </c:pt>
                <c:pt idx="105">
                  <c:v>973033</c:v>
                </c:pt>
                <c:pt idx="106">
                  <c:v>969307</c:v>
                </c:pt>
                <c:pt idx="107">
                  <c:v>972143</c:v>
                </c:pt>
                <c:pt idx="108">
                  <c:v>970889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17-6E88-4087-9D8B-1CB8C3230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E88-4087-9D8B-1CB8C3230B3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E88-4087-9D8B-1CB8C3230B3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E88-4087-9D8B-1CB8C3230B3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E88-4087-9D8B-1CB8C3230B3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E88-4087-9D8B-1CB8C3230B3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E88-4087-9D8B-1CB8C3230B3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E88-4087-9D8B-1CB8C3230B34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E88-4087-9D8B-1CB8C3230B3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E88-4087-9D8B-1CB8C3230B3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E88-4087-9D8B-1CB8C3230B34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E88-4087-9D8B-1CB8C3230B34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E88-4087-9D8B-1CB8C3230B3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E88-4087-9D8B-1CB8C3230B34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E88-4087-9D8B-1CB8C3230B34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E88-4087-9D8B-1CB8C3230B34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E88-4087-9D8B-1CB8C3230B34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E88-4087-9D8B-1CB8C3230B34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6E88-4087-9D8B-1CB8C3230B34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E88-4087-9D8B-1CB8C3230B34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6E88-4087-9D8B-1CB8C3230B34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6E88-4087-9D8B-1CB8C3230B34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6E88-4087-9D8B-1CB8C3230B34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E88-4087-9D8B-1CB8C3230B34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6E88-4087-9D8B-1CB8C3230B34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6E88-4087-9D8B-1CB8C3230B34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E88-4087-9D8B-1CB8C3230B34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4"/>
          <c:order val="24"/>
          <c:tx>
            <c:strRef>
              <c:f>'Fluo (YFP)'!$B$267</c:f>
              <c:strCache>
                <c:ptCount val="1"/>
                <c:pt idx="0">
                  <c:v>Condition 25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(YFP)'!$C$302:$DG$302</c:f>
                <c:numCache>
                  <c:formatCode>General</c:formatCode>
                  <c:ptCount val="109"/>
                  <c:pt idx="0">
                    <c:v>1.4142135623730951</c:v>
                  </c:pt>
                  <c:pt idx="1">
                    <c:v>14.142135623730951</c:v>
                  </c:pt>
                  <c:pt idx="2">
                    <c:v>16.263455967290593</c:v>
                  </c:pt>
                  <c:pt idx="3">
                    <c:v>1.4142135623730951</c:v>
                  </c:pt>
                  <c:pt idx="4">
                    <c:v>28.991378028648448</c:v>
                  </c:pt>
                  <c:pt idx="5">
                    <c:v>140.71424945612296</c:v>
                  </c:pt>
                  <c:pt idx="6">
                    <c:v>342.23968209428898</c:v>
                  </c:pt>
                  <c:pt idx="7">
                    <c:v>663.97326753416814</c:v>
                  </c:pt>
                  <c:pt idx="8">
                    <c:v>1008.3342699720167</c:v>
                  </c:pt>
                  <c:pt idx="9">
                    <c:v>1559.1704525163373</c:v>
                  </c:pt>
                  <c:pt idx="10">
                    <c:v>2203.3447301772821</c:v>
                  </c:pt>
                  <c:pt idx="11">
                    <c:v>2983.2835098260439</c:v>
                  </c:pt>
                  <c:pt idx="12">
                    <c:v>3913.8360338675407</c:v>
                  </c:pt>
                  <c:pt idx="13">
                    <c:v>4861.3591206575138</c:v>
                  </c:pt>
                  <c:pt idx="14">
                    <c:v>5685.1385207398425</c:v>
                  </c:pt>
                  <c:pt idx="15">
                    <c:v>7182.0835765117636</c:v>
                  </c:pt>
                  <c:pt idx="16">
                    <c:v>8594.1758185412982</c:v>
                  </c:pt>
                  <c:pt idx="17">
                    <c:v>9922.8294603908216</c:v>
                  </c:pt>
                  <c:pt idx="18">
                    <c:v>11671.504530265154</c:v>
                  </c:pt>
                  <c:pt idx="19">
                    <c:v>13623.826353121211</c:v>
                  </c:pt>
                  <c:pt idx="20">
                    <c:v>15363.309034840118</c:v>
                  </c:pt>
                  <c:pt idx="21">
                    <c:v>17180.573462489545</c:v>
                  </c:pt>
                  <c:pt idx="22">
                    <c:v>19757.270573133323</c:v>
                  </c:pt>
                  <c:pt idx="23">
                    <c:v>21928.795498157211</c:v>
                  </c:pt>
                  <c:pt idx="24">
                    <c:v>24552.161656359302</c:v>
                  </c:pt>
                  <c:pt idx="25">
                    <c:v>27379.174567543119</c:v>
                  </c:pt>
                  <c:pt idx="26">
                    <c:v>30565.397723569702</c:v>
                  </c:pt>
                  <c:pt idx="27">
                    <c:v>34302.457062140609</c:v>
                  </c:pt>
                  <c:pt idx="28">
                    <c:v>37505.650780915668</c:v>
                  </c:pt>
                  <c:pt idx="29">
                    <c:v>41464.034541997957</c:v>
                  </c:pt>
                  <c:pt idx="30">
                    <c:v>45117.655280388848</c:v>
                  </c:pt>
                  <c:pt idx="31">
                    <c:v>48851.886191835009</c:v>
                  </c:pt>
                  <c:pt idx="32">
                    <c:v>52522.47749297438</c:v>
                  </c:pt>
                  <c:pt idx="33">
                    <c:v>55174.127922423933</c:v>
                  </c:pt>
                  <c:pt idx="34">
                    <c:v>58640.365363800389</c:v>
                  </c:pt>
                  <c:pt idx="35">
                    <c:v>62695.622753905234</c:v>
                  </c:pt>
                  <c:pt idx="36">
                    <c:v>64818.357311027255</c:v>
                  </c:pt>
                  <c:pt idx="37">
                    <c:v>67016.752293736223</c:v>
                  </c:pt>
                  <c:pt idx="38">
                    <c:v>68832.602507823278</c:v>
                  </c:pt>
                  <c:pt idx="39">
                    <c:v>70665.423284658813</c:v>
                  </c:pt>
                  <c:pt idx="40">
                    <c:v>71755.781941248468</c:v>
                  </c:pt>
                  <c:pt idx="41">
                    <c:v>73001.704089699168</c:v>
                  </c:pt>
                  <c:pt idx="42">
                    <c:v>73874.980964464557</c:v>
                  </c:pt>
                  <c:pt idx="43">
                    <c:v>74336.014585798184</c:v>
                  </c:pt>
                  <c:pt idx="44">
                    <c:v>74772.299469790276</c:v>
                  </c:pt>
                  <c:pt idx="45">
                    <c:v>75149.894490943901</c:v>
                  </c:pt>
                  <c:pt idx="46">
                    <c:v>76318.742000245256</c:v>
                  </c:pt>
                  <c:pt idx="47">
                    <c:v>76121.459208294211</c:v>
                  </c:pt>
                  <c:pt idx="48">
                    <c:v>76380.260290208491</c:v>
                  </c:pt>
                  <c:pt idx="49">
                    <c:v>76187.220138944569</c:v>
                  </c:pt>
                  <c:pt idx="50">
                    <c:v>76655.324828090059</c:v>
                  </c:pt>
                  <c:pt idx="51">
                    <c:v>76810.181213169912</c:v>
                  </c:pt>
                  <c:pt idx="52">
                    <c:v>76584.614149971399</c:v>
                  </c:pt>
                  <c:pt idx="53">
                    <c:v>76259.345030625584</c:v>
                  </c:pt>
                  <c:pt idx="54">
                    <c:v>77168.684351231495</c:v>
                  </c:pt>
                  <c:pt idx="55">
                    <c:v>76525.217180351727</c:v>
                  </c:pt>
                  <c:pt idx="56">
                    <c:v>77103.630527362329</c:v>
                  </c:pt>
                  <c:pt idx="57">
                    <c:v>76888.670065881612</c:v>
                  </c:pt>
                  <c:pt idx="58">
                    <c:v>76876.649250601447</c:v>
                  </c:pt>
                  <c:pt idx="59">
                    <c:v>76883.72031841331</c:v>
                  </c:pt>
                  <c:pt idx="60">
                    <c:v>76664.517216245484</c:v>
                  </c:pt>
                  <c:pt idx="61">
                    <c:v>76508.246617603261</c:v>
                  </c:pt>
                  <c:pt idx="62">
                    <c:v>76388.745571582724</c:v>
                  </c:pt>
                  <c:pt idx="63">
                    <c:v>76434.00040557867</c:v>
                  </c:pt>
                  <c:pt idx="64">
                    <c:v>75883.164223034342</c:v>
                  </c:pt>
                  <c:pt idx="65">
                    <c:v>76531.581141382412</c:v>
                  </c:pt>
                  <c:pt idx="66">
                    <c:v>76633.404517873278</c:v>
                  </c:pt>
                  <c:pt idx="67">
                    <c:v>76126.408955762527</c:v>
                  </c:pt>
                  <c:pt idx="68">
                    <c:v>76260.759244187968</c:v>
                  </c:pt>
                  <c:pt idx="69">
                    <c:v>76570.472014347673</c:v>
                  </c:pt>
                  <c:pt idx="70">
                    <c:v>76464.405997169684</c:v>
                  </c:pt>
                  <c:pt idx="71">
                    <c:v>76687.144633243457</c:v>
                  </c:pt>
                  <c:pt idx="72">
                    <c:v>75925.590629905535</c:v>
                  </c:pt>
                  <c:pt idx="73">
                    <c:v>76403.594813987642</c:v>
                  </c:pt>
                  <c:pt idx="74">
                    <c:v>76044.384569144881</c:v>
                  </c:pt>
                  <c:pt idx="75">
                    <c:v>75700.730673488215</c:v>
                  </c:pt>
                  <c:pt idx="76">
                    <c:v>75867.607873848247</c:v>
                  </c:pt>
                  <c:pt idx="77">
                    <c:v>76430.464871672739</c:v>
                  </c:pt>
                  <c:pt idx="78">
                    <c:v>76112.266820138786</c:v>
                  </c:pt>
                  <c:pt idx="79">
                    <c:v>76610.069994094112</c:v>
                  </c:pt>
                  <c:pt idx="80">
                    <c:v>76224.696798347446</c:v>
                  </c:pt>
                  <c:pt idx="81">
                    <c:v>76476.426812449863</c:v>
                  </c:pt>
                  <c:pt idx="82">
                    <c:v>76180.149071132691</c:v>
                  </c:pt>
                  <c:pt idx="83">
                    <c:v>76202.069381349487</c:v>
                  </c:pt>
                  <c:pt idx="84">
                    <c:v>75939.025658748084</c:v>
                  </c:pt>
                  <c:pt idx="85">
                    <c:v>76155.400333791171</c:v>
                  </c:pt>
                  <c:pt idx="86">
                    <c:v>75955.996221496564</c:v>
                  </c:pt>
                  <c:pt idx="87">
                    <c:v>76323.691747713572</c:v>
                  </c:pt>
                  <c:pt idx="88">
                    <c:v>75864.072339942315</c:v>
                  </c:pt>
                  <c:pt idx="89">
                    <c:v>76245.202895001858</c:v>
                  </c:pt>
                  <c:pt idx="90">
                    <c:v>75332.328040490029</c:v>
                  </c:pt>
                  <c:pt idx="91">
                    <c:v>75998.422628367756</c:v>
                  </c:pt>
                  <c:pt idx="92">
                    <c:v>76216.211516973213</c:v>
                  </c:pt>
                  <c:pt idx="93">
                    <c:v>75797.604302510779</c:v>
                  </c:pt>
                  <c:pt idx="94">
                    <c:v>76298.235903590845</c:v>
                  </c:pt>
                  <c:pt idx="95">
                    <c:v>75586.179374935993</c:v>
                  </c:pt>
                  <c:pt idx="96">
                    <c:v>76397.230852956971</c:v>
                  </c:pt>
                  <c:pt idx="97">
                    <c:v>75915.691134968933</c:v>
                  </c:pt>
                  <c:pt idx="98">
                    <c:v>76239.546040752364</c:v>
                  </c:pt>
                  <c:pt idx="99">
                    <c:v>75954.582007934194</c:v>
                  </c:pt>
                  <c:pt idx="100">
                    <c:v>75738.207332891106</c:v>
                  </c:pt>
                  <c:pt idx="101">
                    <c:v>76289.04351543542</c:v>
                  </c:pt>
                  <c:pt idx="102">
                    <c:v>75924.176416343165</c:v>
                  </c:pt>
                  <c:pt idx="103">
                    <c:v>76107.317072670485</c:v>
                  </c:pt>
                  <c:pt idx="104">
                    <c:v>76141.25819816743</c:v>
                  </c:pt>
                  <c:pt idx="105">
                    <c:v>75545.167181627185</c:v>
                  </c:pt>
                  <c:pt idx="106">
                    <c:v>75235.454411467465</c:v>
                  </c:pt>
                  <c:pt idx="107">
                    <c:v>75879.628689128411</c:v>
                  </c:pt>
                  <c:pt idx="108">
                    <c:v>75828.717000882985</c:v>
                  </c:pt>
                </c:numCache>
              </c:numRef>
            </c:plus>
            <c:minus>
              <c:numRef>
                <c:f>'Fluo (YFP)'!$C$302:$DG$302</c:f>
                <c:numCache>
                  <c:formatCode>General</c:formatCode>
                  <c:ptCount val="109"/>
                  <c:pt idx="0">
                    <c:v>1.4142135623730951</c:v>
                  </c:pt>
                  <c:pt idx="1">
                    <c:v>14.142135623730951</c:v>
                  </c:pt>
                  <c:pt idx="2">
                    <c:v>16.263455967290593</c:v>
                  </c:pt>
                  <c:pt idx="3">
                    <c:v>1.4142135623730951</c:v>
                  </c:pt>
                  <c:pt idx="4">
                    <c:v>28.991378028648448</c:v>
                  </c:pt>
                  <c:pt idx="5">
                    <c:v>140.71424945612296</c:v>
                  </c:pt>
                  <c:pt idx="6">
                    <c:v>342.23968209428898</c:v>
                  </c:pt>
                  <c:pt idx="7">
                    <c:v>663.97326753416814</c:v>
                  </c:pt>
                  <c:pt idx="8">
                    <c:v>1008.3342699720167</c:v>
                  </c:pt>
                  <c:pt idx="9">
                    <c:v>1559.1704525163373</c:v>
                  </c:pt>
                  <c:pt idx="10">
                    <c:v>2203.3447301772821</c:v>
                  </c:pt>
                  <c:pt idx="11">
                    <c:v>2983.2835098260439</c:v>
                  </c:pt>
                  <c:pt idx="12">
                    <c:v>3913.8360338675407</c:v>
                  </c:pt>
                  <c:pt idx="13">
                    <c:v>4861.3591206575138</c:v>
                  </c:pt>
                  <c:pt idx="14">
                    <c:v>5685.1385207398425</c:v>
                  </c:pt>
                  <c:pt idx="15">
                    <c:v>7182.0835765117636</c:v>
                  </c:pt>
                  <c:pt idx="16">
                    <c:v>8594.1758185412982</c:v>
                  </c:pt>
                  <c:pt idx="17">
                    <c:v>9922.8294603908216</c:v>
                  </c:pt>
                  <c:pt idx="18">
                    <c:v>11671.504530265154</c:v>
                  </c:pt>
                  <c:pt idx="19">
                    <c:v>13623.826353121211</c:v>
                  </c:pt>
                  <c:pt idx="20">
                    <c:v>15363.309034840118</c:v>
                  </c:pt>
                  <c:pt idx="21">
                    <c:v>17180.573462489545</c:v>
                  </c:pt>
                  <c:pt idx="22">
                    <c:v>19757.270573133323</c:v>
                  </c:pt>
                  <c:pt idx="23">
                    <c:v>21928.795498157211</c:v>
                  </c:pt>
                  <c:pt idx="24">
                    <c:v>24552.161656359302</c:v>
                  </c:pt>
                  <c:pt idx="25">
                    <c:v>27379.174567543119</c:v>
                  </c:pt>
                  <c:pt idx="26">
                    <c:v>30565.397723569702</c:v>
                  </c:pt>
                  <c:pt idx="27">
                    <c:v>34302.457062140609</c:v>
                  </c:pt>
                  <c:pt idx="28">
                    <c:v>37505.650780915668</c:v>
                  </c:pt>
                  <c:pt idx="29">
                    <c:v>41464.034541997957</c:v>
                  </c:pt>
                  <c:pt idx="30">
                    <c:v>45117.655280388848</c:v>
                  </c:pt>
                  <c:pt idx="31">
                    <c:v>48851.886191835009</c:v>
                  </c:pt>
                  <c:pt idx="32">
                    <c:v>52522.47749297438</c:v>
                  </c:pt>
                  <c:pt idx="33">
                    <c:v>55174.127922423933</c:v>
                  </c:pt>
                  <c:pt idx="34">
                    <c:v>58640.365363800389</c:v>
                  </c:pt>
                  <c:pt idx="35">
                    <c:v>62695.622753905234</c:v>
                  </c:pt>
                  <c:pt idx="36">
                    <c:v>64818.357311027255</c:v>
                  </c:pt>
                  <c:pt idx="37">
                    <c:v>67016.752293736223</c:v>
                  </c:pt>
                  <c:pt idx="38">
                    <c:v>68832.602507823278</c:v>
                  </c:pt>
                  <c:pt idx="39">
                    <c:v>70665.423284658813</c:v>
                  </c:pt>
                  <c:pt idx="40">
                    <c:v>71755.781941248468</c:v>
                  </c:pt>
                  <c:pt idx="41">
                    <c:v>73001.704089699168</c:v>
                  </c:pt>
                  <c:pt idx="42">
                    <c:v>73874.980964464557</c:v>
                  </c:pt>
                  <c:pt idx="43">
                    <c:v>74336.014585798184</c:v>
                  </c:pt>
                  <c:pt idx="44">
                    <c:v>74772.299469790276</c:v>
                  </c:pt>
                  <c:pt idx="45">
                    <c:v>75149.894490943901</c:v>
                  </c:pt>
                  <c:pt idx="46">
                    <c:v>76318.742000245256</c:v>
                  </c:pt>
                  <c:pt idx="47">
                    <c:v>76121.459208294211</c:v>
                  </c:pt>
                  <c:pt idx="48">
                    <c:v>76380.260290208491</c:v>
                  </c:pt>
                  <c:pt idx="49">
                    <c:v>76187.220138944569</c:v>
                  </c:pt>
                  <c:pt idx="50">
                    <c:v>76655.324828090059</c:v>
                  </c:pt>
                  <c:pt idx="51">
                    <c:v>76810.181213169912</c:v>
                  </c:pt>
                  <c:pt idx="52">
                    <c:v>76584.614149971399</c:v>
                  </c:pt>
                  <c:pt idx="53">
                    <c:v>76259.345030625584</c:v>
                  </c:pt>
                  <c:pt idx="54">
                    <c:v>77168.684351231495</c:v>
                  </c:pt>
                  <c:pt idx="55">
                    <c:v>76525.217180351727</c:v>
                  </c:pt>
                  <c:pt idx="56">
                    <c:v>77103.630527362329</c:v>
                  </c:pt>
                  <c:pt idx="57">
                    <c:v>76888.670065881612</c:v>
                  </c:pt>
                  <c:pt idx="58">
                    <c:v>76876.649250601447</c:v>
                  </c:pt>
                  <c:pt idx="59">
                    <c:v>76883.72031841331</c:v>
                  </c:pt>
                  <c:pt idx="60">
                    <c:v>76664.517216245484</c:v>
                  </c:pt>
                  <c:pt idx="61">
                    <c:v>76508.246617603261</c:v>
                  </c:pt>
                  <c:pt idx="62">
                    <c:v>76388.745571582724</c:v>
                  </c:pt>
                  <c:pt idx="63">
                    <c:v>76434.00040557867</c:v>
                  </c:pt>
                  <c:pt idx="64">
                    <c:v>75883.164223034342</c:v>
                  </c:pt>
                  <c:pt idx="65">
                    <c:v>76531.581141382412</c:v>
                  </c:pt>
                  <c:pt idx="66">
                    <c:v>76633.404517873278</c:v>
                  </c:pt>
                  <c:pt idx="67">
                    <c:v>76126.408955762527</c:v>
                  </c:pt>
                  <c:pt idx="68">
                    <c:v>76260.759244187968</c:v>
                  </c:pt>
                  <c:pt idx="69">
                    <c:v>76570.472014347673</c:v>
                  </c:pt>
                  <c:pt idx="70">
                    <c:v>76464.405997169684</c:v>
                  </c:pt>
                  <c:pt idx="71">
                    <c:v>76687.144633243457</c:v>
                  </c:pt>
                  <c:pt idx="72">
                    <c:v>75925.590629905535</c:v>
                  </c:pt>
                  <c:pt idx="73">
                    <c:v>76403.594813987642</c:v>
                  </c:pt>
                  <c:pt idx="74">
                    <c:v>76044.384569144881</c:v>
                  </c:pt>
                  <c:pt idx="75">
                    <c:v>75700.730673488215</c:v>
                  </c:pt>
                  <c:pt idx="76">
                    <c:v>75867.607873848247</c:v>
                  </c:pt>
                  <c:pt idx="77">
                    <c:v>76430.464871672739</c:v>
                  </c:pt>
                  <c:pt idx="78">
                    <c:v>76112.266820138786</c:v>
                  </c:pt>
                  <c:pt idx="79">
                    <c:v>76610.069994094112</c:v>
                  </c:pt>
                  <c:pt idx="80">
                    <c:v>76224.696798347446</c:v>
                  </c:pt>
                  <c:pt idx="81">
                    <c:v>76476.426812449863</c:v>
                  </c:pt>
                  <c:pt idx="82">
                    <c:v>76180.149071132691</c:v>
                  </c:pt>
                  <c:pt idx="83">
                    <c:v>76202.069381349487</c:v>
                  </c:pt>
                  <c:pt idx="84">
                    <c:v>75939.025658748084</c:v>
                  </c:pt>
                  <c:pt idx="85">
                    <c:v>76155.400333791171</c:v>
                  </c:pt>
                  <c:pt idx="86">
                    <c:v>75955.996221496564</c:v>
                  </c:pt>
                  <c:pt idx="87">
                    <c:v>76323.691747713572</c:v>
                  </c:pt>
                  <c:pt idx="88">
                    <c:v>75864.072339942315</c:v>
                  </c:pt>
                  <c:pt idx="89">
                    <c:v>76245.202895001858</c:v>
                  </c:pt>
                  <c:pt idx="90">
                    <c:v>75332.328040490029</c:v>
                  </c:pt>
                  <c:pt idx="91">
                    <c:v>75998.422628367756</c:v>
                  </c:pt>
                  <c:pt idx="92">
                    <c:v>76216.211516973213</c:v>
                  </c:pt>
                  <c:pt idx="93">
                    <c:v>75797.604302510779</c:v>
                  </c:pt>
                  <c:pt idx="94">
                    <c:v>76298.235903590845</c:v>
                  </c:pt>
                  <c:pt idx="95">
                    <c:v>75586.179374935993</c:v>
                  </c:pt>
                  <c:pt idx="96">
                    <c:v>76397.230852956971</c:v>
                  </c:pt>
                  <c:pt idx="97">
                    <c:v>75915.691134968933</c:v>
                  </c:pt>
                  <c:pt idx="98">
                    <c:v>76239.546040752364</c:v>
                  </c:pt>
                  <c:pt idx="99">
                    <c:v>75954.582007934194</c:v>
                  </c:pt>
                  <c:pt idx="100">
                    <c:v>75738.207332891106</c:v>
                  </c:pt>
                  <c:pt idx="101">
                    <c:v>76289.04351543542</c:v>
                  </c:pt>
                  <c:pt idx="102">
                    <c:v>75924.176416343165</c:v>
                  </c:pt>
                  <c:pt idx="103">
                    <c:v>76107.317072670485</c:v>
                  </c:pt>
                  <c:pt idx="104">
                    <c:v>76141.25819816743</c:v>
                  </c:pt>
                  <c:pt idx="105">
                    <c:v>75545.167181627185</c:v>
                  </c:pt>
                  <c:pt idx="106">
                    <c:v>75235.454411467465</c:v>
                  </c:pt>
                  <c:pt idx="107">
                    <c:v>75879.628689128411</c:v>
                  </c:pt>
                  <c:pt idx="108">
                    <c:v>75828.717000882985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(YFP)'!$C$267:$DG$267</c:f>
              <c:numCache>
                <c:formatCode>General</c:formatCode>
                <c:ptCount val="109"/>
                <c:pt idx="0">
                  <c:v>1006</c:v>
                </c:pt>
                <c:pt idx="1">
                  <c:v>957</c:v>
                </c:pt>
                <c:pt idx="2">
                  <c:v>935.5</c:v>
                </c:pt>
                <c:pt idx="3">
                  <c:v>950</c:v>
                </c:pt>
                <c:pt idx="4">
                  <c:v>968.5</c:v>
                </c:pt>
                <c:pt idx="5">
                  <c:v>1100.5</c:v>
                </c:pt>
                <c:pt idx="6">
                  <c:v>1381</c:v>
                </c:pt>
                <c:pt idx="7">
                  <c:v>1788.5</c:v>
                </c:pt>
                <c:pt idx="8">
                  <c:v>2361</c:v>
                </c:pt>
                <c:pt idx="9">
                  <c:v>3081.5</c:v>
                </c:pt>
                <c:pt idx="10">
                  <c:v>4082</c:v>
                </c:pt>
                <c:pt idx="11">
                  <c:v>5361.5</c:v>
                </c:pt>
                <c:pt idx="12">
                  <c:v>6778.5</c:v>
                </c:pt>
                <c:pt idx="13">
                  <c:v>8576.5</c:v>
                </c:pt>
                <c:pt idx="14">
                  <c:v>10668</c:v>
                </c:pt>
                <c:pt idx="15">
                  <c:v>13043.5</c:v>
                </c:pt>
                <c:pt idx="16">
                  <c:v>16045</c:v>
                </c:pt>
                <c:pt idx="17">
                  <c:v>18972.5</c:v>
                </c:pt>
                <c:pt idx="18">
                  <c:v>22609</c:v>
                </c:pt>
                <c:pt idx="19">
                  <c:v>26382.5</c:v>
                </c:pt>
                <c:pt idx="20">
                  <c:v>30704.5</c:v>
                </c:pt>
                <c:pt idx="21">
                  <c:v>34888.5</c:v>
                </c:pt>
                <c:pt idx="22">
                  <c:v>39860.5</c:v>
                </c:pt>
                <c:pt idx="23">
                  <c:v>44878</c:v>
                </c:pt>
                <c:pt idx="24">
                  <c:v>49928</c:v>
                </c:pt>
                <c:pt idx="25">
                  <c:v>55452</c:v>
                </c:pt>
                <c:pt idx="26">
                  <c:v>60241</c:v>
                </c:pt>
                <c:pt idx="27">
                  <c:v>65574.5</c:v>
                </c:pt>
                <c:pt idx="28">
                  <c:v>70378.5</c:v>
                </c:pt>
                <c:pt idx="29">
                  <c:v>75244.5</c:v>
                </c:pt>
                <c:pt idx="30">
                  <c:v>79622</c:v>
                </c:pt>
                <c:pt idx="31">
                  <c:v>83483.5</c:v>
                </c:pt>
                <c:pt idx="32">
                  <c:v>87439</c:v>
                </c:pt>
                <c:pt idx="33">
                  <c:v>90848</c:v>
                </c:pt>
                <c:pt idx="34">
                  <c:v>93584</c:v>
                </c:pt>
                <c:pt idx="35">
                  <c:v>97009.5</c:v>
                </c:pt>
                <c:pt idx="36">
                  <c:v>98921.5</c:v>
                </c:pt>
                <c:pt idx="37">
                  <c:v>100865</c:v>
                </c:pt>
                <c:pt idx="38">
                  <c:v>102720</c:v>
                </c:pt>
                <c:pt idx="39">
                  <c:v>104467</c:v>
                </c:pt>
                <c:pt idx="40">
                  <c:v>105024</c:v>
                </c:pt>
                <c:pt idx="41">
                  <c:v>106070</c:v>
                </c:pt>
                <c:pt idx="42">
                  <c:v>106874.5</c:v>
                </c:pt>
                <c:pt idx="43">
                  <c:v>107440.5</c:v>
                </c:pt>
                <c:pt idx="44">
                  <c:v>107527</c:v>
                </c:pt>
                <c:pt idx="45">
                  <c:v>108081</c:v>
                </c:pt>
                <c:pt idx="46">
                  <c:v>108489.5</c:v>
                </c:pt>
                <c:pt idx="47">
                  <c:v>108207</c:v>
                </c:pt>
                <c:pt idx="48">
                  <c:v>108785</c:v>
                </c:pt>
                <c:pt idx="49">
                  <c:v>108731.5</c:v>
                </c:pt>
                <c:pt idx="50">
                  <c:v>108411.5</c:v>
                </c:pt>
                <c:pt idx="51">
                  <c:v>109164</c:v>
                </c:pt>
                <c:pt idx="52">
                  <c:v>109228.5</c:v>
                </c:pt>
                <c:pt idx="53">
                  <c:v>108934.5</c:v>
                </c:pt>
                <c:pt idx="54">
                  <c:v>109437.5</c:v>
                </c:pt>
                <c:pt idx="55">
                  <c:v>108960.5</c:v>
                </c:pt>
                <c:pt idx="56">
                  <c:v>109420.5</c:v>
                </c:pt>
                <c:pt idx="57">
                  <c:v>109081.5</c:v>
                </c:pt>
                <c:pt idx="58">
                  <c:v>109493</c:v>
                </c:pt>
                <c:pt idx="59">
                  <c:v>109546</c:v>
                </c:pt>
                <c:pt idx="60">
                  <c:v>109440</c:v>
                </c:pt>
                <c:pt idx="61">
                  <c:v>109207.5</c:v>
                </c:pt>
                <c:pt idx="62">
                  <c:v>108913</c:v>
                </c:pt>
                <c:pt idx="63">
                  <c:v>108882</c:v>
                </c:pt>
                <c:pt idx="64">
                  <c:v>108795.5</c:v>
                </c:pt>
                <c:pt idx="65">
                  <c:v>108764</c:v>
                </c:pt>
                <c:pt idx="66">
                  <c:v>109187</c:v>
                </c:pt>
                <c:pt idx="67">
                  <c:v>108845.5</c:v>
                </c:pt>
                <c:pt idx="68">
                  <c:v>109187.5</c:v>
                </c:pt>
                <c:pt idx="69">
                  <c:v>108950.5</c:v>
                </c:pt>
                <c:pt idx="70">
                  <c:v>108897.5</c:v>
                </c:pt>
                <c:pt idx="71">
                  <c:v>109184</c:v>
                </c:pt>
                <c:pt idx="72">
                  <c:v>108787.5</c:v>
                </c:pt>
                <c:pt idx="73">
                  <c:v>109333.5</c:v>
                </c:pt>
                <c:pt idx="74">
                  <c:v>108803.5</c:v>
                </c:pt>
                <c:pt idx="75">
                  <c:v>108512.5</c:v>
                </c:pt>
                <c:pt idx="76">
                  <c:v>108791.5</c:v>
                </c:pt>
                <c:pt idx="77">
                  <c:v>109070.5</c:v>
                </c:pt>
                <c:pt idx="78">
                  <c:v>108939.5</c:v>
                </c:pt>
                <c:pt idx="79">
                  <c:v>108791.5</c:v>
                </c:pt>
                <c:pt idx="80">
                  <c:v>108776</c:v>
                </c:pt>
                <c:pt idx="81">
                  <c:v>108791</c:v>
                </c:pt>
                <c:pt idx="82">
                  <c:v>108738.5</c:v>
                </c:pt>
                <c:pt idx="83">
                  <c:v>108758</c:v>
                </c:pt>
                <c:pt idx="84">
                  <c:v>108622</c:v>
                </c:pt>
                <c:pt idx="85">
                  <c:v>108719</c:v>
                </c:pt>
                <c:pt idx="86">
                  <c:v>108346</c:v>
                </c:pt>
                <c:pt idx="87">
                  <c:v>108753</c:v>
                </c:pt>
                <c:pt idx="88">
                  <c:v>108689</c:v>
                </c:pt>
                <c:pt idx="89">
                  <c:v>108700.5</c:v>
                </c:pt>
                <c:pt idx="90">
                  <c:v>108114</c:v>
                </c:pt>
                <c:pt idx="91">
                  <c:v>108622</c:v>
                </c:pt>
                <c:pt idx="92">
                  <c:v>108700</c:v>
                </c:pt>
                <c:pt idx="93">
                  <c:v>108778</c:v>
                </c:pt>
                <c:pt idx="94">
                  <c:v>108493</c:v>
                </c:pt>
                <c:pt idx="95">
                  <c:v>108248.5</c:v>
                </c:pt>
                <c:pt idx="96">
                  <c:v>108633</c:v>
                </c:pt>
                <c:pt idx="97">
                  <c:v>108421.5</c:v>
                </c:pt>
                <c:pt idx="98">
                  <c:v>109026.5</c:v>
                </c:pt>
                <c:pt idx="99">
                  <c:v>108731</c:v>
                </c:pt>
                <c:pt idx="100">
                  <c:v>108196</c:v>
                </c:pt>
                <c:pt idx="101">
                  <c:v>108806.5</c:v>
                </c:pt>
                <c:pt idx="102">
                  <c:v>108373.5</c:v>
                </c:pt>
                <c:pt idx="103">
                  <c:v>108697</c:v>
                </c:pt>
                <c:pt idx="104">
                  <c:v>108472</c:v>
                </c:pt>
                <c:pt idx="105">
                  <c:v>108418.5</c:v>
                </c:pt>
                <c:pt idx="106">
                  <c:v>108115.5</c:v>
                </c:pt>
                <c:pt idx="107">
                  <c:v>108620</c:v>
                </c:pt>
                <c:pt idx="108">
                  <c:v>108271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18-A596-48F8-B461-9A3DEE110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596-48F8-B461-9A3DEE110EA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596-48F8-B461-9A3DEE110EA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596-48F8-B461-9A3DEE110EA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596-48F8-B461-9A3DEE110EA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596-48F8-B461-9A3DEE110EA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596-48F8-B461-9A3DEE110EA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596-48F8-B461-9A3DEE110EA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596-48F8-B461-9A3DEE110EA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596-48F8-B461-9A3DEE110EA7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596-48F8-B461-9A3DEE110EA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596-48F8-B461-9A3DEE110EA7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596-48F8-B461-9A3DEE110EA7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596-48F8-B461-9A3DEE110EA7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596-48F8-B461-9A3DEE110EA7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596-48F8-B461-9A3DEE110EA7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596-48F8-B461-9A3DEE110EA7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596-48F8-B461-9A3DEE110EA7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596-48F8-B461-9A3DEE110EA7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596-48F8-B461-9A3DEE110EA7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A596-48F8-B461-9A3DEE110EA7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A596-48F8-B461-9A3DEE110EA7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A596-48F8-B461-9A3DEE110EA7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A596-48F8-B461-9A3DEE110EA7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596-48F8-B461-9A3DEE110EA7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A596-48F8-B461-9A3DEE110EA7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A596-48F8-B461-9A3DEE110EA7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5"/>
          <c:order val="25"/>
          <c:tx>
            <c:strRef>
              <c:f>'Fluo (YFP)'!$B$268</c:f>
              <c:strCache>
                <c:ptCount val="1"/>
                <c:pt idx="0">
                  <c:v>Condition 26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(YFP)'!$C$303:$DG$303</c:f>
                <c:numCache>
                  <c:formatCode>General</c:formatCode>
                  <c:ptCount val="109"/>
                  <c:pt idx="0">
                    <c:v>8.4852813742385695</c:v>
                  </c:pt>
                  <c:pt idx="1">
                    <c:v>4.2426406871192848</c:v>
                  </c:pt>
                  <c:pt idx="2">
                    <c:v>265.87214972614186</c:v>
                  </c:pt>
                  <c:pt idx="3">
                    <c:v>1262.8927111991738</c:v>
                  </c:pt>
                  <c:pt idx="4">
                    <c:v>3145.91806949895</c:v>
                  </c:pt>
                  <c:pt idx="5">
                    <c:v>6090.3107063597336</c:v>
                  </c:pt>
                  <c:pt idx="6">
                    <c:v>9613.1166902311143</c:v>
                  </c:pt>
                  <c:pt idx="7">
                    <c:v>13561.600956376795</c:v>
                  </c:pt>
                  <c:pt idx="8">
                    <c:v>18048.193483005438</c:v>
                  </c:pt>
                  <c:pt idx="9">
                    <c:v>23171.889219483161</c:v>
                  </c:pt>
                  <c:pt idx="10">
                    <c:v>27670.502561391979</c:v>
                  </c:pt>
                  <c:pt idx="11">
                    <c:v>33195.834949583659</c:v>
                  </c:pt>
                  <c:pt idx="12">
                    <c:v>39287.559869505771</c:v>
                  </c:pt>
                  <c:pt idx="13">
                    <c:v>43045.125304731082</c:v>
                  </c:pt>
                  <c:pt idx="14">
                    <c:v>49307.262958919142</c:v>
                  </c:pt>
                  <c:pt idx="15">
                    <c:v>55009.372042407464</c:v>
                  </c:pt>
                  <c:pt idx="16">
                    <c:v>63165.141656613101</c:v>
                  </c:pt>
                  <c:pt idx="17">
                    <c:v>69461.220436298128</c:v>
                  </c:pt>
                  <c:pt idx="18">
                    <c:v>75941.146979091645</c:v>
                  </c:pt>
                  <c:pt idx="19">
                    <c:v>82256.317641868707</c:v>
                  </c:pt>
                  <c:pt idx="20">
                    <c:v>88136.617634216032</c:v>
                  </c:pt>
                  <c:pt idx="21">
                    <c:v>95033.737177909614</c:v>
                  </c:pt>
                  <c:pt idx="22">
                    <c:v>100864.53969557388</c:v>
                  </c:pt>
                  <c:pt idx="23">
                    <c:v>105213.95350665234</c:v>
                  </c:pt>
                  <c:pt idx="24">
                    <c:v>113727.51915213837</c:v>
                  </c:pt>
                  <c:pt idx="25">
                    <c:v>117428.51604486877</c:v>
                  </c:pt>
                  <c:pt idx="26">
                    <c:v>121748.23137113739</c:v>
                  </c:pt>
                  <c:pt idx="27">
                    <c:v>126813.9443515578</c:v>
                  </c:pt>
                  <c:pt idx="28">
                    <c:v>131482.97042773257</c:v>
                  </c:pt>
                  <c:pt idx="29">
                    <c:v>133497.51764733306</c:v>
                  </c:pt>
                  <c:pt idx="30">
                    <c:v>136713.43928816947</c:v>
                  </c:pt>
                  <c:pt idx="31">
                    <c:v>138844.65912666573</c:v>
                  </c:pt>
                  <c:pt idx="32">
                    <c:v>140763.03982402483</c:v>
                  </c:pt>
                  <c:pt idx="33">
                    <c:v>141324.48260828695</c:v>
                  </c:pt>
                  <c:pt idx="34">
                    <c:v>141663.1867564753</c:v>
                  </c:pt>
                  <c:pt idx="35">
                    <c:v>141954.51475032416</c:v>
                  </c:pt>
                  <c:pt idx="36">
                    <c:v>143561.7684639612</c:v>
                  </c:pt>
                  <c:pt idx="37">
                    <c:v>143755.5157220063</c:v>
                  </c:pt>
                  <c:pt idx="38">
                    <c:v>143174.98105465213</c:v>
                  </c:pt>
                  <c:pt idx="39">
                    <c:v>143329.13033295082</c:v>
                  </c:pt>
                  <c:pt idx="40">
                    <c:v>143532.77708593252</c:v>
                  </c:pt>
                  <c:pt idx="41">
                    <c:v>144346.65699107826</c:v>
                  </c:pt>
                  <c:pt idx="42">
                    <c:v>144550.30374405999</c:v>
                  </c:pt>
                  <c:pt idx="43">
                    <c:v>144937.09115336902</c:v>
                  </c:pt>
                  <c:pt idx="44">
                    <c:v>143726.52434397765</c:v>
                  </c:pt>
                  <c:pt idx="45">
                    <c:v>142767.6875486887</c:v>
                  </c:pt>
                  <c:pt idx="46">
                    <c:v>143397.01258394471</c:v>
                  </c:pt>
                  <c:pt idx="47">
                    <c:v>143668.54158792036</c:v>
                  </c:pt>
                  <c:pt idx="48">
                    <c:v>144850.11701928306</c:v>
                  </c:pt>
                  <c:pt idx="49">
                    <c:v>144627.37838320932</c:v>
                  </c:pt>
                  <c:pt idx="50">
                    <c:v>143775.31471187953</c:v>
                  </c:pt>
                  <c:pt idx="51">
                    <c:v>143368.02120591607</c:v>
                  </c:pt>
                  <c:pt idx="52">
                    <c:v>142680.71341460274</c:v>
                  </c:pt>
                  <c:pt idx="53">
                    <c:v>142660.91442472953</c:v>
                  </c:pt>
                  <c:pt idx="54">
                    <c:v>143755.5157220063</c:v>
                  </c:pt>
                  <c:pt idx="55">
                    <c:v>142467.1671666844</c:v>
                  </c:pt>
                  <c:pt idx="56">
                    <c:v>142196.34526948998</c:v>
                  </c:pt>
                  <c:pt idx="57">
                    <c:v>142583.8397855802</c:v>
                  </c:pt>
                  <c:pt idx="58">
                    <c:v>143281.04707183014</c:v>
                  </c:pt>
                  <c:pt idx="59">
                    <c:v>143281.04707183014</c:v>
                  </c:pt>
                  <c:pt idx="60">
                    <c:v>142883.65306080328</c:v>
                  </c:pt>
                  <c:pt idx="61">
                    <c:v>143659.34919976493</c:v>
                  </c:pt>
                  <c:pt idx="62">
                    <c:v>142021.68989453689</c:v>
                  </c:pt>
                  <c:pt idx="63">
                    <c:v>142738.69617066006</c:v>
                  </c:pt>
                  <c:pt idx="64">
                    <c:v>142951.5353117972</c:v>
                  </c:pt>
                  <c:pt idx="65">
                    <c:v>143048.40894081976</c:v>
                  </c:pt>
                  <c:pt idx="66">
                    <c:v>142322.21027654115</c:v>
                  </c:pt>
                  <c:pt idx="67">
                    <c:v>141092.55158405777</c:v>
                  </c:pt>
                  <c:pt idx="68">
                    <c:v>141731.77611425039</c:v>
                  </c:pt>
                  <c:pt idx="69">
                    <c:v>141943.90814860637</c:v>
                  </c:pt>
                  <c:pt idx="70">
                    <c:v>141392.36485928085</c:v>
                  </c:pt>
                  <c:pt idx="71">
                    <c:v>142399.28491569051</c:v>
                  </c:pt>
                  <c:pt idx="72">
                    <c:v>142757.78805375207</c:v>
                  </c:pt>
                  <c:pt idx="73">
                    <c:v>140840.11446317416</c:v>
                  </c:pt>
                  <c:pt idx="74">
                    <c:v>141857.6411213016</c:v>
                  </c:pt>
                  <c:pt idx="75">
                    <c:v>142186.44577455334</c:v>
                  </c:pt>
                  <c:pt idx="76">
                    <c:v>141827.94263649176</c:v>
                  </c:pt>
                  <c:pt idx="77">
                    <c:v>141392.36485928085</c:v>
                  </c:pt>
                  <c:pt idx="78">
                    <c:v>141508.33037139545</c:v>
                  </c:pt>
                  <c:pt idx="79">
                    <c:v>140917.89620910469</c:v>
                  </c:pt>
                  <c:pt idx="80">
                    <c:v>141673.08625141191</c:v>
                  </c:pt>
                  <c:pt idx="81">
                    <c:v>141547.2212443607</c:v>
                  </c:pt>
                  <c:pt idx="82">
                    <c:v>140636.46771019243</c:v>
                  </c:pt>
                  <c:pt idx="83">
                    <c:v>140956.78708206993</c:v>
                  </c:pt>
                  <c:pt idx="84">
                    <c:v>140965.97947022537</c:v>
                  </c:pt>
                  <c:pt idx="85">
                    <c:v>140113.91579889558</c:v>
                  </c:pt>
                  <c:pt idx="86">
                    <c:v>140888.19772429485</c:v>
                  </c:pt>
                  <c:pt idx="87">
                    <c:v>140403.82957918206</c:v>
                  </c:pt>
                  <c:pt idx="88">
                    <c:v>140355.74631806137</c:v>
                  </c:pt>
                  <c:pt idx="89">
                    <c:v>140869.10584120281</c:v>
                  </c:pt>
                  <c:pt idx="90">
                    <c:v>140588.38444907175</c:v>
                  </c:pt>
                  <c:pt idx="91">
                    <c:v>139988.05079184438</c:v>
                  </c:pt>
                  <c:pt idx="92">
                    <c:v>139890.47005604062</c:v>
                  </c:pt>
                  <c:pt idx="93">
                    <c:v>139997.24317999979</c:v>
                  </c:pt>
                  <c:pt idx="94">
                    <c:v>139910.26904591385</c:v>
                  </c:pt>
                  <c:pt idx="95">
                    <c:v>138931.63326075167</c:v>
                  </c:pt>
                  <c:pt idx="96">
                    <c:v>139784.40403886265</c:v>
                  </c:pt>
                  <c:pt idx="97">
                    <c:v>140075.02492593031</c:v>
                  </c:pt>
                  <c:pt idx="98">
                    <c:v>140510.60270314122</c:v>
                  </c:pt>
                  <c:pt idx="99">
                    <c:v>140219.98181607356</c:v>
                  </c:pt>
                  <c:pt idx="100">
                    <c:v>139271.04451572121</c:v>
                  </c:pt>
                  <c:pt idx="101">
                    <c:v>140046.03354790166</c:v>
                  </c:pt>
                  <c:pt idx="102">
                    <c:v>139939.2604239425</c:v>
                  </c:pt>
                  <c:pt idx="103">
                    <c:v>139745.5131658974</c:v>
                  </c:pt>
                  <c:pt idx="104">
                    <c:v>139377.11053289918</c:v>
                  </c:pt>
                  <c:pt idx="105">
                    <c:v>139474.69126870294</c:v>
                  </c:pt>
                  <c:pt idx="106">
                    <c:v>137924.71320434203</c:v>
                  </c:pt>
                  <c:pt idx="107">
                    <c:v>138815.66774863709</c:v>
                  </c:pt>
                  <c:pt idx="108">
                    <c:v>137750.05782938894</c:v>
                  </c:pt>
                </c:numCache>
              </c:numRef>
            </c:plus>
            <c:minus>
              <c:numRef>
                <c:f>'Fluo (YFP)'!$C$303:$DG$303</c:f>
                <c:numCache>
                  <c:formatCode>General</c:formatCode>
                  <c:ptCount val="109"/>
                  <c:pt idx="0">
                    <c:v>8.4852813742385695</c:v>
                  </c:pt>
                  <c:pt idx="1">
                    <c:v>4.2426406871192848</c:v>
                  </c:pt>
                  <c:pt idx="2">
                    <c:v>265.87214972614186</c:v>
                  </c:pt>
                  <c:pt idx="3">
                    <c:v>1262.8927111991738</c:v>
                  </c:pt>
                  <c:pt idx="4">
                    <c:v>3145.91806949895</c:v>
                  </c:pt>
                  <c:pt idx="5">
                    <c:v>6090.3107063597336</c:v>
                  </c:pt>
                  <c:pt idx="6">
                    <c:v>9613.1166902311143</c:v>
                  </c:pt>
                  <c:pt idx="7">
                    <c:v>13561.600956376795</c:v>
                  </c:pt>
                  <c:pt idx="8">
                    <c:v>18048.193483005438</c:v>
                  </c:pt>
                  <c:pt idx="9">
                    <c:v>23171.889219483161</c:v>
                  </c:pt>
                  <c:pt idx="10">
                    <c:v>27670.502561391979</c:v>
                  </c:pt>
                  <c:pt idx="11">
                    <c:v>33195.834949583659</c:v>
                  </c:pt>
                  <c:pt idx="12">
                    <c:v>39287.559869505771</c:v>
                  </c:pt>
                  <c:pt idx="13">
                    <c:v>43045.125304731082</c:v>
                  </c:pt>
                  <c:pt idx="14">
                    <c:v>49307.262958919142</c:v>
                  </c:pt>
                  <c:pt idx="15">
                    <c:v>55009.372042407464</c:v>
                  </c:pt>
                  <c:pt idx="16">
                    <c:v>63165.141656613101</c:v>
                  </c:pt>
                  <c:pt idx="17">
                    <c:v>69461.220436298128</c:v>
                  </c:pt>
                  <c:pt idx="18">
                    <c:v>75941.146979091645</c:v>
                  </c:pt>
                  <c:pt idx="19">
                    <c:v>82256.317641868707</c:v>
                  </c:pt>
                  <c:pt idx="20">
                    <c:v>88136.617634216032</c:v>
                  </c:pt>
                  <c:pt idx="21">
                    <c:v>95033.737177909614</c:v>
                  </c:pt>
                  <c:pt idx="22">
                    <c:v>100864.53969557388</c:v>
                  </c:pt>
                  <c:pt idx="23">
                    <c:v>105213.95350665234</c:v>
                  </c:pt>
                  <c:pt idx="24">
                    <c:v>113727.51915213837</c:v>
                  </c:pt>
                  <c:pt idx="25">
                    <c:v>117428.51604486877</c:v>
                  </c:pt>
                  <c:pt idx="26">
                    <c:v>121748.23137113739</c:v>
                  </c:pt>
                  <c:pt idx="27">
                    <c:v>126813.9443515578</c:v>
                  </c:pt>
                  <c:pt idx="28">
                    <c:v>131482.97042773257</c:v>
                  </c:pt>
                  <c:pt idx="29">
                    <c:v>133497.51764733306</c:v>
                  </c:pt>
                  <c:pt idx="30">
                    <c:v>136713.43928816947</c:v>
                  </c:pt>
                  <c:pt idx="31">
                    <c:v>138844.65912666573</c:v>
                  </c:pt>
                  <c:pt idx="32">
                    <c:v>140763.03982402483</c:v>
                  </c:pt>
                  <c:pt idx="33">
                    <c:v>141324.48260828695</c:v>
                  </c:pt>
                  <c:pt idx="34">
                    <c:v>141663.1867564753</c:v>
                  </c:pt>
                  <c:pt idx="35">
                    <c:v>141954.51475032416</c:v>
                  </c:pt>
                  <c:pt idx="36">
                    <c:v>143561.7684639612</c:v>
                  </c:pt>
                  <c:pt idx="37">
                    <c:v>143755.5157220063</c:v>
                  </c:pt>
                  <c:pt idx="38">
                    <c:v>143174.98105465213</c:v>
                  </c:pt>
                  <c:pt idx="39">
                    <c:v>143329.13033295082</c:v>
                  </c:pt>
                  <c:pt idx="40">
                    <c:v>143532.77708593252</c:v>
                  </c:pt>
                  <c:pt idx="41">
                    <c:v>144346.65699107826</c:v>
                  </c:pt>
                  <c:pt idx="42">
                    <c:v>144550.30374405999</c:v>
                  </c:pt>
                  <c:pt idx="43">
                    <c:v>144937.09115336902</c:v>
                  </c:pt>
                  <c:pt idx="44">
                    <c:v>143726.52434397765</c:v>
                  </c:pt>
                  <c:pt idx="45">
                    <c:v>142767.6875486887</c:v>
                  </c:pt>
                  <c:pt idx="46">
                    <c:v>143397.01258394471</c:v>
                  </c:pt>
                  <c:pt idx="47">
                    <c:v>143668.54158792036</c:v>
                  </c:pt>
                  <c:pt idx="48">
                    <c:v>144850.11701928306</c:v>
                  </c:pt>
                  <c:pt idx="49">
                    <c:v>144627.37838320932</c:v>
                  </c:pt>
                  <c:pt idx="50">
                    <c:v>143775.31471187953</c:v>
                  </c:pt>
                  <c:pt idx="51">
                    <c:v>143368.02120591607</c:v>
                  </c:pt>
                  <c:pt idx="52">
                    <c:v>142680.71341460274</c:v>
                  </c:pt>
                  <c:pt idx="53">
                    <c:v>142660.91442472953</c:v>
                  </c:pt>
                  <c:pt idx="54">
                    <c:v>143755.5157220063</c:v>
                  </c:pt>
                  <c:pt idx="55">
                    <c:v>142467.1671666844</c:v>
                  </c:pt>
                  <c:pt idx="56">
                    <c:v>142196.34526948998</c:v>
                  </c:pt>
                  <c:pt idx="57">
                    <c:v>142583.8397855802</c:v>
                  </c:pt>
                  <c:pt idx="58">
                    <c:v>143281.04707183014</c:v>
                  </c:pt>
                  <c:pt idx="59">
                    <c:v>143281.04707183014</c:v>
                  </c:pt>
                  <c:pt idx="60">
                    <c:v>142883.65306080328</c:v>
                  </c:pt>
                  <c:pt idx="61">
                    <c:v>143659.34919976493</c:v>
                  </c:pt>
                  <c:pt idx="62">
                    <c:v>142021.68989453689</c:v>
                  </c:pt>
                  <c:pt idx="63">
                    <c:v>142738.69617066006</c:v>
                  </c:pt>
                  <c:pt idx="64">
                    <c:v>142951.5353117972</c:v>
                  </c:pt>
                  <c:pt idx="65">
                    <c:v>143048.40894081976</c:v>
                  </c:pt>
                  <c:pt idx="66">
                    <c:v>142322.21027654115</c:v>
                  </c:pt>
                  <c:pt idx="67">
                    <c:v>141092.55158405777</c:v>
                  </c:pt>
                  <c:pt idx="68">
                    <c:v>141731.77611425039</c:v>
                  </c:pt>
                  <c:pt idx="69">
                    <c:v>141943.90814860637</c:v>
                  </c:pt>
                  <c:pt idx="70">
                    <c:v>141392.36485928085</c:v>
                  </c:pt>
                  <c:pt idx="71">
                    <c:v>142399.28491569051</c:v>
                  </c:pt>
                  <c:pt idx="72">
                    <c:v>142757.78805375207</c:v>
                  </c:pt>
                  <c:pt idx="73">
                    <c:v>140840.11446317416</c:v>
                  </c:pt>
                  <c:pt idx="74">
                    <c:v>141857.6411213016</c:v>
                  </c:pt>
                  <c:pt idx="75">
                    <c:v>142186.44577455334</c:v>
                  </c:pt>
                  <c:pt idx="76">
                    <c:v>141827.94263649176</c:v>
                  </c:pt>
                  <c:pt idx="77">
                    <c:v>141392.36485928085</c:v>
                  </c:pt>
                  <c:pt idx="78">
                    <c:v>141508.33037139545</c:v>
                  </c:pt>
                  <c:pt idx="79">
                    <c:v>140917.89620910469</c:v>
                  </c:pt>
                  <c:pt idx="80">
                    <c:v>141673.08625141191</c:v>
                  </c:pt>
                  <c:pt idx="81">
                    <c:v>141547.2212443607</c:v>
                  </c:pt>
                  <c:pt idx="82">
                    <c:v>140636.46771019243</c:v>
                  </c:pt>
                  <c:pt idx="83">
                    <c:v>140956.78708206993</c:v>
                  </c:pt>
                  <c:pt idx="84">
                    <c:v>140965.97947022537</c:v>
                  </c:pt>
                  <c:pt idx="85">
                    <c:v>140113.91579889558</c:v>
                  </c:pt>
                  <c:pt idx="86">
                    <c:v>140888.19772429485</c:v>
                  </c:pt>
                  <c:pt idx="87">
                    <c:v>140403.82957918206</c:v>
                  </c:pt>
                  <c:pt idx="88">
                    <c:v>140355.74631806137</c:v>
                  </c:pt>
                  <c:pt idx="89">
                    <c:v>140869.10584120281</c:v>
                  </c:pt>
                  <c:pt idx="90">
                    <c:v>140588.38444907175</c:v>
                  </c:pt>
                  <c:pt idx="91">
                    <c:v>139988.05079184438</c:v>
                  </c:pt>
                  <c:pt idx="92">
                    <c:v>139890.47005604062</c:v>
                  </c:pt>
                  <c:pt idx="93">
                    <c:v>139997.24317999979</c:v>
                  </c:pt>
                  <c:pt idx="94">
                    <c:v>139910.26904591385</c:v>
                  </c:pt>
                  <c:pt idx="95">
                    <c:v>138931.63326075167</c:v>
                  </c:pt>
                  <c:pt idx="96">
                    <c:v>139784.40403886265</c:v>
                  </c:pt>
                  <c:pt idx="97">
                    <c:v>140075.02492593031</c:v>
                  </c:pt>
                  <c:pt idx="98">
                    <c:v>140510.60270314122</c:v>
                  </c:pt>
                  <c:pt idx="99">
                    <c:v>140219.98181607356</c:v>
                  </c:pt>
                  <c:pt idx="100">
                    <c:v>139271.04451572121</c:v>
                  </c:pt>
                  <c:pt idx="101">
                    <c:v>140046.03354790166</c:v>
                  </c:pt>
                  <c:pt idx="102">
                    <c:v>139939.2604239425</c:v>
                  </c:pt>
                  <c:pt idx="103">
                    <c:v>139745.5131658974</c:v>
                  </c:pt>
                  <c:pt idx="104">
                    <c:v>139377.11053289918</c:v>
                  </c:pt>
                  <c:pt idx="105">
                    <c:v>139474.69126870294</c:v>
                  </c:pt>
                  <c:pt idx="106">
                    <c:v>137924.71320434203</c:v>
                  </c:pt>
                  <c:pt idx="107">
                    <c:v>138815.66774863709</c:v>
                  </c:pt>
                  <c:pt idx="108">
                    <c:v>137750.05782938894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(YFP)'!$C$268:$DG$268</c:f>
              <c:numCache>
                <c:formatCode>General</c:formatCode>
                <c:ptCount val="109"/>
                <c:pt idx="0">
                  <c:v>1016</c:v>
                </c:pt>
                <c:pt idx="1">
                  <c:v>975</c:v>
                </c:pt>
                <c:pt idx="2">
                  <c:v>1688</c:v>
                </c:pt>
                <c:pt idx="3">
                  <c:v>4804</c:v>
                </c:pt>
                <c:pt idx="4">
                  <c:v>11271.5</c:v>
                </c:pt>
                <c:pt idx="5">
                  <c:v>21636.5</c:v>
                </c:pt>
                <c:pt idx="6">
                  <c:v>35046.5</c:v>
                </c:pt>
                <c:pt idx="7">
                  <c:v>51945.5</c:v>
                </c:pt>
                <c:pt idx="8">
                  <c:v>71145</c:v>
                </c:pt>
                <c:pt idx="9">
                  <c:v>93698</c:v>
                </c:pt>
                <c:pt idx="10">
                  <c:v>117598</c:v>
                </c:pt>
                <c:pt idx="11">
                  <c:v>143115</c:v>
                </c:pt>
                <c:pt idx="12">
                  <c:v>169668.5</c:v>
                </c:pt>
                <c:pt idx="13">
                  <c:v>195589.5</c:v>
                </c:pt>
                <c:pt idx="14">
                  <c:v>222353.5</c:v>
                </c:pt>
                <c:pt idx="15">
                  <c:v>247964.5</c:v>
                </c:pt>
                <c:pt idx="16">
                  <c:v>271937.5</c:v>
                </c:pt>
                <c:pt idx="17">
                  <c:v>295608.5</c:v>
                </c:pt>
                <c:pt idx="18">
                  <c:v>314985.5</c:v>
                </c:pt>
                <c:pt idx="19">
                  <c:v>334780</c:v>
                </c:pt>
                <c:pt idx="20">
                  <c:v>352924</c:v>
                </c:pt>
                <c:pt idx="21">
                  <c:v>368239</c:v>
                </c:pt>
                <c:pt idx="22">
                  <c:v>382417</c:v>
                </c:pt>
                <c:pt idx="23">
                  <c:v>395752.5</c:v>
                </c:pt>
                <c:pt idx="24">
                  <c:v>405389.5</c:v>
                </c:pt>
                <c:pt idx="25">
                  <c:v>414759.5</c:v>
                </c:pt>
                <c:pt idx="26">
                  <c:v>422458</c:v>
                </c:pt>
                <c:pt idx="27">
                  <c:v>427698</c:v>
                </c:pt>
                <c:pt idx="28">
                  <c:v>432971.5</c:v>
                </c:pt>
                <c:pt idx="29">
                  <c:v>436931</c:v>
                </c:pt>
                <c:pt idx="30">
                  <c:v>439972</c:v>
                </c:pt>
                <c:pt idx="31">
                  <c:v>441958</c:v>
                </c:pt>
                <c:pt idx="32">
                  <c:v>444396.5</c:v>
                </c:pt>
                <c:pt idx="33">
                  <c:v>445163.5</c:v>
                </c:pt>
                <c:pt idx="34">
                  <c:v>446184</c:v>
                </c:pt>
                <c:pt idx="35">
                  <c:v>445595</c:v>
                </c:pt>
                <c:pt idx="36">
                  <c:v>447745.5</c:v>
                </c:pt>
                <c:pt idx="37">
                  <c:v>449252.5</c:v>
                </c:pt>
                <c:pt idx="38">
                  <c:v>447787</c:v>
                </c:pt>
                <c:pt idx="39">
                  <c:v>448143</c:v>
                </c:pt>
                <c:pt idx="40">
                  <c:v>448479</c:v>
                </c:pt>
                <c:pt idx="41">
                  <c:v>448081.5</c:v>
                </c:pt>
                <c:pt idx="42">
                  <c:v>448129.5</c:v>
                </c:pt>
                <c:pt idx="43">
                  <c:v>449225</c:v>
                </c:pt>
                <c:pt idx="44">
                  <c:v>447890</c:v>
                </c:pt>
                <c:pt idx="45">
                  <c:v>448075</c:v>
                </c:pt>
                <c:pt idx="46">
                  <c:v>448068</c:v>
                </c:pt>
                <c:pt idx="47">
                  <c:v>448670</c:v>
                </c:pt>
                <c:pt idx="48">
                  <c:v>448423.5</c:v>
                </c:pt>
                <c:pt idx="49">
                  <c:v>447321</c:v>
                </c:pt>
                <c:pt idx="50">
                  <c:v>447814.5</c:v>
                </c:pt>
                <c:pt idx="51">
                  <c:v>449047.5</c:v>
                </c:pt>
                <c:pt idx="52">
                  <c:v>448492.5</c:v>
                </c:pt>
                <c:pt idx="53">
                  <c:v>448766.5</c:v>
                </c:pt>
                <c:pt idx="54">
                  <c:v>447759.5</c:v>
                </c:pt>
                <c:pt idx="55">
                  <c:v>447725.5</c:v>
                </c:pt>
                <c:pt idx="56">
                  <c:v>447273</c:v>
                </c:pt>
                <c:pt idx="57">
                  <c:v>446821</c:v>
                </c:pt>
                <c:pt idx="58">
                  <c:v>446616</c:v>
                </c:pt>
                <c:pt idx="59">
                  <c:v>446561</c:v>
                </c:pt>
                <c:pt idx="60">
                  <c:v>446006</c:v>
                </c:pt>
                <c:pt idx="61">
                  <c:v>446663.5</c:v>
                </c:pt>
                <c:pt idx="62">
                  <c:v>445437.5</c:v>
                </c:pt>
                <c:pt idx="63">
                  <c:v>446012.5</c:v>
                </c:pt>
                <c:pt idx="64">
                  <c:v>446314</c:v>
                </c:pt>
                <c:pt idx="65">
                  <c:v>445999.5</c:v>
                </c:pt>
                <c:pt idx="66">
                  <c:v>445513</c:v>
                </c:pt>
                <c:pt idx="67">
                  <c:v>445259.5</c:v>
                </c:pt>
                <c:pt idx="68">
                  <c:v>445355.5</c:v>
                </c:pt>
                <c:pt idx="69">
                  <c:v>445807.5</c:v>
                </c:pt>
                <c:pt idx="70">
                  <c:v>445129.5</c:v>
                </c:pt>
                <c:pt idx="71">
                  <c:v>445074.5</c:v>
                </c:pt>
                <c:pt idx="72">
                  <c:v>445410</c:v>
                </c:pt>
                <c:pt idx="73">
                  <c:v>443807</c:v>
                </c:pt>
                <c:pt idx="74">
                  <c:v>443348.5</c:v>
                </c:pt>
                <c:pt idx="75">
                  <c:v>443979</c:v>
                </c:pt>
                <c:pt idx="76">
                  <c:v>443451.5</c:v>
                </c:pt>
                <c:pt idx="77">
                  <c:v>442992.5</c:v>
                </c:pt>
                <c:pt idx="78">
                  <c:v>442896.5</c:v>
                </c:pt>
                <c:pt idx="79">
                  <c:v>442410</c:v>
                </c:pt>
                <c:pt idx="80">
                  <c:v>442177</c:v>
                </c:pt>
                <c:pt idx="81">
                  <c:v>442335</c:v>
                </c:pt>
                <c:pt idx="82">
                  <c:v>441732</c:v>
                </c:pt>
                <c:pt idx="83">
                  <c:v>441396.5</c:v>
                </c:pt>
                <c:pt idx="84">
                  <c:v>441540</c:v>
                </c:pt>
                <c:pt idx="85">
                  <c:v>440677.5</c:v>
                </c:pt>
                <c:pt idx="86">
                  <c:v>441047</c:v>
                </c:pt>
                <c:pt idx="87">
                  <c:v>439992.5</c:v>
                </c:pt>
                <c:pt idx="88">
                  <c:v>440163.5</c:v>
                </c:pt>
                <c:pt idx="89">
                  <c:v>440403.5</c:v>
                </c:pt>
                <c:pt idx="90">
                  <c:v>440794</c:v>
                </c:pt>
                <c:pt idx="91">
                  <c:v>440314.5</c:v>
                </c:pt>
                <c:pt idx="92">
                  <c:v>439314.5</c:v>
                </c:pt>
                <c:pt idx="93">
                  <c:v>439718</c:v>
                </c:pt>
                <c:pt idx="94">
                  <c:v>440862.5</c:v>
                </c:pt>
                <c:pt idx="95">
                  <c:v>439540.5</c:v>
                </c:pt>
                <c:pt idx="96">
                  <c:v>438951.5</c:v>
                </c:pt>
                <c:pt idx="97">
                  <c:v>439006</c:v>
                </c:pt>
                <c:pt idx="98">
                  <c:v>438821</c:v>
                </c:pt>
                <c:pt idx="99">
                  <c:v>438862.5</c:v>
                </c:pt>
                <c:pt idx="100">
                  <c:v>438081.5</c:v>
                </c:pt>
                <c:pt idx="101">
                  <c:v>438108.5</c:v>
                </c:pt>
                <c:pt idx="102">
                  <c:v>437896</c:v>
                </c:pt>
                <c:pt idx="103">
                  <c:v>437664</c:v>
                </c:pt>
                <c:pt idx="104">
                  <c:v>437992.5</c:v>
                </c:pt>
                <c:pt idx="105">
                  <c:v>436992.5</c:v>
                </c:pt>
                <c:pt idx="106">
                  <c:v>436608.5</c:v>
                </c:pt>
                <c:pt idx="107">
                  <c:v>436444.5</c:v>
                </c:pt>
                <c:pt idx="108">
                  <c:v>436458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19-C3FC-418C-A21D-ACABEA615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3FC-418C-A21D-ACABEA615B0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3FC-418C-A21D-ACABEA615B0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3FC-418C-A21D-ACABEA615B0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3FC-418C-A21D-ACABEA615B0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3FC-418C-A21D-ACABEA615B0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3FC-418C-A21D-ACABEA615B0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3FC-418C-A21D-ACABEA615B0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3FC-418C-A21D-ACABEA615B0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3FC-418C-A21D-ACABEA615B0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3FC-418C-A21D-ACABEA615B08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3FC-418C-A21D-ACABEA615B08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3FC-418C-A21D-ACABEA615B08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3FC-418C-A21D-ACABEA615B08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3FC-418C-A21D-ACABEA615B08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3FC-418C-A21D-ACABEA615B08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3FC-418C-A21D-ACABEA615B08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3FC-418C-A21D-ACABEA615B08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C3FC-418C-A21D-ACABEA615B08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3FC-418C-A21D-ACABEA615B08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C3FC-418C-A21D-ACABEA615B08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C3FC-418C-A21D-ACABEA615B08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C3FC-418C-A21D-ACABEA615B08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C3FC-418C-A21D-ACABEA615B08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C3FC-418C-A21D-ACABEA615B08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3FC-418C-A21D-ACABEA615B08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(YFP)'!$B$269</c15:sqref>
                        </c15:formulaRef>
                      </c:ext>
                    </c:extLst>
                    <c:strCache>
                      <c:ptCount val="1"/>
                      <c:pt idx="0">
                        <c:v>REF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(YFP)'!$C$269:$DG$269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1075</c:v>
                      </c:pt>
                      <c:pt idx="1">
                        <c:v>1175</c:v>
                      </c:pt>
                      <c:pt idx="2">
                        <c:v>2824</c:v>
                      </c:pt>
                      <c:pt idx="3">
                        <c:v>7507</c:v>
                      </c:pt>
                      <c:pt idx="4">
                        <c:v>15713.5</c:v>
                      </c:pt>
                      <c:pt idx="5">
                        <c:v>27049.5</c:v>
                      </c:pt>
                      <c:pt idx="6">
                        <c:v>41500.5</c:v>
                      </c:pt>
                      <c:pt idx="7">
                        <c:v>57879.5</c:v>
                      </c:pt>
                      <c:pt idx="8">
                        <c:v>76929</c:v>
                      </c:pt>
                      <c:pt idx="9">
                        <c:v>96966</c:v>
                      </c:pt>
                      <c:pt idx="10">
                        <c:v>118938</c:v>
                      </c:pt>
                      <c:pt idx="11">
                        <c:v>141832.5</c:v>
                      </c:pt>
                      <c:pt idx="12">
                        <c:v>166401</c:v>
                      </c:pt>
                      <c:pt idx="13">
                        <c:v>190933.5</c:v>
                      </c:pt>
                      <c:pt idx="14">
                        <c:v>216038.5</c:v>
                      </c:pt>
                      <c:pt idx="15">
                        <c:v>240917</c:v>
                      </c:pt>
                      <c:pt idx="16">
                        <c:v>267588.5</c:v>
                      </c:pt>
                      <c:pt idx="17">
                        <c:v>292246</c:v>
                      </c:pt>
                      <c:pt idx="18">
                        <c:v>318150</c:v>
                      </c:pt>
                      <c:pt idx="19">
                        <c:v>343088.5</c:v>
                      </c:pt>
                      <c:pt idx="20">
                        <c:v>367636.5</c:v>
                      </c:pt>
                      <c:pt idx="21">
                        <c:v>390684</c:v>
                      </c:pt>
                      <c:pt idx="22">
                        <c:v>413204.5</c:v>
                      </c:pt>
                      <c:pt idx="23">
                        <c:v>435040.5</c:v>
                      </c:pt>
                      <c:pt idx="24">
                        <c:v>457341.5</c:v>
                      </c:pt>
                      <c:pt idx="25">
                        <c:v>477718.5</c:v>
                      </c:pt>
                      <c:pt idx="26">
                        <c:v>498444</c:v>
                      </c:pt>
                      <c:pt idx="27">
                        <c:v>517047</c:v>
                      </c:pt>
                      <c:pt idx="28">
                        <c:v>536752.5</c:v>
                      </c:pt>
                      <c:pt idx="29">
                        <c:v>555191</c:v>
                      </c:pt>
                      <c:pt idx="30">
                        <c:v>572691</c:v>
                      </c:pt>
                      <c:pt idx="31">
                        <c:v>590170.5</c:v>
                      </c:pt>
                      <c:pt idx="32">
                        <c:v>606608.5</c:v>
                      </c:pt>
                      <c:pt idx="33">
                        <c:v>621622.5</c:v>
                      </c:pt>
                      <c:pt idx="34">
                        <c:v>638930.5</c:v>
                      </c:pt>
                      <c:pt idx="35">
                        <c:v>651923.5</c:v>
                      </c:pt>
                      <c:pt idx="36">
                        <c:v>665931</c:v>
                      </c:pt>
                      <c:pt idx="37">
                        <c:v>680451</c:v>
                      </c:pt>
                      <c:pt idx="38">
                        <c:v>694033.5</c:v>
                      </c:pt>
                      <c:pt idx="39">
                        <c:v>706252.5</c:v>
                      </c:pt>
                      <c:pt idx="40">
                        <c:v>718814</c:v>
                      </c:pt>
                      <c:pt idx="41">
                        <c:v>731218</c:v>
                      </c:pt>
                      <c:pt idx="42">
                        <c:v>741636</c:v>
                      </c:pt>
                      <c:pt idx="43">
                        <c:v>753040</c:v>
                      </c:pt>
                      <c:pt idx="44">
                        <c:v>762300.5</c:v>
                      </c:pt>
                      <c:pt idx="45">
                        <c:v>771704.5</c:v>
                      </c:pt>
                      <c:pt idx="46">
                        <c:v>781766</c:v>
                      </c:pt>
                      <c:pt idx="47">
                        <c:v>791725</c:v>
                      </c:pt>
                      <c:pt idx="48">
                        <c:v>800067.5</c:v>
                      </c:pt>
                      <c:pt idx="49">
                        <c:v>808170</c:v>
                      </c:pt>
                      <c:pt idx="50">
                        <c:v>816835</c:v>
                      </c:pt>
                      <c:pt idx="51">
                        <c:v>822602</c:v>
                      </c:pt>
                      <c:pt idx="52">
                        <c:v>830595</c:v>
                      </c:pt>
                      <c:pt idx="53">
                        <c:v>837382.5</c:v>
                      </c:pt>
                      <c:pt idx="54">
                        <c:v>842834.5</c:v>
                      </c:pt>
                      <c:pt idx="55">
                        <c:v>848814</c:v>
                      </c:pt>
                      <c:pt idx="56">
                        <c:v>855663.5</c:v>
                      </c:pt>
                      <c:pt idx="57">
                        <c:v>860033.5</c:v>
                      </c:pt>
                      <c:pt idx="58">
                        <c:v>864882.5</c:v>
                      </c:pt>
                      <c:pt idx="59">
                        <c:v>870266</c:v>
                      </c:pt>
                      <c:pt idx="60">
                        <c:v>873814</c:v>
                      </c:pt>
                      <c:pt idx="61">
                        <c:v>877780</c:v>
                      </c:pt>
                      <c:pt idx="62">
                        <c:v>883040</c:v>
                      </c:pt>
                      <c:pt idx="63">
                        <c:v>885547</c:v>
                      </c:pt>
                      <c:pt idx="64">
                        <c:v>890382.5</c:v>
                      </c:pt>
                      <c:pt idx="65">
                        <c:v>893485.5</c:v>
                      </c:pt>
                      <c:pt idx="66">
                        <c:v>899992</c:v>
                      </c:pt>
                      <c:pt idx="67">
                        <c:v>902567.5</c:v>
                      </c:pt>
                      <c:pt idx="68">
                        <c:v>903252</c:v>
                      </c:pt>
                      <c:pt idx="69">
                        <c:v>906321</c:v>
                      </c:pt>
                      <c:pt idx="70">
                        <c:v>908677</c:v>
                      </c:pt>
                      <c:pt idx="71">
                        <c:v>909731.5</c:v>
                      </c:pt>
                      <c:pt idx="72">
                        <c:v>911197.5</c:v>
                      </c:pt>
                      <c:pt idx="73">
                        <c:v>912307</c:v>
                      </c:pt>
                      <c:pt idx="74">
                        <c:v>914958</c:v>
                      </c:pt>
                      <c:pt idx="75">
                        <c:v>915375.5</c:v>
                      </c:pt>
                      <c:pt idx="76">
                        <c:v>918286.5</c:v>
                      </c:pt>
                      <c:pt idx="77">
                        <c:v>918697.5</c:v>
                      </c:pt>
                      <c:pt idx="78">
                        <c:v>919642.5</c:v>
                      </c:pt>
                      <c:pt idx="79">
                        <c:v>921115.5</c:v>
                      </c:pt>
                      <c:pt idx="80">
                        <c:v>923053.5</c:v>
                      </c:pt>
                      <c:pt idx="81">
                        <c:v>923882.5</c:v>
                      </c:pt>
                      <c:pt idx="82">
                        <c:v>924204.5</c:v>
                      </c:pt>
                      <c:pt idx="83">
                        <c:v>925944</c:v>
                      </c:pt>
                      <c:pt idx="84">
                        <c:v>926074</c:v>
                      </c:pt>
                      <c:pt idx="85">
                        <c:v>926252</c:v>
                      </c:pt>
                      <c:pt idx="86">
                        <c:v>927464.5</c:v>
                      </c:pt>
                      <c:pt idx="87">
                        <c:v>925622.5</c:v>
                      </c:pt>
                      <c:pt idx="88">
                        <c:v>926937.5</c:v>
                      </c:pt>
                      <c:pt idx="89">
                        <c:v>928389.5</c:v>
                      </c:pt>
                      <c:pt idx="90">
                        <c:v>928033</c:v>
                      </c:pt>
                      <c:pt idx="91">
                        <c:v>928999</c:v>
                      </c:pt>
                      <c:pt idx="92">
                        <c:v>928218</c:v>
                      </c:pt>
                      <c:pt idx="93">
                        <c:v>926978.5</c:v>
                      </c:pt>
                      <c:pt idx="94">
                        <c:v>926868.5</c:v>
                      </c:pt>
                      <c:pt idx="95">
                        <c:v>929800</c:v>
                      </c:pt>
                      <c:pt idx="96">
                        <c:v>927875.5</c:v>
                      </c:pt>
                      <c:pt idx="97">
                        <c:v>926656.5</c:v>
                      </c:pt>
                      <c:pt idx="98">
                        <c:v>926067.5</c:v>
                      </c:pt>
                      <c:pt idx="99">
                        <c:v>927375.5</c:v>
                      </c:pt>
                      <c:pt idx="100">
                        <c:v>926047</c:v>
                      </c:pt>
                      <c:pt idx="101">
                        <c:v>926718</c:v>
                      </c:pt>
                      <c:pt idx="102">
                        <c:v>925882.5</c:v>
                      </c:pt>
                      <c:pt idx="103">
                        <c:v>926225</c:v>
                      </c:pt>
                      <c:pt idx="104">
                        <c:v>923978</c:v>
                      </c:pt>
                      <c:pt idx="105">
                        <c:v>924108.5</c:v>
                      </c:pt>
                      <c:pt idx="106">
                        <c:v>923533.5</c:v>
                      </c:pt>
                      <c:pt idx="107">
                        <c:v>921478</c:v>
                      </c:pt>
                      <c:pt idx="108">
                        <c:v>920478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C3FC-418C-A21D-ACABEA615B08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6"/>
          <c:order val="26"/>
          <c:tx>
            <c:strRef>
              <c:f>'Fluo (YFP)'!$B$269</c:f>
              <c:strCache>
                <c:ptCount val="1"/>
                <c:pt idx="0">
                  <c:v>REF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(YFP)'!$C$304:$DG$304</c:f>
                <c:numCache>
                  <c:formatCode>General</c:formatCode>
                  <c:ptCount val="109"/>
                  <c:pt idx="0">
                    <c:v>35.355339059327378</c:v>
                  </c:pt>
                  <c:pt idx="1">
                    <c:v>36.76955262170047</c:v>
                  </c:pt>
                  <c:pt idx="2">
                    <c:v>142.83556979968259</c:v>
                  </c:pt>
                  <c:pt idx="3">
                    <c:v>77.781745930520231</c:v>
                  </c:pt>
                  <c:pt idx="4">
                    <c:v>205.76807332528534</c:v>
                  </c:pt>
                  <c:pt idx="5">
                    <c:v>249.60869375885127</c:v>
                  </c:pt>
                  <c:pt idx="6">
                    <c:v>815.29411870808929</c:v>
                  </c:pt>
                  <c:pt idx="7">
                    <c:v>1182.9896449250939</c:v>
                  </c:pt>
                  <c:pt idx="8">
                    <c:v>1562.7059864222699</c:v>
                  </c:pt>
                  <c:pt idx="9">
                    <c:v>2238.7000692366096</c:v>
                  </c:pt>
                  <c:pt idx="10">
                    <c:v>3139.5541084682709</c:v>
                  </c:pt>
                  <c:pt idx="11">
                    <c:v>3452.8024125339116</c:v>
                  </c:pt>
                  <c:pt idx="12">
                    <c:v>4655.5910473322292</c:v>
                  </c:pt>
                  <c:pt idx="13">
                    <c:v>4982.9814870216005</c:v>
                  </c:pt>
                  <c:pt idx="14">
                    <c:v>5407.2455557335288</c:v>
                  </c:pt>
                  <c:pt idx="15">
                    <c:v>8427.2986181812739</c:v>
                  </c:pt>
                  <c:pt idx="16">
                    <c:v>9007.8332855354292</c:v>
                  </c:pt>
                  <c:pt idx="17">
                    <c:v>11778.984761005509</c:v>
                  </c:pt>
                  <c:pt idx="18">
                    <c:v>12572.358569496815</c:v>
                  </c:pt>
                  <c:pt idx="19">
                    <c:v>13357.954203395069</c:v>
                  </c:pt>
                  <c:pt idx="20">
                    <c:v>14364.874259804714</c:v>
                  </c:pt>
                  <c:pt idx="21">
                    <c:v>14200.118379788248</c:v>
                  </c:pt>
                  <c:pt idx="22">
                    <c:v>15924.751819102237</c:v>
                  </c:pt>
                  <c:pt idx="23">
                    <c:v>14800.452037015626</c:v>
                  </c:pt>
                  <c:pt idx="24">
                    <c:v>14994.19929506074</c:v>
                  </c:pt>
                  <c:pt idx="25">
                    <c:v>16146.783348394812</c:v>
                  </c:pt>
                  <c:pt idx="26">
                    <c:v>16844.697741425935</c:v>
                  </c:pt>
                  <c:pt idx="27">
                    <c:v>16011.725953188183</c:v>
                  </c:pt>
                  <c:pt idx="28">
                    <c:v>14374.773754741325</c:v>
                  </c:pt>
                  <c:pt idx="29">
                    <c:v>16427.504740525874</c:v>
                  </c:pt>
                  <c:pt idx="30">
                    <c:v>17174.209501458867</c:v>
                  </c:pt>
                  <c:pt idx="31">
                    <c:v>15663.122310063214</c:v>
                  </c:pt>
                  <c:pt idx="32">
                    <c:v>16670.042366472859</c:v>
                  </c:pt>
                  <c:pt idx="33">
                    <c:v>18375.583922694812</c:v>
                  </c:pt>
                  <c:pt idx="34">
                    <c:v>17105.620143683773</c:v>
                  </c:pt>
                  <c:pt idx="35">
                    <c:v>19518.268481092273</c:v>
                  </c:pt>
                  <c:pt idx="36">
                    <c:v>19856.972629280626</c:v>
                  </c:pt>
                  <c:pt idx="37">
                    <c:v>20186.484389313558</c:v>
                  </c:pt>
                  <c:pt idx="38">
                    <c:v>20293.257513272729</c:v>
                  </c:pt>
                  <c:pt idx="39">
                    <c:v>21649.488319588527</c:v>
                  </c:pt>
                  <c:pt idx="40">
                    <c:v>21940.109206656198</c:v>
                  </c:pt>
                  <c:pt idx="41">
                    <c:v>23266.641528162159</c:v>
                  </c:pt>
                  <c:pt idx="42">
                    <c:v>23780.001051303592</c:v>
                  </c:pt>
                  <c:pt idx="43">
                    <c:v>24061.429550215838</c:v>
                  </c:pt>
                  <c:pt idx="44">
                    <c:v>25416.953249750452</c:v>
                  </c:pt>
                  <c:pt idx="45">
                    <c:v>26298.008299108889</c:v>
                  </c:pt>
                  <c:pt idx="46">
                    <c:v>27121.787699191216</c:v>
                  </c:pt>
                  <c:pt idx="47">
                    <c:v>27413.115693040076</c:v>
                  </c:pt>
                  <c:pt idx="48">
                    <c:v>28129.414862382047</c:v>
                  </c:pt>
                  <c:pt idx="49">
                    <c:v>31064.615111087405</c:v>
                  </c:pt>
                  <c:pt idx="50">
                    <c:v>30531.456598072749</c:v>
                  </c:pt>
                  <c:pt idx="51">
                    <c:v>32391.14743259337</c:v>
                  </c:pt>
                  <c:pt idx="52">
                    <c:v>35055.525784104277</c:v>
                  </c:pt>
                  <c:pt idx="53">
                    <c:v>34812.988158157292</c:v>
                  </c:pt>
                  <c:pt idx="54">
                    <c:v>34309.528129952472</c:v>
                  </c:pt>
                  <c:pt idx="55">
                    <c:v>36953.400384808971</c:v>
                  </c:pt>
                  <c:pt idx="56">
                    <c:v>37903.044791942506</c:v>
                  </c:pt>
                  <c:pt idx="57">
                    <c:v>38076.993060114401</c:v>
                  </c:pt>
                  <c:pt idx="58">
                    <c:v>40228.011888483874</c:v>
                  </c:pt>
                  <c:pt idx="59">
                    <c:v>41351.604563789297</c:v>
                  </c:pt>
                  <c:pt idx="60">
                    <c:v>41487.369065777115</c:v>
                  </c:pt>
                  <c:pt idx="61">
                    <c:v>43588.890419463532</c:v>
                  </c:pt>
                  <c:pt idx="62">
                    <c:v>43491.309683659791</c:v>
                  </c:pt>
                  <c:pt idx="63">
                    <c:v>45913.8575160049</c:v>
                  </c:pt>
                  <c:pt idx="64">
                    <c:v>45429.489370892115</c:v>
                  </c:pt>
                  <c:pt idx="65">
                    <c:v>47802.539728554169</c:v>
                  </c:pt>
                  <c:pt idx="66">
                    <c:v>47608.085363727871</c:v>
                  </c:pt>
                  <c:pt idx="67">
                    <c:v>47511.211734705314</c:v>
                  </c:pt>
                  <c:pt idx="68">
                    <c:v>50650.058736392399</c:v>
                  </c:pt>
                  <c:pt idx="69">
                    <c:v>50592.075980335103</c:v>
                  </c:pt>
                  <c:pt idx="70">
                    <c:v>52393.784058798425</c:v>
                  </c:pt>
                  <c:pt idx="71">
                    <c:v>53187.864974070915</c:v>
                  </c:pt>
                  <c:pt idx="72">
                    <c:v>55880.527596829292</c:v>
                  </c:pt>
                  <c:pt idx="73">
                    <c:v>53672.2331191837</c:v>
                  </c:pt>
                  <c:pt idx="74">
                    <c:v>57595.261541206666</c:v>
                  </c:pt>
                  <c:pt idx="75">
                    <c:v>56675.315618882967</c:v>
                  </c:pt>
                  <c:pt idx="76">
                    <c:v>59745.573262794962</c:v>
                  </c:pt>
                  <c:pt idx="77">
                    <c:v>60055.286032954667</c:v>
                  </c:pt>
                  <c:pt idx="78">
                    <c:v>58854.618718499907</c:v>
                  </c:pt>
                  <c:pt idx="79">
                    <c:v>61595.36460237897</c:v>
                  </c:pt>
                  <c:pt idx="80">
                    <c:v>62651.782133471672</c:v>
                  </c:pt>
                  <c:pt idx="81">
                    <c:v>62098.824630583789</c:v>
                  </c:pt>
                  <c:pt idx="82">
                    <c:v>63930.231193856947</c:v>
                  </c:pt>
                  <c:pt idx="83">
                    <c:v>65325.352873138007</c:v>
                  </c:pt>
                  <c:pt idx="84">
                    <c:v>65760.930650348921</c:v>
                  </c:pt>
                  <c:pt idx="85">
                    <c:v>67175.144212722022</c:v>
                  </c:pt>
                  <c:pt idx="86">
                    <c:v>68250.653626906758</c:v>
                  </c:pt>
                  <c:pt idx="87">
                    <c:v>68298.736888027444</c:v>
                  </c:pt>
                  <c:pt idx="88">
                    <c:v>70022.663220560236</c:v>
                  </c:pt>
                  <c:pt idx="89">
                    <c:v>69906.697708445645</c:v>
                  </c:pt>
                  <c:pt idx="90">
                    <c:v>71166.054885738893</c:v>
                  </c:pt>
                  <c:pt idx="91">
                    <c:v>71621.431652823027</c:v>
                  </c:pt>
                  <c:pt idx="92">
                    <c:v>73577.289009585016</c:v>
                  </c:pt>
                  <c:pt idx="93">
                    <c:v>72405.613073158907</c:v>
                  </c:pt>
                  <c:pt idx="94">
                    <c:v>73839.625625405228</c:v>
                  </c:pt>
                  <c:pt idx="95">
                    <c:v>75330.913826927659</c:v>
                  </c:pt>
                  <c:pt idx="96">
                    <c:v>73112.719854345458</c:v>
                  </c:pt>
                  <c:pt idx="97">
                    <c:v>74003.674398640505</c:v>
                  </c:pt>
                  <c:pt idx="98">
                    <c:v>77684.872301497671</c:v>
                  </c:pt>
                  <c:pt idx="99">
                    <c:v>77830.536298422099</c:v>
                  </c:pt>
                  <c:pt idx="100">
                    <c:v>79709.319016034759</c:v>
                  </c:pt>
                  <c:pt idx="101">
                    <c:v>79302.025510071311</c:v>
                  </c:pt>
                  <c:pt idx="102">
                    <c:v>80251.669917204839</c:v>
                  </c:pt>
                  <c:pt idx="103">
                    <c:v>80987.768076420034</c:v>
                  </c:pt>
                  <c:pt idx="104">
                    <c:v>83176.970670973591</c:v>
                  </c:pt>
                  <c:pt idx="105">
                    <c:v>84484.411109387511</c:v>
                  </c:pt>
                  <c:pt idx="106">
                    <c:v>84310.462841215616</c:v>
                  </c:pt>
                  <c:pt idx="107">
                    <c:v>83496.582936069899</c:v>
                  </c:pt>
                  <c:pt idx="108">
                    <c:v>84465.319226295469</c:v>
                  </c:pt>
                </c:numCache>
              </c:numRef>
            </c:plus>
            <c:minus>
              <c:numRef>
                <c:f>'Fluo (YFP)'!$C$304:$DG$304</c:f>
                <c:numCache>
                  <c:formatCode>General</c:formatCode>
                  <c:ptCount val="109"/>
                  <c:pt idx="0">
                    <c:v>35.355339059327378</c:v>
                  </c:pt>
                  <c:pt idx="1">
                    <c:v>36.76955262170047</c:v>
                  </c:pt>
                  <c:pt idx="2">
                    <c:v>142.83556979968259</c:v>
                  </c:pt>
                  <c:pt idx="3">
                    <c:v>77.781745930520231</c:v>
                  </c:pt>
                  <c:pt idx="4">
                    <c:v>205.76807332528534</c:v>
                  </c:pt>
                  <c:pt idx="5">
                    <c:v>249.60869375885127</c:v>
                  </c:pt>
                  <c:pt idx="6">
                    <c:v>815.29411870808929</c:v>
                  </c:pt>
                  <c:pt idx="7">
                    <c:v>1182.9896449250939</c:v>
                  </c:pt>
                  <c:pt idx="8">
                    <c:v>1562.7059864222699</c:v>
                  </c:pt>
                  <c:pt idx="9">
                    <c:v>2238.7000692366096</c:v>
                  </c:pt>
                  <c:pt idx="10">
                    <c:v>3139.5541084682709</c:v>
                  </c:pt>
                  <c:pt idx="11">
                    <c:v>3452.8024125339116</c:v>
                  </c:pt>
                  <c:pt idx="12">
                    <c:v>4655.5910473322292</c:v>
                  </c:pt>
                  <c:pt idx="13">
                    <c:v>4982.9814870216005</c:v>
                  </c:pt>
                  <c:pt idx="14">
                    <c:v>5407.2455557335288</c:v>
                  </c:pt>
                  <c:pt idx="15">
                    <c:v>8427.2986181812739</c:v>
                  </c:pt>
                  <c:pt idx="16">
                    <c:v>9007.8332855354292</c:v>
                  </c:pt>
                  <c:pt idx="17">
                    <c:v>11778.984761005509</c:v>
                  </c:pt>
                  <c:pt idx="18">
                    <c:v>12572.358569496815</c:v>
                  </c:pt>
                  <c:pt idx="19">
                    <c:v>13357.954203395069</c:v>
                  </c:pt>
                  <c:pt idx="20">
                    <c:v>14364.874259804714</c:v>
                  </c:pt>
                  <c:pt idx="21">
                    <c:v>14200.118379788248</c:v>
                  </c:pt>
                  <c:pt idx="22">
                    <c:v>15924.751819102237</c:v>
                  </c:pt>
                  <c:pt idx="23">
                    <c:v>14800.452037015626</c:v>
                  </c:pt>
                  <c:pt idx="24">
                    <c:v>14994.19929506074</c:v>
                  </c:pt>
                  <c:pt idx="25">
                    <c:v>16146.783348394812</c:v>
                  </c:pt>
                  <c:pt idx="26">
                    <c:v>16844.697741425935</c:v>
                  </c:pt>
                  <c:pt idx="27">
                    <c:v>16011.725953188183</c:v>
                  </c:pt>
                  <c:pt idx="28">
                    <c:v>14374.773754741325</c:v>
                  </c:pt>
                  <c:pt idx="29">
                    <c:v>16427.504740525874</c:v>
                  </c:pt>
                  <c:pt idx="30">
                    <c:v>17174.209501458867</c:v>
                  </c:pt>
                  <c:pt idx="31">
                    <c:v>15663.122310063214</c:v>
                  </c:pt>
                  <c:pt idx="32">
                    <c:v>16670.042366472859</c:v>
                  </c:pt>
                  <c:pt idx="33">
                    <c:v>18375.583922694812</c:v>
                  </c:pt>
                  <c:pt idx="34">
                    <c:v>17105.620143683773</c:v>
                  </c:pt>
                  <c:pt idx="35">
                    <c:v>19518.268481092273</c:v>
                  </c:pt>
                  <c:pt idx="36">
                    <c:v>19856.972629280626</c:v>
                  </c:pt>
                  <c:pt idx="37">
                    <c:v>20186.484389313558</c:v>
                  </c:pt>
                  <c:pt idx="38">
                    <c:v>20293.257513272729</c:v>
                  </c:pt>
                  <c:pt idx="39">
                    <c:v>21649.488319588527</c:v>
                  </c:pt>
                  <c:pt idx="40">
                    <c:v>21940.109206656198</c:v>
                  </c:pt>
                  <c:pt idx="41">
                    <c:v>23266.641528162159</c:v>
                  </c:pt>
                  <c:pt idx="42">
                    <c:v>23780.001051303592</c:v>
                  </c:pt>
                  <c:pt idx="43">
                    <c:v>24061.429550215838</c:v>
                  </c:pt>
                  <c:pt idx="44">
                    <c:v>25416.953249750452</c:v>
                  </c:pt>
                  <c:pt idx="45">
                    <c:v>26298.008299108889</c:v>
                  </c:pt>
                  <c:pt idx="46">
                    <c:v>27121.787699191216</c:v>
                  </c:pt>
                  <c:pt idx="47">
                    <c:v>27413.115693040076</c:v>
                  </c:pt>
                  <c:pt idx="48">
                    <c:v>28129.414862382047</c:v>
                  </c:pt>
                  <c:pt idx="49">
                    <c:v>31064.615111087405</c:v>
                  </c:pt>
                  <c:pt idx="50">
                    <c:v>30531.456598072749</c:v>
                  </c:pt>
                  <c:pt idx="51">
                    <c:v>32391.14743259337</c:v>
                  </c:pt>
                  <c:pt idx="52">
                    <c:v>35055.525784104277</c:v>
                  </c:pt>
                  <c:pt idx="53">
                    <c:v>34812.988158157292</c:v>
                  </c:pt>
                  <c:pt idx="54">
                    <c:v>34309.528129952472</c:v>
                  </c:pt>
                  <c:pt idx="55">
                    <c:v>36953.400384808971</c:v>
                  </c:pt>
                  <c:pt idx="56">
                    <c:v>37903.044791942506</c:v>
                  </c:pt>
                  <c:pt idx="57">
                    <c:v>38076.993060114401</c:v>
                  </c:pt>
                  <c:pt idx="58">
                    <c:v>40228.011888483874</c:v>
                  </c:pt>
                  <c:pt idx="59">
                    <c:v>41351.604563789297</c:v>
                  </c:pt>
                  <c:pt idx="60">
                    <c:v>41487.369065777115</c:v>
                  </c:pt>
                  <c:pt idx="61">
                    <c:v>43588.890419463532</c:v>
                  </c:pt>
                  <c:pt idx="62">
                    <c:v>43491.309683659791</c:v>
                  </c:pt>
                  <c:pt idx="63">
                    <c:v>45913.8575160049</c:v>
                  </c:pt>
                  <c:pt idx="64">
                    <c:v>45429.489370892115</c:v>
                  </c:pt>
                  <c:pt idx="65">
                    <c:v>47802.539728554169</c:v>
                  </c:pt>
                  <c:pt idx="66">
                    <c:v>47608.085363727871</c:v>
                  </c:pt>
                  <c:pt idx="67">
                    <c:v>47511.211734705314</c:v>
                  </c:pt>
                  <c:pt idx="68">
                    <c:v>50650.058736392399</c:v>
                  </c:pt>
                  <c:pt idx="69">
                    <c:v>50592.075980335103</c:v>
                  </c:pt>
                  <c:pt idx="70">
                    <c:v>52393.784058798425</c:v>
                  </c:pt>
                  <c:pt idx="71">
                    <c:v>53187.864974070915</c:v>
                  </c:pt>
                  <c:pt idx="72">
                    <c:v>55880.527596829292</c:v>
                  </c:pt>
                  <c:pt idx="73">
                    <c:v>53672.2331191837</c:v>
                  </c:pt>
                  <c:pt idx="74">
                    <c:v>57595.261541206666</c:v>
                  </c:pt>
                  <c:pt idx="75">
                    <c:v>56675.315618882967</c:v>
                  </c:pt>
                  <c:pt idx="76">
                    <c:v>59745.573262794962</c:v>
                  </c:pt>
                  <c:pt idx="77">
                    <c:v>60055.286032954667</c:v>
                  </c:pt>
                  <c:pt idx="78">
                    <c:v>58854.618718499907</c:v>
                  </c:pt>
                  <c:pt idx="79">
                    <c:v>61595.36460237897</c:v>
                  </c:pt>
                  <c:pt idx="80">
                    <c:v>62651.782133471672</c:v>
                  </c:pt>
                  <c:pt idx="81">
                    <c:v>62098.824630583789</c:v>
                  </c:pt>
                  <c:pt idx="82">
                    <c:v>63930.231193856947</c:v>
                  </c:pt>
                  <c:pt idx="83">
                    <c:v>65325.352873138007</c:v>
                  </c:pt>
                  <c:pt idx="84">
                    <c:v>65760.930650348921</c:v>
                  </c:pt>
                  <c:pt idx="85">
                    <c:v>67175.144212722022</c:v>
                  </c:pt>
                  <c:pt idx="86">
                    <c:v>68250.653626906758</c:v>
                  </c:pt>
                  <c:pt idx="87">
                    <c:v>68298.736888027444</c:v>
                  </c:pt>
                  <c:pt idx="88">
                    <c:v>70022.663220560236</c:v>
                  </c:pt>
                  <c:pt idx="89">
                    <c:v>69906.697708445645</c:v>
                  </c:pt>
                  <c:pt idx="90">
                    <c:v>71166.054885738893</c:v>
                  </c:pt>
                  <c:pt idx="91">
                    <c:v>71621.431652823027</c:v>
                  </c:pt>
                  <c:pt idx="92">
                    <c:v>73577.289009585016</c:v>
                  </c:pt>
                  <c:pt idx="93">
                    <c:v>72405.613073158907</c:v>
                  </c:pt>
                  <c:pt idx="94">
                    <c:v>73839.625625405228</c:v>
                  </c:pt>
                  <c:pt idx="95">
                    <c:v>75330.913826927659</c:v>
                  </c:pt>
                  <c:pt idx="96">
                    <c:v>73112.719854345458</c:v>
                  </c:pt>
                  <c:pt idx="97">
                    <c:v>74003.674398640505</c:v>
                  </c:pt>
                  <c:pt idx="98">
                    <c:v>77684.872301497671</c:v>
                  </c:pt>
                  <c:pt idx="99">
                    <c:v>77830.536298422099</c:v>
                  </c:pt>
                  <c:pt idx="100">
                    <c:v>79709.319016034759</c:v>
                  </c:pt>
                  <c:pt idx="101">
                    <c:v>79302.025510071311</c:v>
                  </c:pt>
                  <c:pt idx="102">
                    <c:v>80251.669917204839</c:v>
                  </c:pt>
                  <c:pt idx="103">
                    <c:v>80987.768076420034</c:v>
                  </c:pt>
                  <c:pt idx="104">
                    <c:v>83176.970670973591</c:v>
                  </c:pt>
                  <c:pt idx="105">
                    <c:v>84484.411109387511</c:v>
                  </c:pt>
                  <c:pt idx="106">
                    <c:v>84310.462841215616</c:v>
                  </c:pt>
                  <c:pt idx="107">
                    <c:v>83496.582936069899</c:v>
                  </c:pt>
                  <c:pt idx="108">
                    <c:v>84465.319226295469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(YFP)'!$C$269:$DG$269</c:f>
              <c:numCache>
                <c:formatCode>General</c:formatCode>
                <c:ptCount val="109"/>
                <c:pt idx="0">
                  <c:v>1075</c:v>
                </c:pt>
                <c:pt idx="1">
                  <c:v>1175</c:v>
                </c:pt>
                <c:pt idx="2">
                  <c:v>2824</c:v>
                </c:pt>
                <c:pt idx="3">
                  <c:v>7507</c:v>
                </c:pt>
                <c:pt idx="4">
                  <c:v>15713.5</c:v>
                </c:pt>
                <c:pt idx="5">
                  <c:v>27049.5</c:v>
                </c:pt>
                <c:pt idx="6">
                  <c:v>41500.5</c:v>
                </c:pt>
                <c:pt idx="7">
                  <c:v>57879.5</c:v>
                </c:pt>
                <c:pt idx="8">
                  <c:v>76929</c:v>
                </c:pt>
                <c:pt idx="9">
                  <c:v>96966</c:v>
                </c:pt>
                <c:pt idx="10">
                  <c:v>118938</c:v>
                </c:pt>
                <c:pt idx="11">
                  <c:v>141832.5</c:v>
                </c:pt>
                <c:pt idx="12">
                  <c:v>166401</c:v>
                </c:pt>
                <c:pt idx="13">
                  <c:v>190933.5</c:v>
                </c:pt>
                <c:pt idx="14">
                  <c:v>216038.5</c:v>
                </c:pt>
                <c:pt idx="15">
                  <c:v>240917</c:v>
                </c:pt>
                <c:pt idx="16">
                  <c:v>267588.5</c:v>
                </c:pt>
                <c:pt idx="17">
                  <c:v>292246</c:v>
                </c:pt>
                <c:pt idx="18">
                  <c:v>318150</c:v>
                </c:pt>
                <c:pt idx="19">
                  <c:v>343088.5</c:v>
                </c:pt>
                <c:pt idx="20">
                  <c:v>367636.5</c:v>
                </c:pt>
                <c:pt idx="21">
                  <c:v>390684</c:v>
                </c:pt>
                <c:pt idx="22">
                  <c:v>413204.5</c:v>
                </c:pt>
                <c:pt idx="23">
                  <c:v>435040.5</c:v>
                </c:pt>
                <c:pt idx="24">
                  <c:v>457341.5</c:v>
                </c:pt>
                <c:pt idx="25">
                  <c:v>477718.5</c:v>
                </c:pt>
                <c:pt idx="26">
                  <c:v>498444</c:v>
                </c:pt>
                <c:pt idx="27">
                  <c:v>517047</c:v>
                </c:pt>
                <c:pt idx="28">
                  <c:v>536752.5</c:v>
                </c:pt>
                <c:pt idx="29">
                  <c:v>555191</c:v>
                </c:pt>
                <c:pt idx="30">
                  <c:v>572691</c:v>
                </c:pt>
                <c:pt idx="31">
                  <c:v>590170.5</c:v>
                </c:pt>
                <c:pt idx="32">
                  <c:v>606608.5</c:v>
                </c:pt>
                <c:pt idx="33">
                  <c:v>621622.5</c:v>
                </c:pt>
                <c:pt idx="34">
                  <c:v>638930.5</c:v>
                </c:pt>
                <c:pt idx="35">
                  <c:v>651923.5</c:v>
                </c:pt>
                <c:pt idx="36">
                  <c:v>665931</c:v>
                </c:pt>
                <c:pt idx="37">
                  <c:v>680451</c:v>
                </c:pt>
                <c:pt idx="38">
                  <c:v>694033.5</c:v>
                </c:pt>
                <c:pt idx="39">
                  <c:v>706252.5</c:v>
                </c:pt>
                <c:pt idx="40">
                  <c:v>718814</c:v>
                </c:pt>
                <c:pt idx="41">
                  <c:v>731218</c:v>
                </c:pt>
                <c:pt idx="42">
                  <c:v>741636</c:v>
                </c:pt>
                <c:pt idx="43">
                  <c:v>753040</c:v>
                </c:pt>
                <c:pt idx="44">
                  <c:v>762300.5</c:v>
                </c:pt>
                <c:pt idx="45">
                  <c:v>771704.5</c:v>
                </c:pt>
                <c:pt idx="46">
                  <c:v>781766</c:v>
                </c:pt>
                <c:pt idx="47">
                  <c:v>791725</c:v>
                </c:pt>
                <c:pt idx="48">
                  <c:v>800067.5</c:v>
                </c:pt>
                <c:pt idx="49">
                  <c:v>808170</c:v>
                </c:pt>
                <c:pt idx="50">
                  <c:v>816835</c:v>
                </c:pt>
                <c:pt idx="51">
                  <c:v>822602</c:v>
                </c:pt>
                <c:pt idx="52">
                  <c:v>830595</c:v>
                </c:pt>
                <c:pt idx="53">
                  <c:v>837382.5</c:v>
                </c:pt>
                <c:pt idx="54">
                  <c:v>842834.5</c:v>
                </c:pt>
                <c:pt idx="55">
                  <c:v>848814</c:v>
                </c:pt>
                <c:pt idx="56">
                  <c:v>855663.5</c:v>
                </c:pt>
                <c:pt idx="57">
                  <c:v>860033.5</c:v>
                </c:pt>
                <c:pt idx="58">
                  <c:v>864882.5</c:v>
                </c:pt>
                <c:pt idx="59">
                  <c:v>870266</c:v>
                </c:pt>
                <c:pt idx="60">
                  <c:v>873814</c:v>
                </c:pt>
                <c:pt idx="61">
                  <c:v>877780</c:v>
                </c:pt>
                <c:pt idx="62">
                  <c:v>883040</c:v>
                </c:pt>
                <c:pt idx="63">
                  <c:v>885547</c:v>
                </c:pt>
                <c:pt idx="64">
                  <c:v>890382.5</c:v>
                </c:pt>
                <c:pt idx="65">
                  <c:v>893485.5</c:v>
                </c:pt>
                <c:pt idx="66">
                  <c:v>899992</c:v>
                </c:pt>
                <c:pt idx="67">
                  <c:v>902567.5</c:v>
                </c:pt>
                <c:pt idx="68">
                  <c:v>903252</c:v>
                </c:pt>
                <c:pt idx="69">
                  <c:v>906321</c:v>
                </c:pt>
                <c:pt idx="70">
                  <c:v>908677</c:v>
                </c:pt>
                <c:pt idx="71">
                  <c:v>909731.5</c:v>
                </c:pt>
                <c:pt idx="72">
                  <c:v>911197.5</c:v>
                </c:pt>
                <c:pt idx="73">
                  <c:v>912307</c:v>
                </c:pt>
                <c:pt idx="74">
                  <c:v>914958</c:v>
                </c:pt>
                <c:pt idx="75">
                  <c:v>915375.5</c:v>
                </c:pt>
                <c:pt idx="76">
                  <c:v>918286.5</c:v>
                </c:pt>
                <c:pt idx="77">
                  <c:v>918697.5</c:v>
                </c:pt>
                <c:pt idx="78">
                  <c:v>919642.5</c:v>
                </c:pt>
                <c:pt idx="79">
                  <c:v>921115.5</c:v>
                </c:pt>
                <c:pt idx="80">
                  <c:v>923053.5</c:v>
                </c:pt>
                <c:pt idx="81">
                  <c:v>923882.5</c:v>
                </c:pt>
                <c:pt idx="82">
                  <c:v>924204.5</c:v>
                </c:pt>
                <c:pt idx="83">
                  <c:v>925944</c:v>
                </c:pt>
                <c:pt idx="84">
                  <c:v>926074</c:v>
                </c:pt>
                <c:pt idx="85">
                  <c:v>926252</c:v>
                </c:pt>
                <c:pt idx="86">
                  <c:v>927464.5</c:v>
                </c:pt>
                <c:pt idx="87">
                  <c:v>925622.5</c:v>
                </c:pt>
                <c:pt idx="88">
                  <c:v>926937.5</c:v>
                </c:pt>
                <c:pt idx="89">
                  <c:v>928389.5</c:v>
                </c:pt>
                <c:pt idx="90">
                  <c:v>928033</c:v>
                </c:pt>
                <c:pt idx="91">
                  <c:v>928999</c:v>
                </c:pt>
                <c:pt idx="92">
                  <c:v>928218</c:v>
                </c:pt>
                <c:pt idx="93">
                  <c:v>926978.5</c:v>
                </c:pt>
                <c:pt idx="94">
                  <c:v>926868.5</c:v>
                </c:pt>
                <c:pt idx="95">
                  <c:v>929800</c:v>
                </c:pt>
                <c:pt idx="96">
                  <c:v>927875.5</c:v>
                </c:pt>
                <c:pt idx="97">
                  <c:v>926656.5</c:v>
                </c:pt>
                <c:pt idx="98">
                  <c:v>926067.5</c:v>
                </c:pt>
                <c:pt idx="99">
                  <c:v>927375.5</c:v>
                </c:pt>
                <c:pt idx="100">
                  <c:v>926047</c:v>
                </c:pt>
                <c:pt idx="101">
                  <c:v>926718</c:v>
                </c:pt>
                <c:pt idx="102">
                  <c:v>925882.5</c:v>
                </c:pt>
                <c:pt idx="103">
                  <c:v>926225</c:v>
                </c:pt>
                <c:pt idx="104">
                  <c:v>923978</c:v>
                </c:pt>
                <c:pt idx="105">
                  <c:v>924108.5</c:v>
                </c:pt>
                <c:pt idx="106">
                  <c:v>923533.5</c:v>
                </c:pt>
                <c:pt idx="107">
                  <c:v>921478</c:v>
                </c:pt>
                <c:pt idx="108">
                  <c:v>920478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1A-A38A-4A1D-A3C8-D13ACFC78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38A-4A1D-A3C8-D13ACFC7866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38A-4A1D-A3C8-D13ACFC7866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38A-4A1D-A3C8-D13ACFC7866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38A-4A1D-A3C8-D13ACFC7866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38A-4A1D-A3C8-D13ACFC7866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38A-4A1D-A3C8-D13ACFC7866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38A-4A1D-A3C8-D13ACFC7866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38A-4A1D-A3C8-D13ACFC7866E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38A-4A1D-A3C8-D13ACFC7866E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38A-4A1D-A3C8-D13ACFC7866E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38A-4A1D-A3C8-D13ACFC7866E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38A-4A1D-A3C8-D13ACFC7866E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38A-4A1D-A3C8-D13ACFC7866E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38A-4A1D-A3C8-D13ACFC7866E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38A-4A1D-A3C8-D13ACFC7866E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38A-4A1D-A3C8-D13ACFC7866E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38A-4A1D-A3C8-D13ACFC7866E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38A-4A1D-A3C8-D13ACFC7866E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38A-4A1D-A3C8-D13ACFC7866E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(YFP)'!$C$262:$DG$262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1311.5</c:v>
                      </c:pt>
                      <c:pt idx="2">
                        <c:v>6314</c:v>
                      </c:pt>
                      <c:pt idx="3">
                        <c:v>21241</c:v>
                      </c:pt>
                      <c:pt idx="4">
                        <c:v>48255</c:v>
                      </c:pt>
                      <c:pt idx="5">
                        <c:v>87345</c:v>
                      </c:pt>
                      <c:pt idx="6">
                        <c:v>137081.5</c:v>
                      </c:pt>
                      <c:pt idx="7">
                        <c:v>195885</c:v>
                      </c:pt>
                      <c:pt idx="8">
                        <c:v>260246</c:v>
                      </c:pt>
                      <c:pt idx="9">
                        <c:v>332294</c:v>
                      </c:pt>
                      <c:pt idx="10">
                        <c:v>408335</c:v>
                      </c:pt>
                      <c:pt idx="11">
                        <c:v>490321</c:v>
                      </c:pt>
                      <c:pt idx="12">
                        <c:v>573471.5</c:v>
                      </c:pt>
                      <c:pt idx="13">
                        <c:v>659067.5</c:v>
                      </c:pt>
                      <c:pt idx="14">
                        <c:v>747403.5</c:v>
                      </c:pt>
                      <c:pt idx="15">
                        <c:v>834910</c:v>
                      </c:pt>
                      <c:pt idx="16">
                        <c:v>923526</c:v>
                      </c:pt>
                      <c:pt idx="17">
                        <c:v>1010492</c:v>
                      </c:pt>
                      <c:pt idx="18">
                        <c:v>1096971.5</c:v>
                      </c:pt>
                      <c:pt idx="19">
                        <c:v>1179464.5</c:v>
                      </c:pt>
                      <c:pt idx="20">
                        <c:v>1260580.5</c:v>
                      </c:pt>
                      <c:pt idx="21">
                        <c:v>1336177</c:v>
                      </c:pt>
                      <c:pt idx="22">
                        <c:v>1404266</c:v>
                      </c:pt>
                      <c:pt idx="23">
                        <c:v>1462217.5</c:v>
                      </c:pt>
                      <c:pt idx="24">
                        <c:v>1512019.5</c:v>
                      </c:pt>
                      <c:pt idx="25">
                        <c:v>1557019</c:v>
                      </c:pt>
                      <c:pt idx="26">
                        <c:v>1592197.5</c:v>
                      </c:pt>
                      <c:pt idx="27">
                        <c:v>1623245.5</c:v>
                      </c:pt>
                      <c:pt idx="28">
                        <c:v>1650690.5</c:v>
                      </c:pt>
                      <c:pt idx="29">
                        <c:v>1675471</c:v>
                      </c:pt>
                      <c:pt idx="30">
                        <c:v>1699635.5</c:v>
                      </c:pt>
                      <c:pt idx="31">
                        <c:v>1724656</c:v>
                      </c:pt>
                      <c:pt idx="32">
                        <c:v>1745738</c:v>
                      </c:pt>
                      <c:pt idx="33">
                        <c:v>1767033</c:v>
                      </c:pt>
                      <c:pt idx="34">
                        <c:v>1788320.5</c:v>
                      </c:pt>
                      <c:pt idx="35">
                        <c:v>1809533</c:v>
                      </c:pt>
                      <c:pt idx="36">
                        <c:v>1828135.5</c:v>
                      </c:pt>
                      <c:pt idx="37">
                        <c:v>1847888.5</c:v>
                      </c:pt>
                      <c:pt idx="38">
                        <c:v>1864998</c:v>
                      </c:pt>
                      <c:pt idx="39">
                        <c:v>1881327</c:v>
                      </c:pt>
                      <c:pt idx="40">
                        <c:v>1898786</c:v>
                      </c:pt>
                      <c:pt idx="41">
                        <c:v>1913840.5</c:v>
                      </c:pt>
                      <c:pt idx="42">
                        <c:v>1930334</c:v>
                      </c:pt>
                      <c:pt idx="43">
                        <c:v>1944669.5</c:v>
                      </c:pt>
                      <c:pt idx="44">
                        <c:v>1956779</c:v>
                      </c:pt>
                      <c:pt idx="45">
                        <c:v>1969525.5</c:v>
                      </c:pt>
                      <c:pt idx="46">
                        <c:v>1982436.5</c:v>
                      </c:pt>
                      <c:pt idx="47">
                        <c:v>1995423</c:v>
                      </c:pt>
                      <c:pt idx="48">
                        <c:v>2007703.5</c:v>
                      </c:pt>
                      <c:pt idx="49">
                        <c:v>2017012</c:v>
                      </c:pt>
                      <c:pt idx="50">
                        <c:v>2027224.5</c:v>
                      </c:pt>
                      <c:pt idx="51">
                        <c:v>2040156</c:v>
                      </c:pt>
                      <c:pt idx="52">
                        <c:v>2050573.5</c:v>
                      </c:pt>
                      <c:pt idx="53">
                        <c:v>2060327</c:v>
                      </c:pt>
                      <c:pt idx="54">
                        <c:v>2071929.5</c:v>
                      </c:pt>
                      <c:pt idx="55">
                        <c:v>2080032.5</c:v>
                      </c:pt>
                      <c:pt idx="56">
                        <c:v>2087320</c:v>
                      </c:pt>
                      <c:pt idx="57">
                        <c:v>2093477.5</c:v>
                      </c:pt>
                      <c:pt idx="58">
                        <c:v>2099546.5</c:v>
                      </c:pt>
                      <c:pt idx="59">
                        <c:v>2106381.5</c:v>
                      </c:pt>
                      <c:pt idx="60">
                        <c:v>2112717.5</c:v>
                      </c:pt>
                      <c:pt idx="61">
                        <c:v>2118142</c:v>
                      </c:pt>
                      <c:pt idx="62">
                        <c:v>2121395.5</c:v>
                      </c:pt>
                      <c:pt idx="63">
                        <c:v>2127498.5</c:v>
                      </c:pt>
                      <c:pt idx="64">
                        <c:v>2133621.5</c:v>
                      </c:pt>
                      <c:pt idx="65">
                        <c:v>2137203.5</c:v>
                      </c:pt>
                      <c:pt idx="66">
                        <c:v>2139512</c:v>
                      </c:pt>
                      <c:pt idx="67">
                        <c:v>2144443.5</c:v>
                      </c:pt>
                      <c:pt idx="68">
                        <c:v>2148813.5</c:v>
                      </c:pt>
                      <c:pt idx="69">
                        <c:v>2153813.5</c:v>
                      </c:pt>
                      <c:pt idx="70">
                        <c:v>2158601</c:v>
                      </c:pt>
                      <c:pt idx="71">
                        <c:v>2162381.5</c:v>
                      </c:pt>
                      <c:pt idx="72">
                        <c:v>2166758.5</c:v>
                      </c:pt>
                      <c:pt idx="73">
                        <c:v>2169285.5</c:v>
                      </c:pt>
                      <c:pt idx="74">
                        <c:v>2170334</c:v>
                      </c:pt>
                      <c:pt idx="75">
                        <c:v>2174566.5</c:v>
                      </c:pt>
                      <c:pt idx="76">
                        <c:v>2177162.5</c:v>
                      </c:pt>
                      <c:pt idx="77">
                        <c:v>2180320.5</c:v>
                      </c:pt>
                      <c:pt idx="78">
                        <c:v>2179306.5</c:v>
                      </c:pt>
                      <c:pt idx="79">
                        <c:v>2180950</c:v>
                      </c:pt>
                      <c:pt idx="80">
                        <c:v>2185731</c:v>
                      </c:pt>
                      <c:pt idx="81">
                        <c:v>2186409</c:v>
                      </c:pt>
                      <c:pt idx="82">
                        <c:v>2185731</c:v>
                      </c:pt>
                      <c:pt idx="83">
                        <c:v>2186080.5</c:v>
                      </c:pt>
                      <c:pt idx="84">
                        <c:v>2188532.5</c:v>
                      </c:pt>
                      <c:pt idx="85">
                        <c:v>2189984.5</c:v>
                      </c:pt>
                      <c:pt idx="86">
                        <c:v>2189162.5</c:v>
                      </c:pt>
                      <c:pt idx="87">
                        <c:v>2192594</c:v>
                      </c:pt>
                      <c:pt idx="88">
                        <c:v>2194470.5</c:v>
                      </c:pt>
                      <c:pt idx="89">
                        <c:v>2196046</c:v>
                      </c:pt>
                      <c:pt idx="90">
                        <c:v>2195957</c:v>
                      </c:pt>
                      <c:pt idx="91">
                        <c:v>2196621.5</c:v>
                      </c:pt>
                      <c:pt idx="92">
                        <c:v>2197347.5</c:v>
                      </c:pt>
                      <c:pt idx="93">
                        <c:v>2196799.5</c:v>
                      </c:pt>
                      <c:pt idx="94">
                        <c:v>2199868</c:v>
                      </c:pt>
                      <c:pt idx="95">
                        <c:v>2198333.5</c:v>
                      </c:pt>
                      <c:pt idx="96">
                        <c:v>2200991.5</c:v>
                      </c:pt>
                      <c:pt idx="97">
                        <c:v>2199813</c:v>
                      </c:pt>
                      <c:pt idx="98">
                        <c:v>2200450.5</c:v>
                      </c:pt>
                      <c:pt idx="99">
                        <c:v>2201902</c:v>
                      </c:pt>
                      <c:pt idx="100">
                        <c:v>2199258.5</c:v>
                      </c:pt>
                      <c:pt idx="101">
                        <c:v>2198245</c:v>
                      </c:pt>
                      <c:pt idx="102">
                        <c:v>2198731</c:v>
                      </c:pt>
                      <c:pt idx="103">
                        <c:v>2197341</c:v>
                      </c:pt>
                      <c:pt idx="104">
                        <c:v>2196566.5</c:v>
                      </c:pt>
                      <c:pt idx="105">
                        <c:v>2196539</c:v>
                      </c:pt>
                      <c:pt idx="106">
                        <c:v>2196532.5</c:v>
                      </c:pt>
                      <c:pt idx="107">
                        <c:v>2197799.5</c:v>
                      </c:pt>
                      <c:pt idx="108">
                        <c:v>2196409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A38A-4A1D-A3C8-D13ACFC7866E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A38A-4A1D-A3C8-D13ACFC7866E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A38A-4A1D-A3C8-D13ACFC7866E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A38A-4A1D-A3C8-D13ACFC7866E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A38A-4A1D-A3C8-D13ACFC7866E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A38A-4A1D-A3C8-D13ACFC7866E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38A-4A1D-A3C8-D13ACFC7866E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500" b="0" i="0" baseline="0">
                <a:solidFill>
                  <a:schemeClr val="tx1"/>
                </a:solidFill>
              </a:rPr>
              <a:t>Improved condition and Standard condition</a:t>
            </a:r>
          </a:p>
        </c:rich>
      </c:tx>
      <c:layout>
        <c:manualLayout>
          <c:xMode val="edge"/>
          <c:yMode val="edge"/>
          <c:x val="0.17170453792754919"/>
          <c:y val="1.5515224589900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9"/>
          <c:order val="19"/>
          <c:tx>
            <c:strRef>
              <c:f>'Fluo (YFP)'!$B$262</c:f>
              <c:strCache>
                <c:ptCount val="1"/>
                <c:pt idx="0">
                  <c:v>Condition 20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(YFP)'!$C$297:$DG$297</c:f>
                <c:numCache>
                  <c:formatCode>General</c:formatCode>
                  <c:ptCount val="109"/>
                  <c:pt idx="0">
                    <c:v>24.041630560342615</c:v>
                  </c:pt>
                  <c:pt idx="1">
                    <c:v>67.175144212722017</c:v>
                  </c:pt>
                  <c:pt idx="2">
                    <c:v>33.941125496954278</c:v>
                  </c:pt>
                  <c:pt idx="3">
                    <c:v>442.64884502277874</c:v>
                  </c:pt>
                  <c:pt idx="4">
                    <c:v>1919.08780414029</c:v>
                  </c:pt>
                  <c:pt idx="5">
                    <c:v>3983.8396052050089</c:v>
                  </c:pt>
                  <c:pt idx="6">
                    <c:v>6993.993172716142</c:v>
                  </c:pt>
                  <c:pt idx="7">
                    <c:v>9678.8776208814634</c:v>
                  </c:pt>
                  <c:pt idx="8">
                    <c:v>11313.708498984761</c:v>
                  </c:pt>
                  <c:pt idx="9">
                    <c:v>12853.787068409061</c:v>
                  </c:pt>
                  <c:pt idx="10">
                    <c:v>12078.798036228605</c:v>
                  </c:pt>
                  <c:pt idx="11">
                    <c:v>11207.642481806779</c:v>
                  </c:pt>
                  <c:pt idx="12">
                    <c:v>10451.745332718359</c:v>
                  </c:pt>
                  <c:pt idx="13">
                    <c:v>4900.9571004039608</c:v>
                  </c:pt>
                  <c:pt idx="14">
                    <c:v>2160.2112165249027</c:v>
                  </c:pt>
                  <c:pt idx="15">
                    <c:v>9018.4398872532274</c:v>
                  </c:pt>
                  <c:pt idx="16">
                    <c:v>17871.416787708804</c:v>
                  </c:pt>
                  <c:pt idx="17">
                    <c:v>30745.002845991086</c:v>
                  </c:pt>
                  <c:pt idx="18">
                    <c:v>41031.285191911797</c:v>
                  </c:pt>
                  <c:pt idx="19">
                    <c:v>54650.161797564695</c:v>
                  </c:pt>
                  <c:pt idx="20">
                    <c:v>67523.747855846988</c:v>
                  </c:pt>
                  <c:pt idx="21">
                    <c:v>82993.122907865079</c:v>
                  </c:pt>
                  <c:pt idx="22">
                    <c:v>99004.848861053266</c:v>
                  </c:pt>
                  <c:pt idx="23">
                    <c:v>114376.64317726762</c:v>
                  </c:pt>
                  <c:pt idx="24">
                    <c:v>129109.92007007053</c:v>
                  </c:pt>
                  <c:pt idx="25">
                    <c:v>143678.44108285697</c:v>
                  </c:pt>
                  <c:pt idx="26">
                    <c:v>154429.99969079843</c:v>
                  </c:pt>
                  <c:pt idx="27">
                    <c:v>168058.77579138795</c:v>
                  </c:pt>
                  <c:pt idx="28">
                    <c:v>173705.73054594372</c:v>
                  </c:pt>
                  <c:pt idx="29">
                    <c:v>180835.48822064768</c:v>
                  </c:pt>
                  <c:pt idx="30">
                    <c:v>187731.90065756007</c:v>
                  </c:pt>
                  <c:pt idx="31">
                    <c:v>192177.48099087988</c:v>
                  </c:pt>
                  <c:pt idx="32">
                    <c:v>198551.34151649542</c:v>
                  </c:pt>
                  <c:pt idx="33">
                    <c:v>206349.31509942067</c:v>
                  </c:pt>
                  <c:pt idx="34">
                    <c:v>208615.59233312355</c:v>
                  </c:pt>
                  <c:pt idx="35">
                    <c:v>214960.46148071045</c:v>
                  </c:pt>
                  <c:pt idx="36">
                    <c:v>219241.993040795</c:v>
                  </c:pt>
                  <c:pt idx="37">
                    <c:v>222689.84570586059</c:v>
                  </c:pt>
                  <c:pt idx="38">
                    <c:v>230439.02892088398</c:v>
                  </c:pt>
                  <c:pt idx="39">
                    <c:v>234487.92234995816</c:v>
                  </c:pt>
                  <c:pt idx="40">
                    <c:v>236629.041683391</c:v>
                  </c:pt>
                  <c:pt idx="41">
                    <c:v>237365.13984260621</c:v>
                  </c:pt>
                  <c:pt idx="42">
                    <c:v>243196.64946705167</c:v>
                  </c:pt>
                  <c:pt idx="43">
                    <c:v>246847.44177831782</c:v>
                  </c:pt>
                  <c:pt idx="44">
                    <c:v>249095.33423570983</c:v>
                  </c:pt>
                  <c:pt idx="45">
                    <c:v>252591.97726867732</c:v>
                  </c:pt>
                  <c:pt idx="46">
                    <c:v>257851.43750714287</c:v>
                  </c:pt>
                  <c:pt idx="47">
                    <c:v>259576.07094645686</c:v>
                  </c:pt>
                  <c:pt idx="48">
                    <c:v>258171.04977223917</c:v>
                  </c:pt>
                  <c:pt idx="49">
                    <c:v>260253.47924283356</c:v>
                  </c:pt>
                  <c:pt idx="50">
                    <c:v>260631.78137076835</c:v>
                  </c:pt>
                  <c:pt idx="51">
                    <c:v>265882.04922107846</c:v>
                  </c:pt>
                  <c:pt idx="52">
                    <c:v>269087.36426019709</c:v>
                  </c:pt>
                  <c:pt idx="53">
                    <c:v>270056.80765720387</c:v>
                  </c:pt>
                  <c:pt idx="54">
                    <c:v>269824.16952619347</c:v>
                  </c:pt>
                  <c:pt idx="55">
                    <c:v>274386.42247840908</c:v>
                  </c:pt>
                  <c:pt idx="56">
                    <c:v>274793.00887759135</c:v>
                  </c:pt>
                  <c:pt idx="57">
                    <c:v>273873.06295526767</c:v>
                  </c:pt>
                  <c:pt idx="58">
                    <c:v>275674.771033731</c:v>
                  </c:pt>
                  <c:pt idx="59">
                    <c:v>276120.24830587849</c:v>
                  </c:pt>
                  <c:pt idx="60">
                    <c:v>276032.56706501136</c:v>
                  </c:pt>
                  <c:pt idx="61">
                    <c:v>277931.14877249725</c:v>
                  </c:pt>
                  <c:pt idx="62">
                    <c:v>279238.58921091119</c:v>
                  </c:pt>
                  <c:pt idx="63">
                    <c:v>278880.79317963077</c:v>
                  </c:pt>
                  <c:pt idx="64">
                    <c:v>275896.80256302358</c:v>
                  </c:pt>
                  <c:pt idx="65">
                    <c:v>279122.62369879661</c:v>
                  </c:pt>
                  <c:pt idx="66">
                    <c:v>277970.74675224372</c:v>
                  </c:pt>
                  <c:pt idx="67">
                    <c:v>283375.16388085246</c:v>
                  </c:pt>
                  <c:pt idx="68">
                    <c:v>284479.66467306588</c:v>
                  </c:pt>
                  <c:pt idx="69">
                    <c:v>284227.93465896347</c:v>
                  </c:pt>
                  <c:pt idx="70">
                    <c:v>282047.92445256532</c:v>
                  </c:pt>
                  <c:pt idx="71">
                    <c:v>282416.32708556351</c:v>
                  </c:pt>
                  <c:pt idx="72">
                    <c:v>283782.45738681592</c:v>
                  </c:pt>
                  <c:pt idx="73">
                    <c:v>283966.30514992442</c:v>
                  </c:pt>
                  <c:pt idx="74">
                    <c:v>286823.72365269926</c:v>
                  </c:pt>
                  <c:pt idx="75">
                    <c:v>289826.80615239852</c:v>
                  </c:pt>
                  <c:pt idx="76">
                    <c:v>289603.36040954362</c:v>
                  </c:pt>
                  <c:pt idx="77">
                    <c:v>285758.11373345117</c:v>
                  </c:pt>
                  <c:pt idx="78">
                    <c:v>288858.069862173</c:v>
                  </c:pt>
                  <c:pt idx="79">
                    <c:v>287986.20720096998</c:v>
                  </c:pt>
                  <c:pt idx="80">
                    <c:v>291725.38785988442</c:v>
                  </c:pt>
                  <c:pt idx="81">
                    <c:v>289778.01578449667</c:v>
                  </c:pt>
                  <c:pt idx="82">
                    <c:v>289981.66253747838</c:v>
                  </c:pt>
                  <c:pt idx="83">
                    <c:v>289177.68212726928</c:v>
                  </c:pt>
                  <c:pt idx="84">
                    <c:v>289642.95838929003</c:v>
                  </c:pt>
                  <c:pt idx="85">
                    <c:v>293226.57555634348</c:v>
                  </c:pt>
                  <c:pt idx="86">
                    <c:v>290959.5912158594</c:v>
                  </c:pt>
                  <c:pt idx="87">
                    <c:v>294068.73973273666</c:v>
                  </c:pt>
                  <c:pt idx="88">
                    <c:v>290891.70896486548</c:v>
                  </c:pt>
                  <c:pt idx="89">
                    <c:v>291569.82436802337</c:v>
                  </c:pt>
                  <c:pt idx="90">
                    <c:v>290960.29832264059</c:v>
                  </c:pt>
                  <c:pt idx="91">
                    <c:v>293138.89431547635</c:v>
                  </c:pt>
                  <c:pt idx="92">
                    <c:v>290330.26618060336</c:v>
                  </c:pt>
                  <c:pt idx="93">
                    <c:v>294940.60239393963</c:v>
                  </c:pt>
                  <c:pt idx="94">
                    <c:v>293952.77422062203</c:v>
                  </c:pt>
                  <c:pt idx="95">
                    <c:v>294553.10787784943</c:v>
                  </c:pt>
                  <c:pt idx="96">
                    <c:v>292848.98053518985</c:v>
                  </c:pt>
                  <c:pt idx="97">
                    <c:v>291337.89334379422</c:v>
                  </c:pt>
                  <c:pt idx="98">
                    <c:v>289429.41214137169</c:v>
                  </c:pt>
                  <c:pt idx="99">
                    <c:v>288693.31398215651</c:v>
                  </c:pt>
                  <c:pt idx="100">
                    <c:v>291850.54576015443</c:v>
                  </c:pt>
                  <c:pt idx="101">
                    <c:v>287588.81318994309</c:v>
                  </c:pt>
                  <c:pt idx="102">
                    <c:v>290039.64529353566</c:v>
                  </c:pt>
                  <c:pt idx="103">
                    <c:v>290862.71758683684</c:v>
                  </c:pt>
                  <c:pt idx="104">
                    <c:v>288508.75911226682</c:v>
                  </c:pt>
                  <c:pt idx="105">
                    <c:v>291395.87609985151</c:v>
                  </c:pt>
                  <c:pt idx="106">
                    <c:v>292723.11552813865</c:v>
                  </c:pt>
                  <c:pt idx="107">
                    <c:v>292615.63529739826</c:v>
                  </c:pt>
                  <c:pt idx="108">
                    <c:v>288925.24500638567</c:v>
                  </c:pt>
                </c:numCache>
              </c:numRef>
            </c:plus>
            <c:minus>
              <c:numRef>
                <c:f>'Fluo (YFP)'!$C$297:$DG$297</c:f>
                <c:numCache>
                  <c:formatCode>General</c:formatCode>
                  <c:ptCount val="109"/>
                  <c:pt idx="0">
                    <c:v>24.041630560342615</c:v>
                  </c:pt>
                  <c:pt idx="1">
                    <c:v>67.175144212722017</c:v>
                  </c:pt>
                  <c:pt idx="2">
                    <c:v>33.941125496954278</c:v>
                  </c:pt>
                  <c:pt idx="3">
                    <c:v>442.64884502277874</c:v>
                  </c:pt>
                  <c:pt idx="4">
                    <c:v>1919.08780414029</c:v>
                  </c:pt>
                  <c:pt idx="5">
                    <c:v>3983.8396052050089</c:v>
                  </c:pt>
                  <c:pt idx="6">
                    <c:v>6993.993172716142</c:v>
                  </c:pt>
                  <c:pt idx="7">
                    <c:v>9678.8776208814634</c:v>
                  </c:pt>
                  <c:pt idx="8">
                    <c:v>11313.708498984761</c:v>
                  </c:pt>
                  <c:pt idx="9">
                    <c:v>12853.787068409061</c:v>
                  </c:pt>
                  <c:pt idx="10">
                    <c:v>12078.798036228605</c:v>
                  </c:pt>
                  <c:pt idx="11">
                    <c:v>11207.642481806779</c:v>
                  </c:pt>
                  <c:pt idx="12">
                    <c:v>10451.745332718359</c:v>
                  </c:pt>
                  <c:pt idx="13">
                    <c:v>4900.9571004039608</c:v>
                  </c:pt>
                  <c:pt idx="14">
                    <c:v>2160.2112165249027</c:v>
                  </c:pt>
                  <c:pt idx="15">
                    <c:v>9018.4398872532274</c:v>
                  </c:pt>
                  <c:pt idx="16">
                    <c:v>17871.416787708804</c:v>
                  </c:pt>
                  <c:pt idx="17">
                    <c:v>30745.002845991086</c:v>
                  </c:pt>
                  <c:pt idx="18">
                    <c:v>41031.285191911797</c:v>
                  </c:pt>
                  <c:pt idx="19">
                    <c:v>54650.161797564695</c:v>
                  </c:pt>
                  <c:pt idx="20">
                    <c:v>67523.747855846988</c:v>
                  </c:pt>
                  <c:pt idx="21">
                    <c:v>82993.122907865079</c:v>
                  </c:pt>
                  <c:pt idx="22">
                    <c:v>99004.848861053266</c:v>
                  </c:pt>
                  <c:pt idx="23">
                    <c:v>114376.64317726762</c:v>
                  </c:pt>
                  <c:pt idx="24">
                    <c:v>129109.92007007053</c:v>
                  </c:pt>
                  <c:pt idx="25">
                    <c:v>143678.44108285697</c:v>
                  </c:pt>
                  <c:pt idx="26">
                    <c:v>154429.99969079843</c:v>
                  </c:pt>
                  <c:pt idx="27">
                    <c:v>168058.77579138795</c:v>
                  </c:pt>
                  <c:pt idx="28">
                    <c:v>173705.73054594372</c:v>
                  </c:pt>
                  <c:pt idx="29">
                    <c:v>180835.48822064768</c:v>
                  </c:pt>
                  <c:pt idx="30">
                    <c:v>187731.90065756007</c:v>
                  </c:pt>
                  <c:pt idx="31">
                    <c:v>192177.48099087988</c:v>
                  </c:pt>
                  <c:pt idx="32">
                    <c:v>198551.34151649542</c:v>
                  </c:pt>
                  <c:pt idx="33">
                    <c:v>206349.31509942067</c:v>
                  </c:pt>
                  <c:pt idx="34">
                    <c:v>208615.59233312355</c:v>
                  </c:pt>
                  <c:pt idx="35">
                    <c:v>214960.46148071045</c:v>
                  </c:pt>
                  <c:pt idx="36">
                    <c:v>219241.993040795</c:v>
                  </c:pt>
                  <c:pt idx="37">
                    <c:v>222689.84570586059</c:v>
                  </c:pt>
                  <c:pt idx="38">
                    <c:v>230439.02892088398</c:v>
                  </c:pt>
                  <c:pt idx="39">
                    <c:v>234487.92234995816</c:v>
                  </c:pt>
                  <c:pt idx="40">
                    <c:v>236629.041683391</c:v>
                  </c:pt>
                  <c:pt idx="41">
                    <c:v>237365.13984260621</c:v>
                  </c:pt>
                  <c:pt idx="42">
                    <c:v>243196.64946705167</c:v>
                  </c:pt>
                  <c:pt idx="43">
                    <c:v>246847.44177831782</c:v>
                  </c:pt>
                  <c:pt idx="44">
                    <c:v>249095.33423570983</c:v>
                  </c:pt>
                  <c:pt idx="45">
                    <c:v>252591.97726867732</c:v>
                  </c:pt>
                  <c:pt idx="46">
                    <c:v>257851.43750714287</c:v>
                  </c:pt>
                  <c:pt idx="47">
                    <c:v>259576.07094645686</c:v>
                  </c:pt>
                  <c:pt idx="48">
                    <c:v>258171.04977223917</c:v>
                  </c:pt>
                  <c:pt idx="49">
                    <c:v>260253.47924283356</c:v>
                  </c:pt>
                  <c:pt idx="50">
                    <c:v>260631.78137076835</c:v>
                  </c:pt>
                  <c:pt idx="51">
                    <c:v>265882.04922107846</c:v>
                  </c:pt>
                  <c:pt idx="52">
                    <c:v>269087.36426019709</c:v>
                  </c:pt>
                  <c:pt idx="53">
                    <c:v>270056.80765720387</c:v>
                  </c:pt>
                  <c:pt idx="54">
                    <c:v>269824.16952619347</c:v>
                  </c:pt>
                  <c:pt idx="55">
                    <c:v>274386.42247840908</c:v>
                  </c:pt>
                  <c:pt idx="56">
                    <c:v>274793.00887759135</c:v>
                  </c:pt>
                  <c:pt idx="57">
                    <c:v>273873.06295526767</c:v>
                  </c:pt>
                  <c:pt idx="58">
                    <c:v>275674.771033731</c:v>
                  </c:pt>
                  <c:pt idx="59">
                    <c:v>276120.24830587849</c:v>
                  </c:pt>
                  <c:pt idx="60">
                    <c:v>276032.56706501136</c:v>
                  </c:pt>
                  <c:pt idx="61">
                    <c:v>277931.14877249725</c:v>
                  </c:pt>
                  <c:pt idx="62">
                    <c:v>279238.58921091119</c:v>
                  </c:pt>
                  <c:pt idx="63">
                    <c:v>278880.79317963077</c:v>
                  </c:pt>
                  <c:pt idx="64">
                    <c:v>275896.80256302358</c:v>
                  </c:pt>
                  <c:pt idx="65">
                    <c:v>279122.62369879661</c:v>
                  </c:pt>
                  <c:pt idx="66">
                    <c:v>277970.74675224372</c:v>
                  </c:pt>
                  <c:pt idx="67">
                    <c:v>283375.16388085246</c:v>
                  </c:pt>
                  <c:pt idx="68">
                    <c:v>284479.66467306588</c:v>
                  </c:pt>
                  <c:pt idx="69">
                    <c:v>284227.93465896347</c:v>
                  </c:pt>
                  <c:pt idx="70">
                    <c:v>282047.92445256532</c:v>
                  </c:pt>
                  <c:pt idx="71">
                    <c:v>282416.32708556351</c:v>
                  </c:pt>
                  <c:pt idx="72">
                    <c:v>283782.45738681592</c:v>
                  </c:pt>
                  <c:pt idx="73">
                    <c:v>283966.30514992442</c:v>
                  </c:pt>
                  <c:pt idx="74">
                    <c:v>286823.72365269926</c:v>
                  </c:pt>
                  <c:pt idx="75">
                    <c:v>289826.80615239852</c:v>
                  </c:pt>
                  <c:pt idx="76">
                    <c:v>289603.36040954362</c:v>
                  </c:pt>
                  <c:pt idx="77">
                    <c:v>285758.11373345117</c:v>
                  </c:pt>
                  <c:pt idx="78">
                    <c:v>288858.069862173</c:v>
                  </c:pt>
                  <c:pt idx="79">
                    <c:v>287986.20720096998</c:v>
                  </c:pt>
                  <c:pt idx="80">
                    <c:v>291725.38785988442</c:v>
                  </c:pt>
                  <c:pt idx="81">
                    <c:v>289778.01578449667</c:v>
                  </c:pt>
                  <c:pt idx="82">
                    <c:v>289981.66253747838</c:v>
                  </c:pt>
                  <c:pt idx="83">
                    <c:v>289177.68212726928</c:v>
                  </c:pt>
                  <c:pt idx="84">
                    <c:v>289642.95838929003</c:v>
                  </c:pt>
                  <c:pt idx="85">
                    <c:v>293226.57555634348</c:v>
                  </c:pt>
                  <c:pt idx="86">
                    <c:v>290959.5912158594</c:v>
                  </c:pt>
                  <c:pt idx="87">
                    <c:v>294068.73973273666</c:v>
                  </c:pt>
                  <c:pt idx="88">
                    <c:v>290891.70896486548</c:v>
                  </c:pt>
                  <c:pt idx="89">
                    <c:v>291569.82436802337</c:v>
                  </c:pt>
                  <c:pt idx="90">
                    <c:v>290960.29832264059</c:v>
                  </c:pt>
                  <c:pt idx="91">
                    <c:v>293138.89431547635</c:v>
                  </c:pt>
                  <c:pt idx="92">
                    <c:v>290330.26618060336</c:v>
                  </c:pt>
                  <c:pt idx="93">
                    <c:v>294940.60239393963</c:v>
                  </c:pt>
                  <c:pt idx="94">
                    <c:v>293952.77422062203</c:v>
                  </c:pt>
                  <c:pt idx="95">
                    <c:v>294553.10787784943</c:v>
                  </c:pt>
                  <c:pt idx="96">
                    <c:v>292848.98053518985</c:v>
                  </c:pt>
                  <c:pt idx="97">
                    <c:v>291337.89334379422</c:v>
                  </c:pt>
                  <c:pt idx="98">
                    <c:v>289429.41214137169</c:v>
                  </c:pt>
                  <c:pt idx="99">
                    <c:v>288693.31398215651</c:v>
                  </c:pt>
                  <c:pt idx="100">
                    <c:v>291850.54576015443</c:v>
                  </c:pt>
                  <c:pt idx="101">
                    <c:v>287588.81318994309</c:v>
                  </c:pt>
                  <c:pt idx="102">
                    <c:v>290039.64529353566</c:v>
                  </c:pt>
                  <c:pt idx="103">
                    <c:v>290862.71758683684</c:v>
                  </c:pt>
                  <c:pt idx="104">
                    <c:v>288508.75911226682</c:v>
                  </c:pt>
                  <c:pt idx="105">
                    <c:v>291395.87609985151</c:v>
                  </c:pt>
                  <c:pt idx="106">
                    <c:v>292723.11552813865</c:v>
                  </c:pt>
                  <c:pt idx="107">
                    <c:v>292615.63529739826</c:v>
                  </c:pt>
                  <c:pt idx="108">
                    <c:v>288925.24500638567</c:v>
                  </c:pt>
                </c:numCache>
              </c:numRef>
            </c:minus>
            <c:spPr>
              <a:noFill/>
              <a:ln w="9525" cap="flat" cmpd="sng" algn="ctr">
                <a:solidFill>
                  <a:sysClr val="windowText" lastClr="000000">
                    <a:lumMod val="50000"/>
                    <a:lumOff val="50000"/>
                  </a:sys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(YFP)'!$C$262:$DG$262</c:f>
              <c:numCache>
                <c:formatCode>General</c:formatCode>
                <c:ptCount val="109"/>
                <c:pt idx="0">
                  <c:v>942</c:v>
                </c:pt>
                <c:pt idx="1">
                  <c:v>1311.5</c:v>
                </c:pt>
                <c:pt idx="2">
                  <c:v>6314</c:v>
                </c:pt>
                <c:pt idx="3">
                  <c:v>21241</c:v>
                </c:pt>
                <c:pt idx="4">
                  <c:v>48255</c:v>
                </c:pt>
                <c:pt idx="5">
                  <c:v>87345</c:v>
                </c:pt>
                <c:pt idx="6">
                  <c:v>137081.5</c:v>
                </c:pt>
                <c:pt idx="7">
                  <c:v>195885</c:v>
                </c:pt>
                <c:pt idx="8">
                  <c:v>260246</c:v>
                </c:pt>
                <c:pt idx="9">
                  <c:v>332294</c:v>
                </c:pt>
                <c:pt idx="10">
                  <c:v>408335</c:v>
                </c:pt>
                <c:pt idx="11">
                  <c:v>490321</c:v>
                </c:pt>
                <c:pt idx="12">
                  <c:v>573471.5</c:v>
                </c:pt>
                <c:pt idx="13">
                  <c:v>659067.5</c:v>
                </c:pt>
                <c:pt idx="14">
                  <c:v>747403.5</c:v>
                </c:pt>
                <c:pt idx="15">
                  <c:v>834910</c:v>
                </c:pt>
                <c:pt idx="16">
                  <c:v>923526</c:v>
                </c:pt>
                <c:pt idx="17">
                  <c:v>1010492</c:v>
                </c:pt>
                <c:pt idx="18">
                  <c:v>1096971.5</c:v>
                </c:pt>
                <c:pt idx="19">
                  <c:v>1179464.5</c:v>
                </c:pt>
                <c:pt idx="20">
                  <c:v>1260580.5</c:v>
                </c:pt>
                <c:pt idx="21">
                  <c:v>1336177</c:v>
                </c:pt>
                <c:pt idx="22">
                  <c:v>1404266</c:v>
                </c:pt>
                <c:pt idx="23">
                  <c:v>1462217.5</c:v>
                </c:pt>
                <c:pt idx="24">
                  <c:v>1512019.5</c:v>
                </c:pt>
                <c:pt idx="25">
                  <c:v>1557019</c:v>
                </c:pt>
                <c:pt idx="26">
                  <c:v>1592197.5</c:v>
                </c:pt>
                <c:pt idx="27">
                  <c:v>1623245.5</c:v>
                </c:pt>
                <c:pt idx="28">
                  <c:v>1650690.5</c:v>
                </c:pt>
                <c:pt idx="29">
                  <c:v>1675471</c:v>
                </c:pt>
                <c:pt idx="30">
                  <c:v>1699635.5</c:v>
                </c:pt>
                <c:pt idx="31">
                  <c:v>1724656</c:v>
                </c:pt>
                <c:pt idx="32">
                  <c:v>1745738</c:v>
                </c:pt>
                <c:pt idx="33">
                  <c:v>1767033</c:v>
                </c:pt>
                <c:pt idx="34">
                  <c:v>1788320.5</c:v>
                </c:pt>
                <c:pt idx="35">
                  <c:v>1809533</c:v>
                </c:pt>
                <c:pt idx="36">
                  <c:v>1828135.5</c:v>
                </c:pt>
                <c:pt idx="37">
                  <c:v>1847888.5</c:v>
                </c:pt>
                <c:pt idx="38">
                  <c:v>1864998</c:v>
                </c:pt>
                <c:pt idx="39">
                  <c:v>1881327</c:v>
                </c:pt>
                <c:pt idx="40">
                  <c:v>1898786</c:v>
                </c:pt>
                <c:pt idx="41">
                  <c:v>1913840.5</c:v>
                </c:pt>
                <c:pt idx="42">
                  <c:v>1930334</c:v>
                </c:pt>
                <c:pt idx="43">
                  <c:v>1944669.5</c:v>
                </c:pt>
                <c:pt idx="44">
                  <c:v>1956779</c:v>
                </c:pt>
                <c:pt idx="45">
                  <c:v>1969525.5</c:v>
                </c:pt>
                <c:pt idx="46">
                  <c:v>1982436.5</c:v>
                </c:pt>
                <c:pt idx="47">
                  <c:v>1995423</c:v>
                </c:pt>
                <c:pt idx="48">
                  <c:v>2007703.5</c:v>
                </c:pt>
                <c:pt idx="49">
                  <c:v>2017012</c:v>
                </c:pt>
                <c:pt idx="50">
                  <c:v>2027224.5</c:v>
                </c:pt>
                <c:pt idx="51">
                  <c:v>2040156</c:v>
                </c:pt>
                <c:pt idx="52">
                  <c:v>2050573.5</c:v>
                </c:pt>
                <c:pt idx="53">
                  <c:v>2060327</c:v>
                </c:pt>
                <c:pt idx="54">
                  <c:v>2071929.5</c:v>
                </c:pt>
                <c:pt idx="55">
                  <c:v>2080032.5</c:v>
                </c:pt>
                <c:pt idx="56">
                  <c:v>2087320</c:v>
                </c:pt>
                <c:pt idx="57">
                  <c:v>2093477.5</c:v>
                </c:pt>
                <c:pt idx="58">
                  <c:v>2099546.5</c:v>
                </c:pt>
                <c:pt idx="59">
                  <c:v>2106381.5</c:v>
                </c:pt>
                <c:pt idx="60">
                  <c:v>2112717.5</c:v>
                </c:pt>
                <c:pt idx="61">
                  <c:v>2118142</c:v>
                </c:pt>
                <c:pt idx="62">
                  <c:v>2121395.5</c:v>
                </c:pt>
                <c:pt idx="63">
                  <c:v>2127498.5</c:v>
                </c:pt>
                <c:pt idx="64">
                  <c:v>2133621.5</c:v>
                </c:pt>
                <c:pt idx="65">
                  <c:v>2137203.5</c:v>
                </c:pt>
                <c:pt idx="66">
                  <c:v>2139512</c:v>
                </c:pt>
                <c:pt idx="67">
                  <c:v>2144443.5</c:v>
                </c:pt>
                <c:pt idx="68">
                  <c:v>2148813.5</c:v>
                </c:pt>
                <c:pt idx="69">
                  <c:v>2153813.5</c:v>
                </c:pt>
                <c:pt idx="70">
                  <c:v>2158601</c:v>
                </c:pt>
                <c:pt idx="71">
                  <c:v>2162381.5</c:v>
                </c:pt>
                <c:pt idx="72">
                  <c:v>2166758.5</c:v>
                </c:pt>
                <c:pt idx="73">
                  <c:v>2169285.5</c:v>
                </c:pt>
                <c:pt idx="74">
                  <c:v>2170334</c:v>
                </c:pt>
                <c:pt idx="75">
                  <c:v>2174566.5</c:v>
                </c:pt>
                <c:pt idx="76">
                  <c:v>2177162.5</c:v>
                </c:pt>
                <c:pt idx="77">
                  <c:v>2180320.5</c:v>
                </c:pt>
                <c:pt idx="78">
                  <c:v>2179306.5</c:v>
                </c:pt>
                <c:pt idx="79">
                  <c:v>2180950</c:v>
                </c:pt>
                <c:pt idx="80">
                  <c:v>2185731</c:v>
                </c:pt>
                <c:pt idx="81">
                  <c:v>2186409</c:v>
                </c:pt>
                <c:pt idx="82">
                  <c:v>2185731</c:v>
                </c:pt>
                <c:pt idx="83">
                  <c:v>2186080.5</c:v>
                </c:pt>
                <c:pt idx="84">
                  <c:v>2188532.5</c:v>
                </c:pt>
                <c:pt idx="85">
                  <c:v>2189984.5</c:v>
                </c:pt>
                <c:pt idx="86">
                  <c:v>2189162.5</c:v>
                </c:pt>
                <c:pt idx="87">
                  <c:v>2192594</c:v>
                </c:pt>
                <c:pt idx="88">
                  <c:v>2194470.5</c:v>
                </c:pt>
                <c:pt idx="89">
                  <c:v>2196046</c:v>
                </c:pt>
                <c:pt idx="90">
                  <c:v>2195957</c:v>
                </c:pt>
                <c:pt idx="91">
                  <c:v>2196621.5</c:v>
                </c:pt>
                <c:pt idx="92">
                  <c:v>2197347.5</c:v>
                </c:pt>
                <c:pt idx="93">
                  <c:v>2196799.5</c:v>
                </c:pt>
                <c:pt idx="94">
                  <c:v>2199868</c:v>
                </c:pt>
                <c:pt idx="95">
                  <c:v>2198333.5</c:v>
                </c:pt>
                <c:pt idx="96">
                  <c:v>2200991.5</c:v>
                </c:pt>
                <c:pt idx="97">
                  <c:v>2199813</c:v>
                </c:pt>
                <c:pt idx="98">
                  <c:v>2200450.5</c:v>
                </c:pt>
                <c:pt idx="99">
                  <c:v>2201902</c:v>
                </c:pt>
                <c:pt idx="100">
                  <c:v>2199258.5</c:v>
                </c:pt>
                <c:pt idx="101">
                  <c:v>2198245</c:v>
                </c:pt>
                <c:pt idx="102">
                  <c:v>2198731</c:v>
                </c:pt>
                <c:pt idx="103">
                  <c:v>2197341</c:v>
                </c:pt>
                <c:pt idx="104">
                  <c:v>2196566.5</c:v>
                </c:pt>
                <c:pt idx="105">
                  <c:v>2196539</c:v>
                </c:pt>
                <c:pt idx="106">
                  <c:v>2196532.5</c:v>
                </c:pt>
                <c:pt idx="107">
                  <c:v>2197799.5</c:v>
                </c:pt>
                <c:pt idx="108">
                  <c:v>2196409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0-8403-487B-B589-4CC88ED0415C}"/>
            </c:ext>
          </c:extLst>
        </c:ser>
        <c:ser>
          <c:idx val="26"/>
          <c:order val="26"/>
          <c:tx>
            <c:strRef>
              <c:f>'Fluo (YFP)'!$B$269</c:f>
              <c:strCache>
                <c:ptCount val="1"/>
                <c:pt idx="0">
                  <c:v>REF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(YFP)'!$C$304:$DG$304</c:f>
                <c:numCache>
                  <c:formatCode>General</c:formatCode>
                  <c:ptCount val="109"/>
                  <c:pt idx="0">
                    <c:v>35.355339059327378</c:v>
                  </c:pt>
                  <c:pt idx="1">
                    <c:v>36.76955262170047</c:v>
                  </c:pt>
                  <c:pt idx="2">
                    <c:v>142.83556979968259</c:v>
                  </c:pt>
                  <c:pt idx="3">
                    <c:v>77.781745930520231</c:v>
                  </c:pt>
                  <c:pt idx="4">
                    <c:v>205.76807332528534</c:v>
                  </c:pt>
                  <c:pt idx="5">
                    <c:v>249.60869375885127</c:v>
                  </c:pt>
                  <c:pt idx="6">
                    <c:v>815.29411870808929</c:v>
                  </c:pt>
                  <c:pt idx="7">
                    <c:v>1182.9896449250939</c:v>
                  </c:pt>
                  <c:pt idx="8">
                    <c:v>1562.7059864222699</c:v>
                  </c:pt>
                  <c:pt idx="9">
                    <c:v>2238.7000692366096</c:v>
                  </c:pt>
                  <c:pt idx="10">
                    <c:v>3139.5541084682709</c:v>
                  </c:pt>
                  <c:pt idx="11">
                    <c:v>3452.8024125339116</c:v>
                  </c:pt>
                  <c:pt idx="12">
                    <c:v>4655.5910473322292</c:v>
                  </c:pt>
                  <c:pt idx="13">
                    <c:v>4982.9814870216005</c:v>
                  </c:pt>
                  <c:pt idx="14">
                    <c:v>5407.2455557335288</c:v>
                  </c:pt>
                  <c:pt idx="15">
                    <c:v>8427.2986181812739</c:v>
                  </c:pt>
                  <c:pt idx="16">
                    <c:v>9007.8332855354292</c:v>
                  </c:pt>
                  <c:pt idx="17">
                    <c:v>11778.984761005509</c:v>
                  </c:pt>
                  <c:pt idx="18">
                    <c:v>12572.358569496815</c:v>
                  </c:pt>
                  <c:pt idx="19">
                    <c:v>13357.954203395069</c:v>
                  </c:pt>
                  <c:pt idx="20">
                    <c:v>14364.874259804714</c:v>
                  </c:pt>
                  <c:pt idx="21">
                    <c:v>14200.118379788248</c:v>
                  </c:pt>
                  <c:pt idx="22">
                    <c:v>15924.751819102237</c:v>
                  </c:pt>
                  <c:pt idx="23">
                    <c:v>14800.452037015626</c:v>
                  </c:pt>
                  <c:pt idx="24">
                    <c:v>14994.19929506074</c:v>
                  </c:pt>
                  <c:pt idx="25">
                    <c:v>16146.783348394812</c:v>
                  </c:pt>
                  <c:pt idx="26">
                    <c:v>16844.697741425935</c:v>
                  </c:pt>
                  <c:pt idx="27">
                    <c:v>16011.725953188183</c:v>
                  </c:pt>
                  <c:pt idx="28">
                    <c:v>14374.773754741325</c:v>
                  </c:pt>
                  <c:pt idx="29">
                    <c:v>16427.504740525874</c:v>
                  </c:pt>
                  <c:pt idx="30">
                    <c:v>17174.209501458867</c:v>
                  </c:pt>
                  <c:pt idx="31">
                    <c:v>15663.122310063214</c:v>
                  </c:pt>
                  <c:pt idx="32">
                    <c:v>16670.042366472859</c:v>
                  </c:pt>
                  <c:pt idx="33">
                    <c:v>18375.583922694812</c:v>
                  </c:pt>
                  <c:pt idx="34">
                    <c:v>17105.620143683773</c:v>
                  </c:pt>
                  <c:pt idx="35">
                    <c:v>19518.268481092273</c:v>
                  </c:pt>
                  <c:pt idx="36">
                    <c:v>19856.972629280626</c:v>
                  </c:pt>
                  <c:pt idx="37">
                    <c:v>20186.484389313558</c:v>
                  </c:pt>
                  <c:pt idx="38">
                    <c:v>20293.257513272729</c:v>
                  </c:pt>
                  <c:pt idx="39">
                    <c:v>21649.488319588527</c:v>
                  </c:pt>
                  <c:pt idx="40">
                    <c:v>21940.109206656198</c:v>
                  </c:pt>
                  <c:pt idx="41">
                    <c:v>23266.641528162159</c:v>
                  </c:pt>
                  <c:pt idx="42">
                    <c:v>23780.001051303592</c:v>
                  </c:pt>
                  <c:pt idx="43">
                    <c:v>24061.429550215838</c:v>
                  </c:pt>
                  <c:pt idx="44">
                    <c:v>25416.953249750452</c:v>
                  </c:pt>
                  <c:pt idx="45">
                    <c:v>26298.008299108889</c:v>
                  </c:pt>
                  <c:pt idx="46">
                    <c:v>27121.787699191216</c:v>
                  </c:pt>
                  <c:pt idx="47">
                    <c:v>27413.115693040076</c:v>
                  </c:pt>
                  <c:pt idx="48">
                    <c:v>28129.414862382047</c:v>
                  </c:pt>
                  <c:pt idx="49">
                    <c:v>31064.615111087405</c:v>
                  </c:pt>
                  <c:pt idx="50">
                    <c:v>30531.456598072749</c:v>
                  </c:pt>
                  <c:pt idx="51">
                    <c:v>32391.14743259337</c:v>
                  </c:pt>
                  <c:pt idx="52">
                    <c:v>35055.525784104277</c:v>
                  </c:pt>
                  <c:pt idx="53">
                    <c:v>34812.988158157292</c:v>
                  </c:pt>
                  <c:pt idx="54">
                    <c:v>34309.528129952472</c:v>
                  </c:pt>
                  <c:pt idx="55">
                    <c:v>36953.400384808971</c:v>
                  </c:pt>
                  <c:pt idx="56">
                    <c:v>37903.044791942506</c:v>
                  </c:pt>
                  <c:pt idx="57">
                    <c:v>38076.993060114401</c:v>
                  </c:pt>
                  <c:pt idx="58">
                    <c:v>40228.011888483874</c:v>
                  </c:pt>
                  <c:pt idx="59">
                    <c:v>41351.604563789297</c:v>
                  </c:pt>
                  <c:pt idx="60">
                    <c:v>41487.369065777115</c:v>
                  </c:pt>
                  <c:pt idx="61">
                    <c:v>43588.890419463532</c:v>
                  </c:pt>
                  <c:pt idx="62">
                    <c:v>43491.309683659791</c:v>
                  </c:pt>
                  <c:pt idx="63">
                    <c:v>45913.8575160049</c:v>
                  </c:pt>
                  <c:pt idx="64">
                    <c:v>45429.489370892115</c:v>
                  </c:pt>
                  <c:pt idx="65">
                    <c:v>47802.539728554169</c:v>
                  </c:pt>
                  <c:pt idx="66">
                    <c:v>47608.085363727871</c:v>
                  </c:pt>
                  <c:pt idx="67">
                    <c:v>47511.211734705314</c:v>
                  </c:pt>
                  <c:pt idx="68">
                    <c:v>50650.058736392399</c:v>
                  </c:pt>
                  <c:pt idx="69">
                    <c:v>50592.075980335103</c:v>
                  </c:pt>
                  <c:pt idx="70">
                    <c:v>52393.784058798425</c:v>
                  </c:pt>
                  <c:pt idx="71">
                    <c:v>53187.864974070915</c:v>
                  </c:pt>
                  <c:pt idx="72">
                    <c:v>55880.527596829292</c:v>
                  </c:pt>
                  <c:pt idx="73">
                    <c:v>53672.2331191837</c:v>
                  </c:pt>
                  <c:pt idx="74">
                    <c:v>57595.261541206666</c:v>
                  </c:pt>
                  <c:pt idx="75">
                    <c:v>56675.315618882967</c:v>
                  </c:pt>
                  <c:pt idx="76">
                    <c:v>59745.573262794962</c:v>
                  </c:pt>
                  <c:pt idx="77">
                    <c:v>60055.286032954667</c:v>
                  </c:pt>
                  <c:pt idx="78">
                    <c:v>58854.618718499907</c:v>
                  </c:pt>
                  <c:pt idx="79">
                    <c:v>61595.36460237897</c:v>
                  </c:pt>
                  <c:pt idx="80">
                    <c:v>62651.782133471672</c:v>
                  </c:pt>
                  <c:pt idx="81">
                    <c:v>62098.824630583789</c:v>
                  </c:pt>
                  <c:pt idx="82">
                    <c:v>63930.231193856947</c:v>
                  </c:pt>
                  <c:pt idx="83">
                    <c:v>65325.352873138007</c:v>
                  </c:pt>
                  <c:pt idx="84">
                    <c:v>65760.930650348921</c:v>
                  </c:pt>
                  <c:pt idx="85">
                    <c:v>67175.144212722022</c:v>
                  </c:pt>
                  <c:pt idx="86">
                    <c:v>68250.653626906758</c:v>
                  </c:pt>
                  <c:pt idx="87">
                    <c:v>68298.736888027444</c:v>
                  </c:pt>
                  <c:pt idx="88">
                    <c:v>70022.663220560236</c:v>
                  </c:pt>
                  <c:pt idx="89">
                    <c:v>69906.697708445645</c:v>
                  </c:pt>
                  <c:pt idx="90">
                    <c:v>71166.054885738893</c:v>
                  </c:pt>
                  <c:pt idx="91">
                    <c:v>71621.431652823027</c:v>
                  </c:pt>
                  <c:pt idx="92">
                    <c:v>73577.289009585016</c:v>
                  </c:pt>
                  <c:pt idx="93">
                    <c:v>72405.613073158907</c:v>
                  </c:pt>
                  <c:pt idx="94">
                    <c:v>73839.625625405228</c:v>
                  </c:pt>
                  <c:pt idx="95">
                    <c:v>75330.913826927659</c:v>
                  </c:pt>
                  <c:pt idx="96">
                    <c:v>73112.719854345458</c:v>
                  </c:pt>
                  <c:pt idx="97">
                    <c:v>74003.674398640505</c:v>
                  </c:pt>
                  <c:pt idx="98">
                    <c:v>77684.872301497671</c:v>
                  </c:pt>
                  <c:pt idx="99">
                    <c:v>77830.536298422099</c:v>
                  </c:pt>
                  <c:pt idx="100">
                    <c:v>79709.319016034759</c:v>
                  </c:pt>
                  <c:pt idx="101">
                    <c:v>79302.025510071311</c:v>
                  </c:pt>
                  <c:pt idx="102">
                    <c:v>80251.669917204839</c:v>
                  </c:pt>
                  <c:pt idx="103">
                    <c:v>80987.768076420034</c:v>
                  </c:pt>
                  <c:pt idx="104">
                    <c:v>83176.970670973591</c:v>
                  </c:pt>
                  <c:pt idx="105">
                    <c:v>84484.411109387511</c:v>
                  </c:pt>
                  <c:pt idx="106">
                    <c:v>84310.462841215616</c:v>
                  </c:pt>
                  <c:pt idx="107">
                    <c:v>83496.582936069899</c:v>
                  </c:pt>
                  <c:pt idx="108">
                    <c:v>84465.319226295469</c:v>
                  </c:pt>
                </c:numCache>
              </c:numRef>
            </c:plus>
            <c:minus>
              <c:numRef>
                <c:f>'Fluo (YFP)'!$C$304:$DG$304</c:f>
                <c:numCache>
                  <c:formatCode>General</c:formatCode>
                  <c:ptCount val="109"/>
                  <c:pt idx="0">
                    <c:v>35.355339059327378</c:v>
                  </c:pt>
                  <c:pt idx="1">
                    <c:v>36.76955262170047</c:v>
                  </c:pt>
                  <c:pt idx="2">
                    <c:v>142.83556979968259</c:v>
                  </c:pt>
                  <c:pt idx="3">
                    <c:v>77.781745930520231</c:v>
                  </c:pt>
                  <c:pt idx="4">
                    <c:v>205.76807332528534</c:v>
                  </c:pt>
                  <c:pt idx="5">
                    <c:v>249.60869375885127</c:v>
                  </c:pt>
                  <c:pt idx="6">
                    <c:v>815.29411870808929</c:v>
                  </c:pt>
                  <c:pt idx="7">
                    <c:v>1182.9896449250939</c:v>
                  </c:pt>
                  <c:pt idx="8">
                    <c:v>1562.7059864222699</c:v>
                  </c:pt>
                  <c:pt idx="9">
                    <c:v>2238.7000692366096</c:v>
                  </c:pt>
                  <c:pt idx="10">
                    <c:v>3139.5541084682709</c:v>
                  </c:pt>
                  <c:pt idx="11">
                    <c:v>3452.8024125339116</c:v>
                  </c:pt>
                  <c:pt idx="12">
                    <c:v>4655.5910473322292</c:v>
                  </c:pt>
                  <c:pt idx="13">
                    <c:v>4982.9814870216005</c:v>
                  </c:pt>
                  <c:pt idx="14">
                    <c:v>5407.2455557335288</c:v>
                  </c:pt>
                  <c:pt idx="15">
                    <c:v>8427.2986181812739</c:v>
                  </c:pt>
                  <c:pt idx="16">
                    <c:v>9007.8332855354292</c:v>
                  </c:pt>
                  <c:pt idx="17">
                    <c:v>11778.984761005509</c:v>
                  </c:pt>
                  <c:pt idx="18">
                    <c:v>12572.358569496815</c:v>
                  </c:pt>
                  <c:pt idx="19">
                    <c:v>13357.954203395069</c:v>
                  </c:pt>
                  <c:pt idx="20">
                    <c:v>14364.874259804714</c:v>
                  </c:pt>
                  <c:pt idx="21">
                    <c:v>14200.118379788248</c:v>
                  </c:pt>
                  <c:pt idx="22">
                    <c:v>15924.751819102237</c:v>
                  </c:pt>
                  <c:pt idx="23">
                    <c:v>14800.452037015626</c:v>
                  </c:pt>
                  <c:pt idx="24">
                    <c:v>14994.19929506074</c:v>
                  </c:pt>
                  <c:pt idx="25">
                    <c:v>16146.783348394812</c:v>
                  </c:pt>
                  <c:pt idx="26">
                    <c:v>16844.697741425935</c:v>
                  </c:pt>
                  <c:pt idx="27">
                    <c:v>16011.725953188183</c:v>
                  </c:pt>
                  <c:pt idx="28">
                    <c:v>14374.773754741325</c:v>
                  </c:pt>
                  <c:pt idx="29">
                    <c:v>16427.504740525874</c:v>
                  </c:pt>
                  <c:pt idx="30">
                    <c:v>17174.209501458867</c:v>
                  </c:pt>
                  <c:pt idx="31">
                    <c:v>15663.122310063214</c:v>
                  </c:pt>
                  <c:pt idx="32">
                    <c:v>16670.042366472859</c:v>
                  </c:pt>
                  <c:pt idx="33">
                    <c:v>18375.583922694812</c:v>
                  </c:pt>
                  <c:pt idx="34">
                    <c:v>17105.620143683773</c:v>
                  </c:pt>
                  <c:pt idx="35">
                    <c:v>19518.268481092273</c:v>
                  </c:pt>
                  <c:pt idx="36">
                    <c:v>19856.972629280626</c:v>
                  </c:pt>
                  <c:pt idx="37">
                    <c:v>20186.484389313558</c:v>
                  </c:pt>
                  <c:pt idx="38">
                    <c:v>20293.257513272729</c:v>
                  </c:pt>
                  <c:pt idx="39">
                    <c:v>21649.488319588527</c:v>
                  </c:pt>
                  <c:pt idx="40">
                    <c:v>21940.109206656198</c:v>
                  </c:pt>
                  <c:pt idx="41">
                    <c:v>23266.641528162159</c:v>
                  </c:pt>
                  <c:pt idx="42">
                    <c:v>23780.001051303592</c:v>
                  </c:pt>
                  <c:pt idx="43">
                    <c:v>24061.429550215838</c:v>
                  </c:pt>
                  <c:pt idx="44">
                    <c:v>25416.953249750452</c:v>
                  </c:pt>
                  <c:pt idx="45">
                    <c:v>26298.008299108889</c:v>
                  </c:pt>
                  <c:pt idx="46">
                    <c:v>27121.787699191216</c:v>
                  </c:pt>
                  <c:pt idx="47">
                    <c:v>27413.115693040076</c:v>
                  </c:pt>
                  <c:pt idx="48">
                    <c:v>28129.414862382047</c:v>
                  </c:pt>
                  <c:pt idx="49">
                    <c:v>31064.615111087405</c:v>
                  </c:pt>
                  <c:pt idx="50">
                    <c:v>30531.456598072749</c:v>
                  </c:pt>
                  <c:pt idx="51">
                    <c:v>32391.14743259337</c:v>
                  </c:pt>
                  <c:pt idx="52">
                    <c:v>35055.525784104277</c:v>
                  </c:pt>
                  <c:pt idx="53">
                    <c:v>34812.988158157292</c:v>
                  </c:pt>
                  <c:pt idx="54">
                    <c:v>34309.528129952472</c:v>
                  </c:pt>
                  <c:pt idx="55">
                    <c:v>36953.400384808971</c:v>
                  </c:pt>
                  <c:pt idx="56">
                    <c:v>37903.044791942506</c:v>
                  </c:pt>
                  <c:pt idx="57">
                    <c:v>38076.993060114401</c:v>
                  </c:pt>
                  <c:pt idx="58">
                    <c:v>40228.011888483874</c:v>
                  </c:pt>
                  <c:pt idx="59">
                    <c:v>41351.604563789297</c:v>
                  </c:pt>
                  <c:pt idx="60">
                    <c:v>41487.369065777115</c:v>
                  </c:pt>
                  <c:pt idx="61">
                    <c:v>43588.890419463532</c:v>
                  </c:pt>
                  <c:pt idx="62">
                    <c:v>43491.309683659791</c:v>
                  </c:pt>
                  <c:pt idx="63">
                    <c:v>45913.8575160049</c:v>
                  </c:pt>
                  <c:pt idx="64">
                    <c:v>45429.489370892115</c:v>
                  </c:pt>
                  <c:pt idx="65">
                    <c:v>47802.539728554169</c:v>
                  </c:pt>
                  <c:pt idx="66">
                    <c:v>47608.085363727871</c:v>
                  </c:pt>
                  <c:pt idx="67">
                    <c:v>47511.211734705314</c:v>
                  </c:pt>
                  <c:pt idx="68">
                    <c:v>50650.058736392399</c:v>
                  </c:pt>
                  <c:pt idx="69">
                    <c:v>50592.075980335103</c:v>
                  </c:pt>
                  <c:pt idx="70">
                    <c:v>52393.784058798425</c:v>
                  </c:pt>
                  <c:pt idx="71">
                    <c:v>53187.864974070915</c:v>
                  </c:pt>
                  <c:pt idx="72">
                    <c:v>55880.527596829292</c:v>
                  </c:pt>
                  <c:pt idx="73">
                    <c:v>53672.2331191837</c:v>
                  </c:pt>
                  <c:pt idx="74">
                    <c:v>57595.261541206666</c:v>
                  </c:pt>
                  <c:pt idx="75">
                    <c:v>56675.315618882967</c:v>
                  </c:pt>
                  <c:pt idx="76">
                    <c:v>59745.573262794962</c:v>
                  </c:pt>
                  <c:pt idx="77">
                    <c:v>60055.286032954667</c:v>
                  </c:pt>
                  <c:pt idx="78">
                    <c:v>58854.618718499907</c:v>
                  </c:pt>
                  <c:pt idx="79">
                    <c:v>61595.36460237897</c:v>
                  </c:pt>
                  <c:pt idx="80">
                    <c:v>62651.782133471672</c:v>
                  </c:pt>
                  <c:pt idx="81">
                    <c:v>62098.824630583789</c:v>
                  </c:pt>
                  <c:pt idx="82">
                    <c:v>63930.231193856947</c:v>
                  </c:pt>
                  <c:pt idx="83">
                    <c:v>65325.352873138007</c:v>
                  </c:pt>
                  <c:pt idx="84">
                    <c:v>65760.930650348921</c:v>
                  </c:pt>
                  <c:pt idx="85">
                    <c:v>67175.144212722022</c:v>
                  </c:pt>
                  <c:pt idx="86">
                    <c:v>68250.653626906758</c:v>
                  </c:pt>
                  <c:pt idx="87">
                    <c:v>68298.736888027444</c:v>
                  </c:pt>
                  <c:pt idx="88">
                    <c:v>70022.663220560236</c:v>
                  </c:pt>
                  <c:pt idx="89">
                    <c:v>69906.697708445645</c:v>
                  </c:pt>
                  <c:pt idx="90">
                    <c:v>71166.054885738893</c:v>
                  </c:pt>
                  <c:pt idx="91">
                    <c:v>71621.431652823027</c:v>
                  </c:pt>
                  <c:pt idx="92">
                    <c:v>73577.289009585016</c:v>
                  </c:pt>
                  <c:pt idx="93">
                    <c:v>72405.613073158907</c:v>
                  </c:pt>
                  <c:pt idx="94">
                    <c:v>73839.625625405228</c:v>
                  </c:pt>
                  <c:pt idx="95">
                    <c:v>75330.913826927659</c:v>
                  </c:pt>
                  <c:pt idx="96">
                    <c:v>73112.719854345458</c:v>
                  </c:pt>
                  <c:pt idx="97">
                    <c:v>74003.674398640505</c:v>
                  </c:pt>
                  <c:pt idx="98">
                    <c:v>77684.872301497671</c:v>
                  </c:pt>
                  <c:pt idx="99">
                    <c:v>77830.536298422099</c:v>
                  </c:pt>
                  <c:pt idx="100">
                    <c:v>79709.319016034759</c:v>
                  </c:pt>
                  <c:pt idx="101">
                    <c:v>79302.025510071311</c:v>
                  </c:pt>
                  <c:pt idx="102">
                    <c:v>80251.669917204839</c:v>
                  </c:pt>
                  <c:pt idx="103">
                    <c:v>80987.768076420034</c:v>
                  </c:pt>
                  <c:pt idx="104">
                    <c:v>83176.970670973591</c:v>
                  </c:pt>
                  <c:pt idx="105">
                    <c:v>84484.411109387511</c:v>
                  </c:pt>
                  <c:pt idx="106">
                    <c:v>84310.462841215616</c:v>
                  </c:pt>
                  <c:pt idx="107">
                    <c:v>83496.582936069899</c:v>
                  </c:pt>
                  <c:pt idx="108">
                    <c:v>84465.319226295469</c:v>
                  </c:pt>
                </c:numCache>
              </c:numRef>
            </c:minus>
            <c:spPr>
              <a:noFill/>
              <a:ln w="9525" cap="flat" cmpd="sng" algn="ctr">
                <a:solidFill>
                  <a:sysClr val="windowText" lastClr="000000">
                    <a:lumMod val="50000"/>
                    <a:lumOff val="50000"/>
                  </a:sys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(YFP)'!$C$269:$DG$269</c:f>
              <c:numCache>
                <c:formatCode>General</c:formatCode>
                <c:ptCount val="109"/>
                <c:pt idx="0">
                  <c:v>1075</c:v>
                </c:pt>
                <c:pt idx="1">
                  <c:v>1175</c:v>
                </c:pt>
                <c:pt idx="2">
                  <c:v>2824</c:v>
                </c:pt>
                <c:pt idx="3">
                  <c:v>7507</c:v>
                </c:pt>
                <c:pt idx="4">
                  <c:v>15713.5</c:v>
                </c:pt>
                <c:pt idx="5">
                  <c:v>27049.5</c:v>
                </c:pt>
                <c:pt idx="6">
                  <c:v>41500.5</c:v>
                </c:pt>
                <c:pt idx="7">
                  <c:v>57879.5</c:v>
                </c:pt>
                <c:pt idx="8">
                  <c:v>76929</c:v>
                </c:pt>
                <c:pt idx="9">
                  <c:v>96966</c:v>
                </c:pt>
                <c:pt idx="10">
                  <c:v>118938</c:v>
                </c:pt>
                <c:pt idx="11">
                  <c:v>141832.5</c:v>
                </c:pt>
                <c:pt idx="12">
                  <c:v>166401</c:v>
                </c:pt>
                <c:pt idx="13">
                  <c:v>190933.5</c:v>
                </c:pt>
                <c:pt idx="14">
                  <c:v>216038.5</c:v>
                </c:pt>
                <c:pt idx="15">
                  <c:v>240917</c:v>
                </c:pt>
                <c:pt idx="16">
                  <c:v>267588.5</c:v>
                </c:pt>
                <c:pt idx="17">
                  <c:v>292246</c:v>
                </c:pt>
                <c:pt idx="18">
                  <c:v>318150</c:v>
                </c:pt>
                <c:pt idx="19">
                  <c:v>343088.5</c:v>
                </c:pt>
                <c:pt idx="20">
                  <c:v>367636.5</c:v>
                </c:pt>
                <c:pt idx="21">
                  <c:v>390684</c:v>
                </c:pt>
                <c:pt idx="22">
                  <c:v>413204.5</c:v>
                </c:pt>
                <c:pt idx="23">
                  <c:v>435040.5</c:v>
                </c:pt>
                <c:pt idx="24">
                  <c:v>457341.5</c:v>
                </c:pt>
                <c:pt idx="25">
                  <c:v>477718.5</c:v>
                </c:pt>
                <c:pt idx="26">
                  <c:v>498444</c:v>
                </c:pt>
                <c:pt idx="27">
                  <c:v>517047</c:v>
                </c:pt>
                <c:pt idx="28">
                  <c:v>536752.5</c:v>
                </c:pt>
                <c:pt idx="29">
                  <c:v>555191</c:v>
                </c:pt>
                <c:pt idx="30">
                  <c:v>572691</c:v>
                </c:pt>
                <c:pt idx="31">
                  <c:v>590170.5</c:v>
                </c:pt>
                <c:pt idx="32">
                  <c:v>606608.5</c:v>
                </c:pt>
                <c:pt idx="33">
                  <c:v>621622.5</c:v>
                </c:pt>
                <c:pt idx="34">
                  <c:v>638930.5</c:v>
                </c:pt>
                <c:pt idx="35">
                  <c:v>651923.5</c:v>
                </c:pt>
                <c:pt idx="36">
                  <c:v>665931</c:v>
                </c:pt>
                <c:pt idx="37">
                  <c:v>680451</c:v>
                </c:pt>
                <c:pt idx="38">
                  <c:v>694033.5</c:v>
                </c:pt>
                <c:pt idx="39">
                  <c:v>706252.5</c:v>
                </c:pt>
                <c:pt idx="40">
                  <c:v>718814</c:v>
                </c:pt>
                <c:pt idx="41">
                  <c:v>731218</c:v>
                </c:pt>
                <c:pt idx="42">
                  <c:v>741636</c:v>
                </c:pt>
                <c:pt idx="43">
                  <c:v>753040</c:v>
                </c:pt>
                <c:pt idx="44">
                  <c:v>762300.5</c:v>
                </c:pt>
                <c:pt idx="45">
                  <c:v>771704.5</c:v>
                </c:pt>
                <c:pt idx="46">
                  <c:v>781766</c:v>
                </c:pt>
                <c:pt idx="47">
                  <c:v>791725</c:v>
                </c:pt>
                <c:pt idx="48">
                  <c:v>800067.5</c:v>
                </c:pt>
                <c:pt idx="49">
                  <c:v>808170</c:v>
                </c:pt>
                <c:pt idx="50">
                  <c:v>816835</c:v>
                </c:pt>
                <c:pt idx="51">
                  <c:v>822602</c:v>
                </c:pt>
                <c:pt idx="52">
                  <c:v>830595</c:v>
                </c:pt>
                <c:pt idx="53">
                  <c:v>837382.5</c:v>
                </c:pt>
                <c:pt idx="54">
                  <c:v>842834.5</c:v>
                </c:pt>
                <c:pt idx="55">
                  <c:v>848814</c:v>
                </c:pt>
                <c:pt idx="56">
                  <c:v>855663.5</c:v>
                </c:pt>
                <c:pt idx="57">
                  <c:v>860033.5</c:v>
                </c:pt>
                <c:pt idx="58">
                  <c:v>864882.5</c:v>
                </c:pt>
                <c:pt idx="59">
                  <c:v>870266</c:v>
                </c:pt>
                <c:pt idx="60">
                  <c:v>873814</c:v>
                </c:pt>
                <c:pt idx="61">
                  <c:v>877780</c:v>
                </c:pt>
                <c:pt idx="62">
                  <c:v>883040</c:v>
                </c:pt>
                <c:pt idx="63">
                  <c:v>885547</c:v>
                </c:pt>
                <c:pt idx="64">
                  <c:v>890382.5</c:v>
                </c:pt>
                <c:pt idx="65">
                  <c:v>893485.5</c:v>
                </c:pt>
                <c:pt idx="66">
                  <c:v>899992</c:v>
                </c:pt>
                <c:pt idx="67">
                  <c:v>902567.5</c:v>
                </c:pt>
                <c:pt idx="68">
                  <c:v>903252</c:v>
                </c:pt>
                <c:pt idx="69">
                  <c:v>906321</c:v>
                </c:pt>
                <c:pt idx="70">
                  <c:v>908677</c:v>
                </c:pt>
                <c:pt idx="71">
                  <c:v>909731.5</c:v>
                </c:pt>
                <c:pt idx="72">
                  <c:v>911197.5</c:v>
                </c:pt>
                <c:pt idx="73">
                  <c:v>912307</c:v>
                </c:pt>
                <c:pt idx="74">
                  <c:v>914958</c:v>
                </c:pt>
                <c:pt idx="75">
                  <c:v>915375.5</c:v>
                </c:pt>
                <c:pt idx="76">
                  <c:v>918286.5</c:v>
                </c:pt>
                <c:pt idx="77">
                  <c:v>918697.5</c:v>
                </c:pt>
                <c:pt idx="78">
                  <c:v>919642.5</c:v>
                </c:pt>
                <c:pt idx="79">
                  <c:v>921115.5</c:v>
                </c:pt>
                <c:pt idx="80">
                  <c:v>923053.5</c:v>
                </c:pt>
                <c:pt idx="81">
                  <c:v>923882.5</c:v>
                </c:pt>
                <c:pt idx="82">
                  <c:v>924204.5</c:v>
                </c:pt>
                <c:pt idx="83">
                  <c:v>925944</c:v>
                </c:pt>
                <c:pt idx="84">
                  <c:v>926074</c:v>
                </c:pt>
                <c:pt idx="85">
                  <c:v>926252</c:v>
                </c:pt>
                <c:pt idx="86">
                  <c:v>927464.5</c:v>
                </c:pt>
                <c:pt idx="87">
                  <c:v>925622.5</c:v>
                </c:pt>
                <c:pt idx="88">
                  <c:v>926937.5</c:v>
                </c:pt>
                <c:pt idx="89">
                  <c:v>928389.5</c:v>
                </c:pt>
                <c:pt idx="90">
                  <c:v>928033</c:v>
                </c:pt>
                <c:pt idx="91">
                  <c:v>928999</c:v>
                </c:pt>
                <c:pt idx="92">
                  <c:v>928218</c:v>
                </c:pt>
                <c:pt idx="93">
                  <c:v>926978.5</c:v>
                </c:pt>
                <c:pt idx="94">
                  <c:v>926868.5</c:v>
                </c:pt>
                <c:pt idx="95">
                  <c:v>929800</c:v>
                </c:pt>
                <c:pt idx="96">
                  <c:v>927875.5</c:v>
                </c:pt>
                <c:pt idx="97">
                  <c:v>926656.5</c:v>
                </c:pt>
                <c:pt idx="98">
                  <c:v>926067.5</c:v>
                </c:pt>
                <c:pt idx="99">
                  <c:v>927375.5</c:v>
                </c:pt>
                <c:pt idx="100">
                  <c:v>926047</c:v>
                </c:pt>
                <c:pt idx="101">
                  <c:v>926718</c:v>
                </c:pt>
                <c:pt idx="102">
                  <c:v>925882.5</c:v>
                </c:pt>
                <c:pt idx="103">
                  <c:v>926225</c:v>
                </c:pt>
                <c:pt idx="104">
                  <c:v>923978</c:v>
                </c:pt>
                <c:pt idx="105">
                  <c:v>924108.5</c:v>
                </c:pt>
                <c:pt idx="106">
                  <c:v>923533.5</c:v>
                </c:pt>
                <c:pt idx="107">
                  <c:v>921478</c:v>
                </c:pt>
                <c:pt idx="108">
                  <c:v>920478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8403-487B-B589-4CC88ED04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403-487B-B589-4CC88ED0415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403-487B-B589-4CC88ED0415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403-487B-B589-4CC88ED0415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403-487B-B589-4CC88ED0415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403-487B-B589-4CC88ED0415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403-487B-B589-4CC88ED0415C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403-487B-B589-4CC88ED0415C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403-487B-B589-4CC88ED0415C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403-487B-B589-4CC88ED0415C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403-487B-B589-4CC88ED0415C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(YFP)'!$C$253:$DG$253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988.5</c:v>
                      </c:pt>
                      <c:pt idx="1">
                        <c:v>1037.5</c:v>
                      </c:pt>
                      <c:pt idx="2">
                        <c:v>1080.5</c:v>
                      </c:pt>
                      <c:pt idx="3">
                        <c:v>2312</c:v>
                      </c:pt>
                      <c:pt idx="4">
                        <c:v>6114</c:v>
                      </c:pt>
                      <c:pt idx="5">
                        <c:v>12704</c:v>
                      </c:pt>
                      <c:pt idx="6">
                        <c:v>22724.5</c:v>
                      </c:pt>
                      <c:pt idx="7">
                        <c:v>36240.5</c:v>
                      </c:pt>
                      <c:pt idx="8">
                        <c:v>53472.5</c:v>
                      </c:pt>
                      <c:pt idx="9">
                        <c:v>74241</c:v>
                      </c:pt>
                      <c:pt idx="10">
                        <c:v>99699.5</c:v>
                      </c:pt>
                      <c:pt idx="11">
                        <c:v>129389</c:v>
                      </c:pt>
                      <c:pt idx="12">
                        <c:v>162391</c:v>
                      </c:pt>
                      <c:pt idx="13">
                        <c:v>196979</c:v>
                      </c:pt>
                      <c:pt idx="14">
                        <c:v>235465.5</c:v>
                      </c:pt>
                      <c:pt idx="15">
                        <c:v>273362.5</c:v>
                      </c:pt>
                      <c:pt idx="16">
                        <c:v>310040.5</c:v>
                      </c:pt>
                      <c:pt idx="17">
                        <c:v>343342</c:v>
                      </c:pt>
                      <c:pt idx="18">
                        <c:v>372109</c:v>
                      </c:pt>
                      <c:pt idx="19">
                        <c:v>395814.5</c:v>
                      </c:pt>
                      <c:pt idx="20">
                        <c:v>414410</c:v>
                      </c:pt>
                      <c:pt idx="21">
                        <c:v>428759.5</c:v>
                      </c:pt>
                      <c:pt idx="22">
                        <c:v>438417</c:v>
                      </c:pt>
                      <c:pt idx="23">
                        <c:v>444917.5</c:v>
                      </c:pt>
                      <c:pt idx="24">
                        <c:v>450547</c:v>
                      </c:pt>
                      <c:pt idx="25">
                        <c:v>453362.5</c:v>
                      </c:pt>
                      <c:pt idx="26">
                        <c:v>456061</c:v>
                      </c:pt>
                      <c:pt idx="27">
                        <c:v>458862.5</c:v>
                      </c:pt>
                      <c:pt idx="28">
                        <c:v>459794</c:v>
                      </c:pt>
                      <c:pt idx="29">
                        <c:v>460889.5</c:v>
                      </c:pt>
                      <c:pt idx="30">
                        <c:v>462232</c:v>
                      </c:pt>
                      <c:pt idx="31">
                        <c:v>462417</c:v>
                      </c:pt>
                      <c:pt idx="32">
                        <c:v>463328</c:v>
                      </c:pt>
                      <c:pt idx="33">
                        <c:v>464163.5</c:v>
                      </c:pt>
                      <c:pt idx="34">
                        <c:v>464362.5</c:v>
                      </c:pt>
                      <c:pt idx="35">
                        <c:v>465246</c:v>
                      </c:pt>
                      <c:pt idx="36">
                        <c:v>465615.5</c:v>
                      </c:pt>
                      <c:pt idx="37">
                        <c:v>465739</c:v>
                      </c:pt>
                      <c:pt idx="38">
                        <c:v>465608.5</c:v>
                      </c:pt>
                      <c:pt idx="39">
                        <c:v>466341.5</c:v>
                      </c:pt>
                      <c:pt idx="40">
                        <c:v>467095.5</c:v>
                      </c:pt>
                      <c:pt idx="41">
                        <c:v>466745.5</c:v>
                      </c:pt>
                      <c:pt idx="42">
                        <c:v>467108.5</c:v>
                      </c:pt>
                      <c:pt idx="43">
                        <c:v>466417</c:v>
                      </c:pt>
                      <c:pt idx="44">
                        <c:v>467472</c:v>
                      </c:pt>
                      <c:pt idx="45">
                        <c:v>467047</c:v>
                      </c:pt>
                      <c:pt idx="46">
                        <c:v>468088.5</c:v>
                      </c:pt>
                      <c:pt idx="47">
                        <c:v>467869.5</c:v>
                      </c:pt>
                      <c:pt idx="48">
                        <c:v>467732</c:v>
                      </c:pt>
                      <c:pt idx="49">
                        <c:v>468081.5</c:v>
                      </c:pt>
                      <c:pt idx="50">
                        <c:v>467225.5</c:v>
                      </c:pt>
                      <c:pt idx="51">
                        <c:v>468314.5</c:v>
                      </c:pt>
                      <c:pt idx="52">
                        <c:v>468163.5</c:v>
                      </c:pt>
                      <c:pt idx="53">
                        <c:v>467492</c:v>
                      </c:pt>
                      <c:pt idx="54">
                        <c:v>466958</c:v>
                      </c:pt>
                      <c:pt idx="55">
                        <c:v>467273.5</c:v>
                      </c:pt>
                      <c:pt idx="56">
                        <c:v>467191</c:v>
                      </c:pt>
                      <c:pt idx="57">
                        <c:v>467937.5</c:v>
                      </c:pt>
                      <c:pt idx="58">
                        <c:v>467657</c:v>
                      </c:pt>
                      <c:pt idx="59">
                        <c:v>467198</c:v>
                      </c:pt>
                      <c:pt idx="60">
                        <c:v>466766</c:v>
                      </c:pt>
                      <c:pt idx="61">
                        <c:v>466170.5</c:v>
                      </c:pt>
                      <c:pt idx="62">
                        <c:v>466471.5</c:v>
                      </c:pt>
                      <c:pt idx="63">
                        <c:v>467218</c:v>
                      </c:pt>
                      <c:pt idx="64">
                        <c:v>466040</c:v>
                      </c:pt>
                      <c:pt idx="65">
                        <c:v>466917</c:v>
                      </c:pt>
                      <c:pt idx="66">
                        <c:v>467540</c:v>
                      </c:pt>
                      <c:pt idx="67">
                        <c:v>467561</c:v>
                      </c:pt>
                      <c:pt idx="68">
                        <c:v>466821</c:v>
                      </c:pt>
                      <c:pt idx="69">
                        <c:v>467205</c:v>
                      </c:pt>
                      <c:pt idx="70">
                        <c:v>466636</c:v>
                      </c:pt>
                      <c:pt idx="71">
                        <c:v>466102</c:v>
                      </c:pt>
                      <c:pt idx="72">
                        <c:v>465910.5</c:v>
                      </c:pt>
                      <c:pt idx="73">
                        <c:v>466129.5</c:v>
                      </c:pt>
                      <c:pt idx="74">
                        <c:v>465903</c:v>
                      </c:pt>
                      <c:pt idx="75">
                        <c:v>465787</c:v>
                      </c:pt>
                      <c:pt idx="76">
                        <c:v>465841.5</c:v>
                      </c:pt>
                      <c:pt idx="77">
                        <c:v>465150</c:v>
                      </c:pt>
                      <c:pt idx="78">
                        <c:v>465609</c:v>
                      </c:pt>
                      <c:pt idx="79">
                        <c:v>465609</c:v>
                      </c:pt>
                      <c:pt idx="80">
                        <c:v>465526.5</c:v>
                      </c:pt>
                      <c:pt idx="81">
                        <c:v>464766.5</c:v>
                      </c:pt>
                      <c:pt idx="82">
                        <c:v>464937.5</c:v>
                      </c:pt>
                      <c:pt idx="83">
                        <c:v>464992.5</c:v>
                      </c:pt>
                      <c:pt idx="84">
                        <c:v>465170.5</c:v>
                      </c:pt>
                      <c:pt idx="85">
                        <c:v>465102</c:v>
                      </c:pt>
                      <c:pt idx="86">
                        <c:v>464951</c:v>
                      </c:pt>
                      <c:pt idx="87">
                        <c:v>464417</c:v>
                      </c:pt>
                      <c:pt idx="88">
                        <c:v>464081.5</c:v>
                      </c:pt>
                      <c:pt idx="89">
                        <c:v>464677.5</c:v>
                      </c:pt>
                      <c:pt idx="90">
                        <c:v>464321</c:v>
                      </c:pt>
                      <c:pt idx="91">
                        <c:v>463862</c:v>
                      </c:pt>
                      <c:pt idx="92">
                        <c:v>464369.5</c:v>
                      </c:pt>
                      <c:pt idx="93">
                        <c:v>465136.5</c:v>
                      </c:pt>
                      <c:pt idx="94">
                        <c:v>463581.5</c:v>
                      </c:pt>
                      <c:pt idx="95">
                        <c:v>463828</c:v>
                      </c:pt>
                      <c:pt idx="96">
                        <c:v>464198</c:v>
                      </c:pt>
                      <c:pt idx="97">
                        <c:v>464033.5</c:v>
                      </c:pt>
                      <c:pt idx="98">
                        <c:v>464109</c:v>
                      </c:pt>
                      <c:pt idx="99">
                        <c:v>463218.5</c:v>
                      </c:pt>
                      <c:pt idx="100">
                        <c:v>463739</c:v>
                      </c:pt>
                      <c:pt idx="101">
                        <c:v>463383</c:v>
                      </c:pt>
                      <c:pt idx="102">
                        <c:v>463930.5</c:v>
                      </c:pt>
                      <c:pt idx="103">
                        <c:v>462725.5</c:v>
                      </c:pt>
                      <c:pt idx="104">
                        <c:v>463793.5</c:v>
                      </c:pt>
                      <c:pt idx="105">
                        <c:v>463273</c:v>
                      </c:pt>
                      <c:pt idx="106">
                        <c:v>462102</c:v>
                      </c:pt>
                      <c:pt idx="107">
                        <c:v>461855.5</c:v>
                      </c:pt>
                      <c:pt idx="108">
                        <c:v>461972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403-487B-B589-4CC88ED0415C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403-487B-B589-4CC88ED0415C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(YFP)'!$C$255:$DG$255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1093</c:v>
                      </c:pt>
                      <c:pt idx="1">
                        <c:v>1217.5</c:v>
                      </c:pt>
                      <c:pt idx="2">
                        <c:v>2873.5</c:v>
                      </c:pt>
                      <c:pt idx="3">
                        <c:v>7491</c:v>
                      </c:pt>
                      <c:pt idx="4">
                        <c:v>15391.5</c:v>
                      </c:pt>
                      <c:pt idx="5">
                        <c:v>26447.5</c:v>
                      </c:pt>
                      <c:pt idx="6">
                        <c:v>40420</c:v>
                      </c:pt>
                      <c:pt idx="7">
                        <c:v>56996.5</c:v>
                      </c:pt>
                      <c:pt idx="8">
                        <c:v>75027.5</c:v>
                      </c:pt>
                      <c:pt idx="9">
                        <c:v>95673</c:v>
                      </c:pt>
                      <c:pt idx="10">
                        <c:v>116502.5</c:v>
                      </c:pt>
                      <c:pt idx="11">
                        <c:v>139063</c:v>
                      </c:pt>
                      <c:pt idx="12">
                        <c:v>162868</c:v>
                      </c:pt>
                      <c:pt idx="13">
                        <c:v>187164</c:v>
                      </c:pt>
                      <c:pt idx="14">
                        <c:v>211553</c:v>
                      </c:pt>
                      <c:pt idx="15">
                        <c:v>236044</c:v>
                      </c:pt>
                      <c:pt idx="16">
                        <c:v>259404.5</c:v>
                      </c:pt>
                      <c:pt idx="17">
                        <c:v>281257.5</c:v>
                      </c:pt>
                      <c:pt idx="18">
                        <c:v>299268.5</c:v>
                      </c:pt>
                      <c:pt idx="19">
                        <c:v>313060</c:v>
                      </c:pt>
                      <c:pt idx="20">
                        <c:v>322865</c:v>
                      </c:pt>
                      <c:pt idx="21">
                        <c:v>329074.5</c:v>
                      </c:pt>
                      <c:pt idx="22">
                        <c:v>334397.5</c:v>
                      </c:pt>
                      <c:pt idx="23">
                        <c:v>338913</c:v>
                      </c:pt>
                      <c:pt idx="24">
                        <c:v>341618.5</c:v>
                      </c:pt>
                      <c:pt idx="25">
                        <c:v>345142</c:v>
                      </c:pt>
                      <c:pt idx="26">
                        <c:v>348068.5</c:v>
                      </c:pt>
                      <c:pt idx="27">
                        <c:v>350509</c:v>
                      </c:pt>
                      <c:pt idx="28">
                        <c:v>352383</c:v>
                      </c:pt>
                      <c:pt idx="29">
                        <c:v>354073</c:v>
                      </c:pt>
                      <c:pt idx="30">
                        <c:v>357180</c:v>
                      </c:pt>
                      <c:pt idx="31">
                        <c:v>358625</c:v>
                      </c:pt>
                      <c:pt idx="32">
                        <c:v>360721.5</c:v>
                      </c:pt>
                      <c:pt idx="33">
                        <c:v>362705.5</c:v>
                      </c:pt>
                      <c:pt idx="34">
                        <c:v>365019</c:v>
                      </c:pt>
                      <c:pt idx="35">
                        <c:v>367018.5</c:v>
                      </c:pt>
                      <c:pt idx="36">
                        <c:v>368507</c:v>
                      </c:pt>
                      <c:pt idx="37">
                        <c:v>372194.5</c:v>
                      </c:pt>
                      <c:pt idx="38">
                        <c:v>372468</c:v>
                      </c:pt>
                      <c:pt idx="39">
                        <c:v>373627</c:v>
                      </c:pt>
                      <c:pt idx="40">
                        <c:v>376151</c:v>
                      </c:pt>
                      <c:pt idx="41">
                        <c:v>378585.5</c:v>
                      </c:pt>
                      <c:pt idx="42">
                        <c:v>380464</c:v>
                      </c:pt>
                      <c:pt idx="43">
                        <c:v>382677</c:v>
                      </c:pt>
                      <c:pt idx="44">
                        <c:v>384879</c:v>
                      </c:pt>
                      <c:pt idx="45">
                        <c:v>385451</c:v>
                      </c:pt>
                      <c:pt idx="46">
                        <c:v>387700.5</c:v>
                      </c:pt>
                      <c:pt idx="47">
                        <c:v>389885</c:v>
                      </c:pt>
                      <c:pt idx="48">
                        <c:v>390546</c:v>
                      </c:pt>
                      <c:pt idx="49">
                        <c:v>392509.5</c:v>
                      </c:pt>
                      <c:pt idx="50">
                        <c:v>394340</c:v>
                      </c:pt>
                      <c:pt idx="51">
                        <c:v>395626</c:v>
                      </c:pt>
                      <c:pt idx="52">
                        <c:v>397294</c:v>
                      </c:pt>
                      <c:pt idx="53">
                        <c:v>398956</c:v>
                      </c:pt>
                      <c:pt idx="54">
                        <c:v>401300.5</c:v>
                      </c:pt>
                      <c:pt idx="55">
                        <c:v>401089.5</c:v>
                      </c:pt>
                      <c:pt idx="56">
                        <c:v>404380</c:v>
                      </c:pt>
                      <c:pt idx="57">
                        <c:v>404577</c:v>
                      </c:pt>
                      <c:pt idx="58">
                        <c:v>405374</c:v>
                      </c:pt>
                      <c:pt idx="59">
                        <c:v>407511.5</c:v>
                      </c:pt>
                      <c:pt idx="60">
                        <c:v>410041.5</c:v>
                      </c:pt>
                      <c:pt idx="61">
                        <c:v>410389</c:v>
                      </c:pt>
                      <c:pt idx="62">
                        <c:v>411193.5</c:v>
                      </c:pt>
                      <c:pt idx="63">
                        <c:v>414048</c:v>
                      </c:pt>
                      <c:pt idx="64">
                        <c:v>415609.5</c:v>
                      </c:pt>
                      <c:pt idx="65">
                        <c:v>415272</c:v>
                      </c:pt>
                      <c:pt idx="66">
                        <c:v>416610</c:v>
                      </c:pt>
                      <c:pt idx="67">
                        <c:v>419061</c:v>
                      </c:pt>
                      <c:pt idx="68">
                        <c:v>419140.5</c:v>
                      </c:pt>
                      <c:pt idx="69">
                        <c:v>419258</c:v>
                      </c:pt>
                      <c:pt idx="70">
                        <c:v>421387.5</c:v>
                      </c:pt>
                      <c:pt idx="71">
                        <c:v>422043</c:v>
                      </c:pt>
                      <c:pt idx="72">
                        <c:v>423318.5</c:v>
                      </c:pt>
                      <c:pt idx="73">
                        <c:v>423890.5</c:v>
                      </c:pt>
                      <c:pt idx="74">
                        <c:v>424961.5</c:v>
                      </c:pt>
                      <c:pt idx="75">
                        <c:v>426420.5</c:v>
                      </c:pt>
                      <c:pt idx="76">
                        <c:v>426694</c:v>
                      </c:pt>
                      <c:pt idx="77">
                        <c:v>427625</c:v>
                      </c:pt>
                      <c:pt idx="78">
                        <c:v>427890</c:v>
                      </c:pt>
                      <c:pt idx="79">
                        <c:v>429172</c:v>
                      </c:pt>
                      <c:pt idx="80">
                        <c:v>429624</c:v>
                      </c:pt>
                      <c:pt idx="81">
                        <c:v>429917</c:v>
                      </c:pt>
                      <c:pt idx="82">
                        <c:v>431634</c:v>
                      </c:pt>
                      <c:pt idx="83">
                        <c:v>431656.5</c:v>
                      </c:pt>
                      <c:pt idx="84">
                        <c:v>432489.5</c:v>
                      </c:pt>
                      <c:pt idx="85">
                        <c:v>433881.5</c:v>
                      </c:pt>
                      <c:pt idx="86">
                        <c:v>434088</c:v>
                      </c:pt>
                      <c:pt idx="87">
                        <c:v>434517</c:v>
                      </c:pt>
                      <c:pt idx="88">
                        <c:v>434647.5</c:v>
                      </c:pt>
                      <c:pt idx="89">
                        <c:v>435829.5</c:v>
                      </c:pt>
                      <c:pt idx="90">
                        <c:v>435573.5</c:v>
                      </c:pt>
                      <c:pt idx="91">
                        <c:v>436632</c:v>
                      </c:pt>
                      <c:pt idx="92">
                        <c:v>437234</c:v>
                      </c:pt>
                      <c:pt idx="93">
                        <c:v>437871.5</c:v>
                      </c:pt>
                      <c:pt idx="94">
                        <c:v>438588</c:v>
                      </c:pt>
                      <c:pt idx="95">
                        <c:v>439038.5</c:v>
                      </c:pt>
                      <c:pt idx="96">
                        <c:v>439308.5</c:v>
                      </c:pt>
                      <c:pt idx="97">
                        <c:v>439039.5</c:v>
                      </c:pt>
                      <c:pt idx="98">
                        <c:v>440217.5</c:v>
                      </c:pt>
                      <c:pt idx="99">
                        <c:v>440730.5</c:v>
                      </c:pt>
                      <c:pt idx="100">
                        <c:v>441592</c:v>
                      </c:pt>
                      <c:pt idx="101">
                        <c:v>441295.5</c:v>
                      </c:pt>
                      <c:pt idx="102">
                        <c:v>440945</c:v>
                      </c:pt>
                      <c:pt idx="103">
                        <c:v>442393</c:v>
                      </c:pt>
                      <c:pt idx="104">
                        <c:v>443064</c:v>
                      </c:pt>
                      <c:pt idx="105">
                        <c:v>443354.5</c:v>
                      </c:pt>
                      <c:pt idx="106">
                        <c:v>443048.5</c:v>
                      </c:pt>
                      <c:pt idx="107">
                        <c:v>443253.5</c:v>
                      </c:pt>
                      <c:pt idx="108">
                        <c:v>443368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403-487B-B589-4CC88ED0415C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403-487B-B589-4CC88ED0415C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403-487B-B589-4CC88ED0415C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403-487B-B589-4CC88ED0415C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403-487B-B589-4CC88ED0415C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403-487B-B589-4CC88ED0415C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403-487B-B589-4CC88ED0415C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8403-487B-B589-4CC88ED0415C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8403-487B-B589-4CC88ED0415C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8403-487B-B589-4CC88ED0415C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8403-487B-B589-4CC88ED0415C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8403-487B-B589-4CC88ED0415C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8403-487B-B589-4CC88ED0415C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aseline="0">
                    <a:solidFill>
                      <a:schemeClr val="tx1"/>
                    </a:solidFill>
                  </a:rPr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85000"/>
                <a:lumOff val="15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aseline="0">
                    <a:solidFill>
                      <a:schemeClr val="tx1"/>
                    </a:solidFill>
                  </a:rPr>
                  <a:t>Fluo (RFU)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85000"/>
                <a:lumOff val="15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500" b="0" i="0" baseline="0">
                <a:solidFill>
                  <a:schemeClr val="tx1"/>
                </a:solidFill>
              </a:rPr>
              <a:t>YFP Fluorescence over time</a:t>
            </a:r>
          </a:p>
        </c:rich>
      </c:tx>
      <c:layout>
        <c:manualLayout>
          <c:xMode val="edge"/>
          <c:yMode val="edge"/>
          <c:x val="0.31409920071757891"/>
          <c:y val="1.837504621796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0"/>
          <c:order val="10"/>
          <c:tx>
            <c:strRef>
              <c:f>'Fluo (YFP)'!$B$253</c:f>
              <c:strCache>
                <c:ptCount val="1"/>
                <c:pt idx="0">
                  <c:v>Condition 11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(YFP)'!$C$288:$DG$288</c:f>
                <c:numCache>
                  <c:formatCode>General</c:formatCode>
                  <c:ptCount val="109"/>
                  <c:pt idx="0">
                    <c:v>43.133513652379399</c:v>
                  </c:pt>
                  <c:pt idx="1">
                    <c:v>23.334523779156068</c:v>
                  </c:pt>
                  <c:pt idx="2">
                    <c:v>19.091883092036785</c:v>
                  </c:pt>
                  <c:pt idx="3">
                    <c:v>356.38181771801993</c:v>
                  </c:pt>
                  <c:pt idx="4">
                    <c:v>1203.4957415795038</c:v>
                  </c:pt>
                  <c:pt idx="5">
                    <c:v>2756.3022330651625</c:v>
                  </c:pt>
                  <c:pt idx="6">
                    <c:v>4455.4798282564361</c:v>
                  </c:pt>
                  <c:pt idx="7">
                    <c:v>7382.9019023687424</c:v>
                  </c:pt>
                  <c:pt idx="8">
                    <c:v>10345.679315540378</c:v>
                  </c:pt>
                  <c:pt idx="9">
                    <c:v>13792.824873824797</c:v>
                  </c:pt>
                  <c:pt idx="10">
                    <c:v>17986.675193042211</c:v>
                  </c:pt>
                  <c:pt idx="11">
                    <c:v>22635.902279343758</c:v>
                  </c:pt>
                  <c:pt idx="12">
                    <c:v>27384.831421792613</c:v>
                  </c:pt>
                  <c:pt idx="13">
                    <c:v>29494.83805685327</c:v>
                  </c:pt>
                  <c:pt idx="14">
                    <c:v>33533.124884209647</c:v>
                  </c:pt>
                  <c:pt idx="15">
                    <c:v>37495.751285979059</c:v>
                  </c:pt>
                  <c:pt idx="16">
                    <c:v>39229.577113448468</c:v>
                  </c:pt>
                  <c:pt idx="17">
                    <c:v>38571.260700163795</c:v>
                  </c:pt>
                  <c:pt idx="18">
                    <c:v>38183.766184073567</c:v>
                  </c:pt>
                  <c:pt idx="19">
                    <c:v>37883.245802069287</c:v>
                  </c:pt>
                  <c:pt idx="20">
                    <c:v>36246.293603622427</c:v>
                  </c:pt>
                  <c:pt idx="21">
                    <c:v>35849.606699376774</c:v>
                  </c:pt>
                  <c:pt idx="22">
                    <c:v>35151.692306345649</c:v>
                  </c:pt>
                  <c:pt idx="23">
                    <c:v>33844.251867931722</c:v>
                  </c:pt>
                  <c:pt idx="24">
                    <c:v>33669.59649297865</c:v>
                  </c:pt>
                  <c:pt idx="25">
                    <c:v>34493.375893060977</c:v>
                  </c:pt>
                  <c:pt idx="26">
                    <c:v>33020.472467849395</c:v>
                  </c:pt>
                  <c:pt idx="27">
                    <c:v>32953.297323636674</c:v>
                  </c:pt>
                  <c:pt idx="28">
                    <c:v>32778.641948683595</c:v>
                  </c:pt>
                  <c:pt idx="29">
                    <c:v>34173.763627964654</c:v>
                  </c:pt>
                  <c:pt idx="30">
                    <c:v>32313.365686662848</c:v>
                  </c:pt>
                  <c:pt idx="31">
                    <c:v>32091.334157370275</c:v>
                  </c:pt>
                  <c:pt idx="32">
                    <c:v>33321.699956634868</c:v>
                  </c:pt>
                  <c:pt idx="33">
                    <c:v>31848.796531423286</c:v>
                  </c:pt>
                  <c:pt idx="34">
                    <c:v>32613.886068667132</c:v>
                  </c:pt>
                  <c:pt idx="35">
                    <c:v>30996.732860093496</c:v>
                  </c:pt>
                  <c:pt idx="36">
                    <c:v>30570.347471038011</c:v>
                  </c:pt>
                  <c:pt idx="37">
                    <c:v>31228.663884322686</c:v>
                  </c:pt>
                  <c:pt idx="38">
                    <c:v>31199.672506294035</c:v>
                  </c:pt>
                  <c:pt idx="39">
                    <c:v>31732.831019308695</c:v>
                  </c:pt>
                  <c:pt idx="40">
                    <c:v>31267.554757287944</c:v>
                  </c:pt>
                  <c:pt idx="41">
                    <c:v>30056.987947896574</c:v>
                  </c:pt>
                  <c:pt idx="42">
                    <c:v>29853.34119491485</c:v>
                  </c:pt>
                  <c:pt idx="43">
                    <c:v>30327.809845091022</c:v>
                  </c:pt>
                  <c:pt idx="44">
                    <c:v>31122.597867144701</c:v>
                  </c:pt>
                  <c:pt idx="45">
                    <c:v>30385.792601148321</c:v>
                  </c:pt>
                  <c:pt idx="46">
                    <c:v>29785.458943920941</c:v>
                  </c:pt>
                  <c:pt idx="47">
                    <c:v>30308.717961998987</c:v>
                  </c:pt>
                  <c:pt idx="48">
                    <c:v>30347.608834964245</c:v>
                  </c:pt>
                  <c:pt idx="49">
                    <c:v>29214.116664722213</c:v>
                  </c:pt>
                  <c:pt idx="50">
                    <c:v>29727.476187863645</c:v>
                  </c:pt>
                  <c:pt idx="51">
                    <c:v>30686.312983152602</c:v>
                  </c:pt>
                  <c:pt idx="52">
                    <c:v>30047.088452959964</c:v>
                  </c:pt>
                  <c:pt idx="53">
                    <c:v>28671.765763552128</c:v>
                  </c:pt>
                  <c:pt idx="54">
                    <c:v>30531.456598072749</c:v>
                  </c:pt>
                  <c:pt idx="55">
                    <c:v>30124.870198890483</c:v>
                  </c:pt>
                  <c:pt idx="56">
                    <c:v>28613.783007494832</c:v>
                  </c:pt>
                  <c:pt idx="57">
                    <c:v>28371.245381547848</c:v>
                  </c:pt>
                  <c:pt idx="58">
                    <c:v>29776.266555765516</c:v>
                  </c:pt>
                  <c:pt idx="59">
                    <c:v>28681.665258488742</c:v>
                  </c:pt>
                  <c:pt idx="60">
                    <c:v>26928.040441146102</c:v>
                  </c:pt>
                  <c:pt idx="61">
                    <c:v>28952.487155683189</c:v>
                  </c:pt>
                  <c:pt idx="62">
                    <c:v>28119.515367445434</c:v>
                  </c:pt>
                  <c:pt idx="63">
                    <c:v>28284.2712474619</c:v>
                  </c:pt>
                  <c:pt idx="64">
                    <c:v>27838.793975314376</c:v>
                  </c:pt>
                  <c:pt idx="65">
                    <c:v>28032.54123335949</c:v>
                  </c:pt>
                  <c:pt idx="66">
                    <c:v>28739.648014546037</c:v>
                  </c:pt>
                  <c:pt idx="67">
                    <c:v>27237.753211305811</c:v>
                  </c:pt>
                  <c:pt idx="68">
                    <c:v>28709.949529736201</c:v>
                  </c:pt>
                  <c:pt idx="69">
                    <c:v>26986.023197203398</c:v>
                  </c:pt>
                  <c:pt idx="70">
                    <c:v>27015.721682013234</c:v>
                  </c:pt>
                  <c:pt idx="71">
                    <c:v>27577.164466275353</c:v>
                  </c:pt>
                  <c:pt idx="72">
                    <c:v>26763.284561129636</c:v>
                  </c:pt>
                  <c:pt idx="73">
                    <c:v>26667.118038888268</c:v>
                  </c:pt>
                  <c:pt idx="74">
                    <c:v>27567.26497133874</c:v>
                  </c:pt>
                  <c:pt idx="75">
                    <c:v>26570.244409865711</c:v>
                  </c:pt>
                  <c:pt idx="76">
                    <c:v>27460.491847379573</c:v>
                  </c:pt>
                  <c:pt idx="77">
                    <c:v>26037.085896851055</c:v>
                  </c:pt>
                  <c:pt idx="78">
                    <c:v>26666.410932107079</c:v>
                  </c:pt>
                  <c:pt idx="79">
                    <c:v>25717.473631754732</c:v>
                  </c:pt>
                  <c:pt idx="80">
                    <c:v>27150.779077219864</c:v>
                  </c:pt>
                  <c:pt idx="81">
                    <c:v>25572.516741611493</c:v>
                  </c:pt>
                  <c:pt idx="82">
                    <c:v>26201.841776867517</c:v>
                  </c:pt>
                  <c:pt idx="83">
                    <c:v>25446.651734560284</c:v>
                  </c:pt>
                  <c:pt idx="84">
                    <c:v>26046.27828500648</c:v>
                  </c:pt>
                  <c:pt idx="85">
                    <c:v>25000.467355631576</c:v>
                  </c:pt>
                  <c:pt idx="86">
                    <c:v>25445.944627779099</c:v>
                  </c:pt>
                  <c:pt idx="87">
                    <c:v>26007.387412041218</c:v>
                  </c:pt>
                  <c:pt idx="88">
                    <c:v>25087.441489717519</c:v>
                  </c:pt>
                  <c:pt idx="89">
                    <c:v>24477.915444334714</c:v>
                  </c:pt>
                  <c:pt idx="90">
                    <c:v>23993.547299221929</c:v>
                  </c:pt>
                  <c:pt idx="91">
                    <c:v>24371.142320375548</c:v>
                  </c:pt>
                  <c:pt idx="92">
                    <c:v>24583.981461512696</c:v>
                  </c:pt>
                  <c:pt idx="93">
                    <c:v>23808.99242933224</c:v>
                  </c:pt>
                  <c:pt idx="94">
                    <c:v>24690.047478690682</c:v>
                  </c:pt>
                  <c:pt idx="95">
                    <c:v>24864.702853643757</c:v>
                  </c:pt>
                  <c:pt idx="96">
                    <c:v>23915.76555329141</c:v>
                  </c:pt>
                  <c:pt idx="97">
                    <c:v>24535.898200392014</c:v>
                  </c:pt>
                  <c:pt idx="98">
                    <c:v>22317.704227809812</c:v>
                  </c:pt>
                  <c:pt idx="99">
                    <c:v>23383.314147057939</c:v>
                  </c:pt>
                  <c:pt idx="100">
                    <c:v>24021.831570469392</c:v>
                  </c:pt>
                  <c:pt idx="101">
                    <c:v>23654.136044252387</c:v>
                  </c:pt>
                  <c:pt idx="102">
                    <c:v>23479.480669299312</c:v>
                  </c:pt>
                  <c:pt idx="103">
                    <c:v>22472.560612889665</c:v>
                  </c:pt>
                  <c:pt idx="104">
                    <c:v>23499.279659172535</c:v>
                  </c:pt>
                  <c:pt idx="105">
                    <c:v>24235.377818387729</c:v>
                  </c:pt>
                  <c:pt idx="106">
                    <c:v>24109.512811336524</c:v>
                  </c:pt>
                  <c:pt idx="107">
                    <c:v>23373.41465212133</c:v>
                  </c:pt>
                  <c:pt idx="108">
                    <c:v>21794.445209731766</c:v>
                  </c:pt>
                </c:numCache>
              </c:numRef>
            </c:plus>
            <c:minus>
              <c:numRef>
                <c:f>'Fluo (YFP)'!$C$288:$DG$288</c:f>
                <c:numCache>
                  <c:formatCode>General</c:formatCode>
                  <c:ptCount val="109"/>
                  <c:pt idx="0">
                    <c:v>43.133513652379399</c:v>
                  </c:pt>
                  <c:pt idx="1">
                    <c:v>23.334523779156068</c:v>
                  </c:pt>
                  <c:pt idx="2">
                    <c:v>19.091883092036785</c:v>
                  </c:pt>
                  <c:pt idx="3">
                    <c:v>356.38181771801993</c:v>
                  </c:pt>
                  <c:pt idx="4">
                    <c:v>1203.4957415795038</c:v>
                  </c:pt>
                  <c:pt idx="5">
                    <c:v>2756.3022330651625</c:v>
                  </c:pt>
                  <c:pt idx="6">
                    <c:v>4455.4798282564361</c:v>
                  </c:pt>
                  <c:pt idx="7">
                    <c:v>7382.9019023687424</c:v>
                  </c:pt>
                  <c:pt idx="8">
                    <c:v>10345.679315540378</c:v>
                  </c:pt>
                  <c:pt idx="9">
                    <c:v>13792.824873824797</c:v>
                  </c:pt>
                  <c:pt idx="10">
                    <c:v>17986.675193042211</c:v>
                  </c:pt>
                  <c:pt idx="11">
                    <c:v>22635.902279343758</c:v>
                  </c:pt>
                  <c:pt idx="12">
                    <c:v>27384.831421792613</c:v>
                  </c:pt>
                  <c:pt idx="13">
                    <c:v>29494.83805685327</c:v>
                  </c:pt>
                  <c:pt idx="14">
                    <c:v>33533.124884209647</c:v>
                  </c:pt>
                  <c:pt idx="15">
                    <c:v>37495.751285979059</c:v>
                  </c:pt>
                  <c:pt idx="16">
                    <c:v>39229.577113448468</c:v>
                  </c:pt>
                  <c:pt idx="17">
                    <c:v>38571.260700163795</c:v>
                  </c:pt>
                  <c:pt idx="18">
                    <c:v>38183.766184073567</c:v>
                  </c:pt>
                  <c:pt idx="19">
                    <c:v>37883.245802069287</c:v>
                  </c:pt>
                  <c:pt idx="20">
                    <c:v>36246.293603622427</c:v>
                  </c:pt>
                  <c:pt idx="21">
                    <c:v>35849.606699376774</c:v>
                  </c:pt>
                  <c:pt idx="22">
                    <c:v>35151.692306345649</c:v>
                  </c:pt>
                  <c:pt idx="23">
                    <c:v>33844.251867931722</c:v>
                  </c:pt>
                  <c:pt idx="24">
                    <c:v>33669.59649297865</c:v>
                  </c:pt>
                  <c:pt idx="25">
                    <c:v>34493.375893060977</c:v>
                  </c:pt>
                  <c:pt idx="26">
                    <c:v>33020.472467849395</c:v>
                  </c:pt>
                  <c:pt idx="27">
                    <c:v>32953.297323636674</c:v>
                  </c:pt>
                  <c:pt idx="28">
                    <c:v>32778.641948683595</c:v>
                  </c:pt>
                  <c:pt idx="29">
                    <c:v>34173.763627964654</c:v>
                  </c:pt>
                  <c:pt idx="30">
                    <c:v>32313.365686662848</c:v>
                  </c:pt>
                  <c:pt idx="31">
                    <c:v>32091.334157370275</c:v>
                  </c:pt>
                  <c:pt idx="32">
                    <c:v>33321.699956634868</c:v>
                  </c:pt>
                  <c:pt idx="33">
                    <c:v>31848.796531423286</c:v>
                  </c:pt>
                  <c:pt idx="34">
                    <c:v>32613.886068667132</c:v>
                  </c:pt>
                  <c:pt idx="35">
                    <c:v>30996.732860093496</c:v>
                  </c:pt>
                  <c:pt idx="36">
                    <c:v>30570.347471038011</c:v>
                  </c:pt>
                  <c:pt idx="37">
                    <c:v>31228.663884322686</c:v>
                  </c:pt>
                  <c:pt idx="38">
                    <c:v>31199.672506294035</c:v>
                  </c:pt>
                  <c:pt idx="39">
                    <c:v>31732.831019308695</c:v>
                  </c:pt>
                  <c:pt idx="40">
                    <c:v>31267.554757287944</c:v>
                  </c:pt>
                  <c:pt idx="41">
                    <c:v>30056.987947896574</c:v>
                  </c:pt>
                  <c:pt idx="42">
                    <c:v>29853.34119491485</c:v>
                  </c:pt>
                  <c:pt idx="43">
                    <c:v>30327.809845091022</c:v>
                  </c:pt>
                  <c:pt idx="44">
                    <c:v>31122.597867144701</c:v>
                  </c:pt>
                  <c:pt idx="45">
                    <c:v>30385.792601148321</c:v>
                  </c:pt>
                  <c:pt idx="46">
                    <c:v>29785.458943920941</c:v>
                  </c:pt>
                  <c:pt idx="47">
                    <c:v>30308.717961998987</c:v>
                  </c:pt>
                  <c:pt idx="48">
                    <c:v>30347.608834964245</c:v>
                  </c:pt>
                  <c:pt idx="49">
                    <c:v>29214.116664722213</c:v>
                  </c:pt>
                  <c:pt idx="50">
                    <c:v>29727.476187863645</c:v>
                  </c:pt>
                  <c:pt idx="51">
                    <c:v>30686.312983152602</c:v>
                  </c:pt>
                  <c:pt idx="52">
                    <c:v>30047.088452959964</c:v>
                  </c:pt>
                  <c:pt idx="53">
                    <c:v>28671.765763552128</c:v>
                  </c:pt>
                  <c:pt idx="54">
                    <c:v>30531.456598072749</c:v>
                  </c:pt>
                  <c:pt idx="55">
                    <c:v>30124.870198890483</c:v>
                  </c:pt>
                  <c:pt idx="56">
                    <c:v>28613.783007494832</c:v>
                  </c:pt>
                  <c:pt idx="57">
                    <c:v>28371.245381547848</c:v>
                  </c:pt>
                  <c:pt idx="58">
                    <c:v>29776.266555765516</c:v>
                  </c:pt>
                  <c:pt idx="59">
                    <c:v>28681.665258488742</c:v>
                  </c:pt>
                  <c:pt idx="60">
                    <c:v>26928.040441146102</c:v>
                  </c:pt>
                  <c:pt idx="61">
                    <c:v>28952.487155683189</c:v>
                  </c:pt>
                  <c:pt idx="62">
                    <c:v>28119.515367445434</c:v>
                  </c:pt>
                  <c:pt idx="63">
                    <c:v>28284.2712474619</c:v>
                  </c:pt>
                  <c:pt idx="64">
                    <c:v>27838.793975314376</c:v>
                  </c:pt>
                  <c:pt idx="65">
                    <c:v>28032.54123335949</c:v>
                  </c:pt>
                  <c:pt idx="66">
                    <c:v>28739.648014546037</c:v>
                  </c:pt>
                  <c:pt idx="67">
                    <c:v>27237.753211305811</c:v>
                  </c:pt>
                  <c:pt idx="68">
                    <c:v>28709.949529736201</c:v>
                  </c:pt>
                  <c:pt idx="69">
                    <c:v>26986.023197203398</c:v>
                  </c:pt>
                  <c:pt idx="70">
                    <c:v>27015.721682013234</c:v>
                  </c:pt>
                  <c:pt idx="71">
                    <c:v>27577.164466275353</c:v>
                  </c:pt>
                  <c:pt idx="72">
                    <c:v>26763.284561129636</c:v>
                  </c:pt>
                  <c:pt idx="73">
                    <c:v>26667.118038888268</c:v>
                  </c:pt>
                  <c:pt idx="74">
                    <c:v>27567.26497133874</c:v>
                  </c:pt>
                  <c:pt idx="75">
                    <c:v>26570.244409865711</c:v>
                  </c:pt>
                  <c:pt idx="76">
                    <c:v>27460.491847379573</c:v>
                  </c:pt>
                  <c:pt idx="77">
                    <c:v>26037.085896851055</c:v>
                  </c:pt>
                  <c:pt idx="78">
                    <c:v>26666.410932107079</c:v>
                  </c:pt>
                  <c:pt idx="79">
                    <c:v>25717.473631754732</c:v>
                  </c:pt>
                  <c:pt idx="80">
                    <c:v>27150.779077219864</c:v>
                  </c:pt>
                  <c:pt idx="81">
                    <c:v>25572.516741611493</c:v>
                  </c:pt>
                  <c:pt idx="82">
                    <c:v>26201.841776867517</c:v>
                  </c:pt>
                  <c:pt idx="83">
                    <c:v>25446.651734560284</c:v>
                  </c:pt>
                  <c:pt idx="84">
                    <c:v>26046.27828500648</c:v>
                  </c:pt>
                  <c:pt idx="85">
                    <c:v>25000.467355631576</c:v>
                  </c:pt>
                  <c:pt idx="86">
                    <c:v>25445.944627779099</c:v>
                  </c:pt>
                  <c:pt idx="87">
                    <c:v>26007.387412041218</c:v>
                  </c:pt>
                  <c:pt idx="88">
                    <c:v>25087.441489717519</c:v>
                  </c:pt>
                  <c:pt idx="89">
                    <c:v>24477.915444334714</c:v>
                  </c:pt>
                  <c:pt idx="90">
                    <c:v>23993.547299221929</c:v>
                  </c:pt>
                  <c:pt idx="91">
                    <c:v>24371.142320375548</c:v>
                  </c:pt>
                  <c:pt idx="92">
                    <c:v>24583.981461512696</c:v>
                  </c:pt>
                  <c:pt idx="93">
                    <c:v>23808.99242933224</c:v>
                  </c:pt>
                  <c:pt idx="94">
                    <c:v>24690.047478690682</c:v>
                  </c:pt>
                  <c:pt idx="95">
                    <c:v>24864.702853643757</c:v>
                  </c:pt>
                  <c:pt idx="96">
                    <c:v>23915.76555329141</c:v>
                  </c:pt>
                  <c:pt idx="97">
                    <c:v>24535.898200392014</c:v>
                  </c:pt>
                  <c:pt idx="98">
                    <c:v>22317.704227809812</c:v>
                  </c:pt>
                  <c:pt idx="99">
                    <c:v>23383.314147057939</c:v>
                  </c:pt>
                  <c:pt idx="100">
                    <c:v>24021.831570469392</c:v>
                  </c:pt>
                  <c:pt idx="101">
                    <c:v>23654.136044252387</c:v>
                  </c:pt>
                  <c:pt idx="102">
                    <c:v>23479.480669299312</c:v>
                  </c:pt>
                  <c:pt idx="103">
                    <c:v>22472.560612889665</c:v>
                  </c:pt>
                  <c:pt idx="104">
                    <c:v>23499.279659172535</c:v>
                  </c:pt>
                  <c:pt idx="105">
                    <c:v>24235.377818387729</c:v>
                  </c:pt>
                  <c:pt idx="106">
                    <c:v>24109.512811336524</c:v>
                  </c:pt>
                  <c:pt idx="107">
                    <c:v>23373.41465212133</c:v>
                  </c:pt>
                  <c:pt idx="108">
                    <c:v>21794.445209731766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(YFP)'!$C$253:$DG$253</c:f>
              <c:numCache>
                <c:formatCode>General</c:formatCode>
                <c:ptCount val="109"/>
                <c:pt idx="0">
                  <c:v>988.5</c:v>
                </c:pt>
                <c:pt idx="1">
                  <c:v>1037.5</c:v>
                </c:pt>
                <c:pt idx="2">
                  <c:v>1080.5</c:v>
                </c:pt>
                <c:pt idx="3">
                  <c:v>2312</c:v>
                </c:pt>
                <c:pt idx="4">
                  <c:v>6114</c:v>
                </c:pt>
                <c:pt idx="5">
                  <c:v>12704</c:v>
                </c:pt>
                <c:pt idx="6">
                  <c:v>22724.5</c:v>
                </c:pt>
                <c:pt idx="7">
                  <c:v>36240.5</c:v>
                </c:pt>
                <c:pt idx="8">
                  <c:v>53472.5</c:v>
                </c:pt>
                <c:pt idx="9">
                  <c:v>74241</c:v>
                </c:pt>
                <c:pt idx="10">
                  <c:v>99699.5</c:v>
                </c:pt>
                <c:pt idx="11">
                  <c:v>129389</c:v>
                </c:pt>
                <c:pt idx="12">
                  <c:v>162391</c:v>
                </c:pt>
                <c:pt idx="13">
                  <c:v>196979</c:v>
                </c:pt>
                <c:pt idx="14">
                  <c:v>235465.5</c:v>
                </c:pt>
                <c:pt idx="15">
                  <c:v>273362.5</c:v>
                </c:pt>
                <c:pt idx="16">
                  <c:v>310040.5</c:v>
                </c:pt>
                <c:pt idx="17">
                  <c:v>343342</c:v>
                </c:pt>
                <c:pt idx="18">
                  <c:v>372109</c:v>
                </c:pt>
                <c:pt idx="19">
                  <c:v>395814.5</c:v>
                </c:pt>
                <c:pt idx="20">
                  <c:v>414410</c:v>
                </c:pt>
                <c:pt idx="21">
                  <c:v>428759.5</c:v>
                </c:pt>
                <c:pt idx="22">
                  <c:v>438417</c:v>
                </c:pt>
                <c:pt idx="23">
                  <c:v>444917.5</c:v>
                </c:pt>
                <c:pt idx="24">
                  <c:v>450547</c:v>
                </c:pt>
                <c:pt idx="25">
                  <c:v>453362.5</c:v>
                </c:pt>
                <c:pt idx="26">
                  <c:v>456061</c:v>
                </c:pt>
                <c:pt idx="27">
                  <c:v>458862.5</c:v>
                </c:pt>
                <c:pt idx="28">
                  <c:v>459794</c:v>
                </c:pt>
                <c:pt idx="29">
                  <c:v>460889.5</c:v>
                </c:pt>
                <c:pt idx="30">
                  <c:v>462232</c:v>
                </c:pt>
                <c:pt idx="31">
                  <c:v>462417</c:v>
                </c:pt>
                <c:pt idx="32">
                  <c:v>463328</c:v>
                </c:pt>
                <c:pt idx="33">
                  <c:v>464163.5</c:v>
                </c:pt>
                <c:pt idx="34">
                  <c:v>464362.5</c:v>
                </c:pt>
                <c:pt idx="35">
                  <c:v>465246</c:v>
                </c:pt>
                <c:pt idx="36">
                  <c:v>465615.5</c:v>
                </c:pt>
                <c:pt idx="37">
                  <c:v>465739</c:v>
                </c:pt>
                <c:pt idx="38">
                  <c:v>465608.5</c:v>
                </c:pt>
                <c:pt idx="39">
                  <c:v>466341.5</c:v>
                </c:pt>
                <c:pt idx="40">
                  <c:v>467095.5</c:v>
                </c:pt>
                <c:pt idx="41">
                  <c:v>466745.5</c:v>
                </c:pt>
                <c:pt idx="42">
                  <c:v>467108.5</c:v>
                </c:pt>
                <c:pt idx="43">
                  <c:v>466417</c:v>
                </c:pt>
                <c:pt idx="44">
                  <c:v>467472</c:v>
                </c:pt>
                <c:pt idx="45">
                  <c:v>467047</c:v>
                </c:pt>
                <c:pt idx="46">
                  <c:v>468088.5</c:v>
                </c:pt>
                <c:pt idx="47">
                  <c:v>467869.5</c:v>
                </c:pt>
                <c:pt idx="48">
                  <c:v>467732</c:v>
                </c:pt>
                <c:pt idx="49">
                  <c:v>468081.5</c:v>
                </c:pt>
                <c:pt idx="50">
                  <c:v>467225.5</c:v>
                </c:pt>
                <c:pt idx="51">
                  <c:v>468314.5</c:v>
                </c:pt>
                <c:pt idx="52">
                  <c:v>468163.5</c:v>
                </c:pt>
                <c:pt idx="53">
                  <c:v>467492</c:v>
                </c:pt>
                <c:pt idx="54">
                  <c:v>466958</c:v>
                </c:pt>
                <c:pt idx="55">
                  <c:v>467273.5</c:v>
                </c:pt>
                <c:pt idx="56">
                  <c:v>467191</c:v>
                </c:pt>
                <c:pt idx="57">
                  <c:v>467937.5</c:v>
                </c:pt>
                <c:pt idx="58">
                  <c:v>467657</c:v>
                </c:pt>
                <c:pt idx="59">
                  <c:v>467198</c:v>
                </c:pt>
                <c:pt idx="60">
                  <c:v>466766</c:v>
                </c:pt>
                <c:pt idx="61">
                  <c:v>466170.5</c:v>
                </c:pt>
                <c:pt idx="62">
                  <c:v>466471.5</c:v>
                </c:pt>
                <c:pt idx="63">
                  <c:v>467218</c:v>
                </c:pt>
                <c:pt idx="64">
                  <c:v>466040</c:v>
                </c:pt>
                <c:pt idx="65">
                  <c:v>466917</c:v>
                </c:pt>
                <c:pt idx="66">
                  <c:v>467540</c:v>
                </c:pt>
                <c:pt idx="67">
                  <c:v>467561</c:v>
                </c:pt>
                <c:pt idx="68">
                  <c:v>466821</c:v>
                </c:pt>
                <c:pt idx="69">
                  <c:v>467205</c:v>
                </c:pt>
                <c:pt idx="70">
                  <c:v>466636</c:v>
                </c:pt>
                <c:pt idx="71">
                  <c:v>466102</c:v>
                </c:pt>
                <c:pt idx="72">
                  <c:v>465910.5</c:v>
                </c:pt>
                <c:pt idx="73">
                  <c:v>466129.5</c:v>
                </c:pt>
                <c:pt idx="74">
                  <c:v>465903</c:v>
                </c:pt>
                <c:pt idx="75">
                  <c:v>465787</c:v>
                </c:pt>
                <c:pt idx="76">
                  <c:v>465841.5</c:v>
                </c:pt>
                <c:pt idx="77">
                  <c:v>465150</c:v>
                </c:pt>
                <c:pt idx="78">
                  <c:v>465609</c:v>
                </c:pt>
                <c:pt idx="79">
                  <c:v>465609</c:v>
                </c:pt>
                <c:pt idx="80">
                  <c:v>465526.5</c:v>
                </c:pt>
                <c:pt idx="81">
                  <c:v>464766.5</c:v>
                </c:pt>
                <c:pt idx="82">
                  <c:v>464937.5</c:v>
                </c:pt>
                <c:pt idx="83">
                  <c:v>464992.5</c:v>
                </c:pt>
                <c:pt idx="84">
                  <c:v>465170.5</c:v>
                </c:pt>
                <c:pt idx="85">
                  <c:v>465102</c:v>
                </c:pt>
                <c:pt idx="86">
                  <c:v>464951</c:v>
                </c:pt>
                <c:pt idx="87">
                  <c:v>464417</c:v>
                </c:pt>
                <c:pt idx="88">
                  <c:v>464081.5</c:v>
                </c:pt>
                <c:pt idx="89">
                  <c:v>464677.5</c:v>
                </c:pt>
                <c:pt idx="90">
                  <c:v>464321</c:v>
                </c:pt>
                <c:pt idx="91">
                  <c:v>463862</c:v>
                </c:pt>
                <c:pt idx="92">
                  <c:v>464369.5</c:v>
                </c:pt>
                <c:pt idx="93">
                  <c:v>465136.5</c:v>
                </c:pt>
                <c:pt idx="94">
                  <c:v>463581.5</c:v>
                </c:pt>
                <c:pt idx="95">
                  <c:v>463828</c:v>
                </c:pt>
                <c:pt idx="96">
                  <c:v>464198</c:v>
                </c:pt>
                <c:pt idx="97">
                  <c:v>464033.5</c:v>
                </c:pt>
                <c:pt idx="98">
                  <c:v>464109</c:v>
                </c:pt>
                <c:pt idx="99">
                  <c:v>463218.5</c:v>
                </c:pt>
                <c:pt idx="100">
                  <c:v>463739</c:v>
                </c:pt>
                <c:pt idx="101">
                  <c:v>463383</c:v>
                </c:pt>
                <c:pt idx="102">
                  <c:v>463930.5</c:v>
                </c:pt>
                <c:pt idx="103">
                  <c:v>462725.5</c:v>
                </c:pt>
                <c:pt idx="104">
                  <c:v>463793.5</c:v>
                </c:pt>
                <c:pt idx="105">
                  <c:v>463273</c:v>
                </c:pt>
                <c:pt idx="106">
                  <c:v>462102</c:v>
                </c:pt>
                <c:pt idx="107">
                  <c:v>461855.5</c:v>
                </c:pt>
                <c:pt idx="108">
                  <c:v>461972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423E-445C-AD11-93B5D445F86B}"/>
            </c:ext>
          </c:extLst>
        </c:ser>
        <c:ser>
          <c:idx val="19"/>
          <c:order val="18"/>
          <c:tx>
            <c:strRef>
              <c:f>'Fluo (YFP)'!$B$262</c:f>
              <c:strCache>
                <c:ptCount val="1"/>
                <c:pt idx="0">
                  <c:v>Condition 20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(YFP)'!$C$297:$DG$297</c:f>
                <c:numCache>
                  <c:formatCode>General</c:formatCode>
                  <c:ptCount val="109"/>
                  <c:pt idx="0">
                    <c:v>24.041630560342615</c:v>
                  </c:pt>
                  <c:pt idx="1">
                    <c:v>67.175144212722017</c:v>
                  </c:pt>
                  <c:pt idx="2">
                    <c:v>33.941125496954278</c:v>
                  </c:pt>
                  <c:pt idx="3">
                    <c:v>442.64884502277874</c:v>
                  </c:pt>
                  <c:pt idx="4">
                    <c:v>1919.08780414029</c:v>
                  </c:pt>
                  <c:pt idx="5">
                    <c:v>3983.8396052050089</c:v>
                  </c:pt>
                  <c:pt idx="6">
                    <c:v>6993.993172716142</c:v>
                  </c:pt>
                  <c:pt idx="7">
                    <c:v>9678.8776208814634</c:v>
                  </c:pt>
                  <c:pt idx="8">
                    <c:v>11313.708498984761</c:v>
                  </c:pt>
                  <c:pt idx="9">
                    <c:v>12853.787068409061</c:v>
                  </c:pt>
                  <c:pt idx="10">
                    <c:v>12078.798036228605</c:v>
                  </c:pt>
                  <c:pt idx="11">
                    <c:v>11207.642481806779</c:v>
                  </c:pt>
                  <c:pt idx="12">
                    <c:v>10451.745332718359</c:v>
                  </c:pt>
                  <c:pt idx="13">
                    <c:v>4900.9571004039608</c:v>
                  </c:pt>
                  <c:pt idx="14">
                    <c:v>2160.2112165249027</c:v>
                  </c:pt>
                  <c:pt idx="15">
                    <c:v>9018.4398872532274</c:v>
                  </c:pt>
                  <c:pt idx="16">
                    <c:v>17871.416787708804</c:v>
                  </c:pt>
                  <c:pt idx="17">
                    <c:v>30745.002845991086</c:v>
                  </c:pt>
                  <c:pt idx="18">
                    <c:v>41031.285191911797</c:v>
                  </c:pt>
                  <c:pt idx="19">
                    <c:v>54650.161797564695</c:v>
                  </c:pt>
                  <c:pt idx="20">
                    <c:v>67523.747855846988</c:v>
                  </c:pt>
                  <c:pt idx="21">
                    <c:v>82993.122907865079</c:v>
                  </c:pt>
                  <c:pt idx="22">
                    <c:v>99004.848861053266</c:v>
                  </c:pt>
                  <c:pt idx="23">
                    <c:v>114376.64317726762</c:v>
                  </c:pt>
                  <c:pt idx="24">
                    <c:v>129109.92007007053</c:v>
                  </c:pt>
                  <c:pt idx="25">
                    <c:v>143678.44108285697</c:v>
                  </c:pt>
                  <c:pt idx="26">
                    <c:v>154429.99969079843</c:v>
                  </c:pt>
                  <c:pt idx="27">
                    <c:v>168058.77579138795</c:v>
                  </c:pt>
                  <c:pt idx="28">
                    <c:v>173705.73054594372</c:v>
                  </c:pt>
                  <c:pt idx="29">
                    <c:v>180835.48822064768</c:v>
                  </c:pt>
                  <c:pt idx="30">
                    <c:v>187731.90065756007</c:v>
                  </c:pt>
                  <c:pt idx="31">
                    <c:v>192177.48099087988</c:v>
                  </c:pt>
                  <c:pt idx="32">
                    <c:v>198551.34151649542</c:v>
                  </c:pt>
                  <c:pt idx="33">
                    <c:v>206349.31509942067</c:v>
                  </c:pt>
                  <c:pt idx="34">
                    <c:v>208615.59233312355</c:v>
                  </c:pt>
                  <c:pt idx="35">
                    <c:v>214960.46148071045</c:v>
                  </c:pt>
                  <c:pt idx="36">
                    <c:v>219241.993040795</c:v>
                  </c:pt>
                  <c:pt idx="37">
                    <c:v>222689.84570586059</c:v>
                  </c:pt>
                  <c:pt idx="38">
                    <c:v>230439.02892088398</c:v>
                  </c:pt>
                  <c:pt idx="39">
                    <c:v>234487.92234995816</c:v>
                  </c:pt>
                  <c:pt idx="40">
                    <c:v>236629.041683391</c:v>
                  </c:pt>
                  <c:pt idx="41">
                    <c:v>237365.13984260621</c:v>
                  </c:pt>
                  <c:pt idx="42">
                    <c:v>243196.64946705167</c:v>
                  </c:pt>
                  <c:pt idx="43">
                    <c:v>246847.44177831782</c:v>
                  </c:pt>
                  <c:pt idx="44">
                    <c:v>249095.33423570983</c:v>
                  </c:pt>
                  <c:pt idx="45">
                    <c:v>252591.97726867732</c:v>
                  </c:pt>
                  <c:pt idx="46">
                    <c:v>257851.43750714287</c:v>
                  </c:pt>
                  <c:pt idx="47">
                    <c:v>259576.07094645686</c:v>
                  </c:pt>
                  <c:pt idx="48">
                    <c:v>258171.04977223917</c:v>
                  </c:pt>
                  <c:pt idx="49">
                    <c:v>260253.47924283356</c:v>
                  </c:pt>
                  <c:pt idx="50">
                    <c:v>260631.78137076835</c:v>
                  </c:pt>
                  <c:pt idx="51">
                    <c:v>265882.04922107846</c:v>
                  </c:pt>
                  <c:pt idx="52">
                    <c:v>269087.36426019709</c:v>
                  </c:pt>
                  <c:pt idx="53">
                    <c:v>270056.80765720387</c:v>
                  </c:pt>
                  <c:pt idx="54">
                    <c:v>269824.16952619347</c:v>
                  </c:pt>
                  <c:pt idx="55">
                    <c:v>274386.42247840908</c:v>
                  </c:pt>
                  <c:pt idx="56">
                    <c:v>274793.00887759135</c:v>
                  </c:pt>
                  <c:pt idx="57">
                    <c:v>273873.06295526767</c:v>
                  </c:pt>
                  <c:pt idx="58">
                    <c:v>275674.771033731</c:v>
                  </c:pt>
                  <c:pt idx="59">
                    <c:v>276120.24830587849</c:v>
                  </c:pt>
                  <c:pt idx="60">
                    <c:v>276032.56706501136</c:v>
                  </c:pt>
                  <c:pt idx="61">
                    <c:v>277931.14877249725</c:v>
                  </c:pt>
                  <c:pt idx="62">
                    <c:v>279238.58921091119</c:v>
                  </c:pt>
                  <c:pt idx="63">
                    <c:v>278880.79317963077</c:v>
                  </c:pt>
                  <c:pt idx="64">
                    <c:v>275896.80256302358</c:v>
                  </c:pt>
                  <c:pt idx="65">
                    <c:v>279122.62369879661</c:v>
                  </c:pt>
                  <c:pt idx="66">
                    <c:v>277970.74675224372</c:v>
                  </c:pt>
                  <c:pt idx="67">
                    <c:v>283375.16388085246</c:v>
                  </c:pt>
                  <c:pt idx="68">
                    <c:v>284479.66467306588</c:v>
                  </c:pt>
                  <c:pt idx="69">
                    <c:v>284227.93465896347</c:v>
                  </c:pt>
                  <c:pt idx="70">
                    <c:v>282047.92445256532</c:v>
                  </c:pt>
                  <c:pt idx="71">
                    <c:v>282416.32708556351</c:v>
                  </c:pt>
                  <c:pt idx="72">
                    <c:v>283782.45738681592</c:v>
                  </c:pt>
                  <c:pt idx="73">
                    <c:v>283966.30514992442</c:v>
                  </c:pt>
                  <c:pt idx="74">
                    <c:v>286823.72365269926</c:v>
                  </c:pt>
                  <c:pt idx="75">
                    <c:v>289826.80615239852</c:v>
                  </c:pt>
                  <c:pt idx="76">
                    <c:v>289603.36040954362</c:v>
                  </c:pt>
                  <c:pt idx="77">
                    <c:v>285758.11373345117</c:v>
                  </c:pt>
                  <c:pt idx="78">
                    <c:v>288858.069862173</c:v>
                  </c:pt>
                  <c:pt idx="79">
                    <c:v>287986.20720096998</c:v>
                  </c:pt>
                  <c:pt idx="80">
                    <c:v>291725.38785988442</c:v>
                  </c:pt>
                  <c:pt idx="81">
                    <c:v>289778.01578449667</c:v>
                  </c:pt>
                  <c:pt idx="82">
                    <c:v>289981.66253747838</c:v>
                  </c:pt>
                  <c:pt idx="83">
                    <c:v>289177.68212726928</c:v>
                  </c:pt>
                  <c:pt idx="84">
                    <c:v>289642.95838929003</c:v>
                  </c:pt>
                  <c:pt idx="85">
                    <c:v>293226.57555634348</c:v>
                  </c:pt>
                  <c:pt idx="86">
                    <c:v>290959.5912158594</c:v>
                  </c:pt>
                  <c:pt idx="87">
                    <c:v>294068.73973273666</c:v>
                  </c:pt>
                  <c:pt idx="88">
                    <c:v>290891.70896486548</c:v>
                  </c:pt>
                  <c:pt idx="89">
                    <c:v>291569.82436802337</c:v>
                  </c:pt>
                  <c:pt idx="90">
                    <c:v>290960.29832264059</c:v>
                  </c:pt>
                  <c:pt idx="91">
                    <c:v>293138.89431547635</c:v>
                  </c:pt>
                  <c:pt idx="92">
                    <c:v>290330.26618060336</c:v>
                  </c:pt>
                  <c:pt idx="93">
                    <c:v>294940.60239393963</c:v>
                  </c:pt>
                  <c:pt idx="94">
                    <c:v>293952.77422062203</c:v>
                  </c:pt>
                  <c:pt idx="95">
                    <c:v>294553.10787784943</c:v>
                  </c:pt>
                  <c:pt idx="96">
                    <c:v>292848.98053518985</c:v>
                  </c:pt>
                  <c:pt idx="97">
                    <c:v>291337.89334379422</c:v>
                  </c:pt>
                  <c:pt idx="98">
                    <c:v>289429.41214137169</c:v>
                  </c:pt>
                  <c:pt idx="99">
                    <c:v>288693.31398215651</c:v>
                  </c:pt>
                  <c:pt idx="100">
                    <c:v>291850.54576015443</c:v>
                  </c:pt>
                  <c:pt idx="101">
                    <c:v>287588.81318994309</c:v>
                  </c:pt>
                  <c:pt idx="102">
                    <c:v>290039.64529353566</c:v>
                  </c:pt>
                  <c:pt idx="103">
                    <c:v>290862.71758683684</c:v>
                  </c:pt>
                  <c:pt idx="104">
                    <c:v>288508.75911226682</c:v>
                  </c:pt>
                  <c:pt idx="105">
                    <c:v>291395.87609985151</c:v>
                  </c:pt>
                  <c:pt idx="106">
                    <c:v>292723.11552813865</c:v>
                  </c:pt>
                  <c:pt idx="107">
                    <c:v>292615.63529739826</c:v>
                  </c:pt>
                  <c:pt idx="108">
                    <c:v>288925.24500638567</c:v>
                  </c:pt>
                </c:numCache>
              </c:numRef>
            </c:plus>
            <c:minus>
              <c:numRef>
                <c:f>'Fluo (YFP)'!$C$297:$DG$297</c:f>
                <c:numCache>
                  <c:formatCode>General</c:formatCode>
                  <c:ptCount val="109"/>
                  <c:pt idx="0">
                    <c:v>24.041630560342615</c:v>
                  </c:pt>
                  <c:pt idx="1">
                    <c:v>67.175144212722017</c:v>
                  </c:pt>
                  <c:pt idx="2">
                    <c:v>33.941125496954278</c:v>
                  </c:pt>
                  <c:pt idx="3">
                    <c:v>442.64884502277874</c:v>
                  </c:pt>
                  <c:pt idx="4">
                    <c:v>1919.08780414029</c:v>
                  </c:pt>
                  <c:pt idx="5">
                    <c:v>3983.8396052050089</c:v>
                  </c:pt>
                  <c:pt idx="6">
                    <c:v>6993.993172716142</c:v>
                  </c:pt>
                  <c:pt idx="7">
                    <c:v>9678.8776208814634</c:v>
                  </c:pt>
                  <c:pt idx="8">
                    <c:v>11313.708498984761</c:v>
                  </c:pt>
                  <c:pt idx="9">
                    <c:v>12853.787068409061</c:v>
                  </c:pt>
                  <c:pt idx="10">
                    <c:v>12078.798036228605</c:v>
                  </c:pt>
                  <c:pt idx="11">
                    <c:v>11207.642481806779</c:v>
                  </c:pt>
                  <c:pt idx="12">
                    <c:v>10451.745332718359</c:v>
                  </c:pt>
                  <c:pt idx="13">
                    <c:v>4900.9571004039608</c:v>
                  </c:pt>
                  <c:pt idx="14">
                    <c:v>2160.2112165249027</c:v>
                  </c:pt>
                  <c:pt idx="15">
                    <c:v>9018.4398872532274</c:v>
                  </c:pt>
                  <c:pt idx="16">
                    <c:v>17871.416787708804</c:v>
                  </c:pt>
                  <c:pt idx="17">
                    <c:v>30745.002845991086</c:v>
                  </c:pt>
                  <c:pt idx="18">
                    <c:v>41031.285191911797</c:v>
                  </c:pt>
                  <c:pt idx="19">
                    <c:v>54650.161797564695</c:v>
                  </c:pt>
                  <c:pt idx="20">
                    <c:v>67523.747855846988</c:v>
                  </c:pt>
                  <c:pt idx="21">
                    <c:v>82993.122907865079</c:v>
                  </c:pt>
                  <c:pt idx="22">
                    <c:v>99004.848861053266</c:v>
                  </c:pt>
                  <c:pt idx="23">
                    <c:v>114376.64317726762</c:v>
                  </c:pt>
                  <c:pt idx="24">
                    <c:v>129109.92007007053</c:v>
                  </c:pt>
                  <c:pt idx="25">
                    <c:v>143678.44108285697</c:v>
                  </c:pt>
                  <c:pt idx="26">
                    <c:v>154429.99969079843</c:v>
                  </c:pt>
                  <c:pt idx="27">
                    <c:v>168058.77579138795</c:v>
                  </c:pt>
                  <c:pt idx="28">
                    <c:v>173705.73054594372</c:v>
                  </c:pt>
                  <c:pt idx="29">
                    <c:v>180835.48822064768</c:v>
                  </c:pt>
                  <c:pt idx="30">
                    <c:v>187731.90065756007</c:v>
                  </c:pt>
                  <c:pt idx="31">
                    <c:v>192177.48099087988</c:v>
                  </c:pt>
                  <c:pt idx="32">
                    <c:v>198551.34151649542</c:v>
                  </c:pt>
                  <c:pt idx="33">
                    <c:v>206349.31509942067</c:v>
                  </c:pt>
                  <c:pt idx="34">
                    <c:v>208615.59233312355</c:v>
                  </c:pt>
                  <c:pt idx="35">
                    <c:v>214960.46148071045</c:v>
                  </c:pt>
                  <c:pt idx="36">
                    <c:v>219241.993040795</c:v>
                  </c:pt>
                  <c:pt idx="37">
                    <c:v>222689.84570586059</c:v>
                  </c:pt>
                  <c:pt idx="38">
                    <c:v>230439.02892088398</c:v>
                  </c:pt>
                  <c:pt idx="39">
                    <c:v>234487.92234995816</c:v>
                  </c:pt>
                  <c:pt idx="40">
                    <c:v>236629.041683391</c:v>
                  </c:pt>
                  <c:pt idx="41">
                    <c:v>237365.13984260621</c:v>
                  </c:pt>
                  <c:pt idx="42">
                    <c:v>243196.64946705167</c:v>
                  </c:pt>
                  <c:pt idx="43">
                    <c:v>246847.44177831782</c:v>
                  </c:pt>
                  <c:pt idx="44">
                    <c:v>249095.33423570983</c:v>
                  </c:pt>
                  <c:pt idx="45">
                    <c:v>252591.97726867732</c:v>
                  </c:pt>
                  <c:pt idx="46">
                    <c:v>257851.43750714287</c:v>
                  </c:pt>
                  <c:pt idx="47">
                    <c:v>259576.07094645686</c:v>
                  </c:pt>
                  <c:pt idx="48">
                    <c:v>258171.04977223917</c:v>
                  </c:pt>
                  <c:pt idx="49">
                    <c:v>260253.47924283356</c:v>
                  </c:pt>
                  <c:pt idx="50">
                    <c:v>260631.78137076835</c:v>
                  </c:pt>
                  <c:pt idx="51">
                    <c:v>265882.04922107846</c:v>
                  </c:pt>
                  <c:pt idx="52">
                    <c:v>269087.36426019709</c:v>
                  </c:pt>
                  <c:pt idx="53">
                    <c:v>270056.80765720387</c:v>
                  </c:pt>
                  <c:pt idx="54">
                    <c:v>269824.16952619347</c:v>
                  </c:pt>
                  <c:pt idx="55">
                    <c:v>274386.42247840908</c:v>
                  </c:pt>
                  <c:pt idx="56">
                    <c:v>274793.00887759135</c:v>
                  </c:pt>
                  <c:pt idx="57">
                    <c:v>273873.06295526767</c:v>
                  </c:pt>
                  <c:pt idx="58">
                    <c:v>275674.771033731</c:v>
                  </c:pt>
                  <c:pt idx="59">
                    <c:v>276120.24830587849</c:v>
                  </c:pt>
                  <c:pt idx="60">
                    <c:v>276032.56706501136</c:v>
                  </c:pt>
                  <c:pt idx="61">
                    <c:v>277931.14877249725</c:v>
                  </c:pt>
                  <c:pt idx="62">
                    <c:v>279238.58921091119</c:v>
                  </c:pt>
                  <c:pt idx="63">
                    <c:v>278880.79317963077</c:v>
                  </c:pt>
                  <c:pt idx="64">
                    <c:v>275896.80256302358</c:v>
                  </c:pt>
                  <c:pt idx="65">
                    <c:v>279122.62369879661</c:v>
                  </c:pt>
                  <c:pt idx="66">
                    <c:v>277970.74675224372</c:v>
                  </c:pt>
                  <c:pt idx="67">
                    <c:v>283375.16388085246</c:v>
                  </c:pt>
                  <c:pt idx="68">
                    <c:v>284479.66467306588</c:v>
                  </c:pt>
                  <c:pt idx="69">
                    <c:v>284227.93465896347</c:v>
                  </c:pt>
                  <c:pt idx="70">
                    <c:v>282047.92445256532</c:v>
                  </c:pt>
                  <c:pt idx="71">
                    <c:v>282416.32708556351</c:v>
                  </c:pt>
                  <c:pt idx="72">
                    <c:v>283782.45738681592</c:v>
                  </c:pt>
                  <c:pt idx="73">
                    <c:v>283966.30514992442</c:v>
                  </c:pt>
                  <c:pt idx="74">
                    <c:v>286823.72365269926</c:v>
                  </c:pt>
                  <c:pt idx="75">
                    <c:v>289826.80615239852</c:v>
                  </c:pt>
                  <c:pt idx="76">
                    <c:v>289603.36040954362</c:v>
                  </c:pt>
                  <c:pt idx="77">
                    <c:v>285758.11373345117</c:v>
                  </c:pt>
                  <c:pt idx="78">
                    <c:v>288858.069862173</c:v>
                  </c:pt>
                  <c:pt idx="79">
                    <c:v>287986.20720096998</c:v>
                  </c:pt>
                  <c:pt idx="80">
                    <c:v>291725.38785988442</c:v>
                  </c:pt>
                  <c:pt idx="81">
                    <c:v>289778.01578449667</c:v>
                  </c:pt>
                  <c:pt idx="82">
                    <c:v>289981.66253747838</c:v>
                  </c:pt>
                  <c:pt idx="83">
                    <c:v>289177.68212726928</c:v>
                  </c:pt>
                  <c:pt idx="84">
                    <c:v>289642.95838929003</c:v>
                  </c:pt>
                  <c:pt idx="85">
                    <c:v>293226.57555634348</c:v>
                  </c:pt>
                  <c:pt idx="86">
                    <c:v>290959.5912158594</c:v>
                  </c:pt>
                  <c:pt idx="87">
                    <c:v>294068.73973273666</c:v>
                  </c:pt>
                  <c:pt idx="88">
                    <c:v>290891.70896486548</c:v>
                  </c:pt>
                  <c:pt idx="89">
                    <c:v>291569.82436802337</c:v>
                  </c:pt>
                  <c:pt idx="90">
                    <c:v>290960.29832264059</c:v>
                  </c:pt>
                  <c:pt idx="91">
                    <c:v>293138.89431547635</c:v>
                  </c:pt>
                  <c:pt idx="92">
                    <c:v>290330.26618060336</c:v>
                  </c:pt>
                  <c:pt idx="93">
                    <c:v>294940.60239393963</c:v>
                  </c:pt>
                  <c:pt idx="94">
                    <c:v>293952.77422062203</c:v>
                  </c:pt>
                  <c:pt idx="95">
                    <c:v>294553.10787784943</c:v>
                  </c:pt>
                  <c:pt idx="96">
                    <c:v>292848.98053518985</c:v>
                  </c:pt>
                  <c:pt idx="97">
                    <c:v>291337.89334379422</c:v>
                  </c:pt>
                  <c:pt idx="98">
                    <c:v>289429.41214137169</c:v>
                  </c:pt>
                  <c:pt idx="99">
                    <c:v>288693.31398215651</c:v>
                  </c:pt>
                  <c:pt idx="100">
                    <c:v>291850.54576015443</c:v>
                  </c:pt>
                  <c:pt idx="101">
                    <c:v>287588.81318994309</c:v>
                  </c:pt>
                  <c:pt idx="102">
                    <c:v>290039.64529353566</c:v>
                  </c:pt>
                  <c:pt idx="103">
                    <c:v>290862.71758683684</c:v>
                  </c:pt>
                  <c:pt idx="104">
                    <c:v>288508.75911226682</c:v>
                  </c:pt>
                  <c:pt idx="105">
                    <c:v>291395.87609985151</c:v>
                  </c:pt>
                  <c:pt idx="106">
                    <c:v>292723.11552813865</c:v>
                  </c:pt>
                  <c:pt idx="107">
                    <c:v>292615.63529739826</c:v>
                  </c:pt>
                  <c:pt idx="108">
                    <c:v>288925.24500638567</c:v>
                  </c:pt>
                </c:numCache>
              </c:numRef>
            </c:minus>
            <c:spPr>
              <a:noFill/>
              <a:ln w="9525" cap="flat" cmpd="sng" algn="ctr">
                <a:solidFill>
                  <a:sysClr val="windowText" lastClr="000000">
                    <a:lumMod val="50000"/>
                    <a:lumOff val="50000"/>
                  </a:sys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(YFP)'!$C$262:$DG$262</c:f>
              <c:numCache>
                <c:formatCode>General</c:formatCode>
                <c:ptCount val="109"/>
                <c:pt idx="0">
                  <c:v>942</c:v>
                </c:pt>
                <c:pt idx="1">
                  <c:v>1311.5</c:v>
                </c:pt>
                <c:pt idx="2">
                  <c:v>6314</c:v>
                </c:pt>
                <c:pt idx="3">
                  <c:v>21241</c:v>
                </c:pt>
                <c:pt idx="4">
                  <c:v>48255</c:v>
                </c:pt>
                <c:pt idx="5">
                  <c:v>87345</c:v>
                </c:pt>
                <c:pt idx="6">
                  <c:v>137081.5</c:v>
                </c:pt>
                <c:pt idx="7">
                  <c:v>195885</c:v>
                </c:pt>
                <c:pt idx="8">
                  <c:v>260246</c:v>
                </c:pt>
                <c:pt idx="9">
                  <c:v>332294</c:v>
                </c:pt>
                <c:pt idx="10">
                  <c:v>408335</c:v>
                </c:pt>
                <c:pt idx="11">
                  <c:v>490321</c:v>
                </c:pt>
                <c:pt idx="12">
                  <c:v>573471.5</c:v>
                </c:pt>
                <c:pt idx="13">
                  <c:v>659067.5</c:v>
                </c:pt>
                <c:pt idx="14">
                  <c:v>747403.5</c:v>
                </c:pt>
                <c:pt idx="15">
                  <c:v>834910</c:v>
                </c:pt>
                <c:pt idx="16">
                  <c:v>923526</c:v>
                </c:pt>
                <c:pt idx="17">
                  <c:v>1010492</c:v>
                </c:pt>
                <c:pt idx="18">
                  <c:v>1096971.5</c:v>
                </c:pt>
                <c:pt idx="19">
                  <c:v>1179464.5</c:v>
                </c:pt>
                <c:pt idx="20">
                  <c:v>1260580.5</c:v>
                </c:pt>
                <c:pt idx="21">
                  <c:v>1336177</c:v>
                </c:pt>
                <c:pt idx="22">
                  <c:v>1404266</c:v>
                </c:pt>
                <c:pt idx="23">
                  <c:v>1462217.5</c:v>
                </c:pt>
                <c:pt idx="24">
                  <c:v>1512019.5</c:v>
                </c:pt>
                <c:pt idx="25">
                  <c:v>1557019</c:v>
                </c:pt>
                <c:pt idx="26">
                  <c:v>1592197.5</c:v>
                </c:pt>
                <c:pt idx="27">
                  <c:v>1623245.5</c:v>
                </c:pt>
                <c:pt idx="28">
                  <c:v>1650690.5</c:v>
                </c:pt>
                <c:pt idx="29">
                  <c:v>1675471</c:v>
                </c:pt>
                <c:pt idx="30">
                  <c:v>1699635.5</c:v>
                </c:pt>
                <c:pt idx="31">
                  <c:v>1724656</c:v>
                </c:pt>
                <c:pt idx="32">
                  <c:v>1745738</c:v>
                </c:pt>
                <c:pt idx="33">
                  <c:v>1767033</c:v>
                </c:pt>
                <c:pt idx="34">
                  <c:v>1788320.5</c:v>
                </c:pt>
                <c:pt idx="35">
                  <c:v>1809533</c:v>
                </c:pt>
                <c:pt idx="36">
                  <c:v>1828135.5</c:v>
                </c:pt>
                <c:pt idx="37">
                  <c:v>1847888.5</c:v>
                </c:pt>
                <c:pt idx="38">
                  <c:v>1864998</c:v>
                </c:pt>
                <c:pt idx="39">
                  <c:v>1881327</c:v>
                </c:pt>
                <c:pt idx="40">
                  <c:v>1898786</c:v>
                </c:pt>
                <c:pt idx="41">
                  <c:v>1913840.5</c:v>
                </c:pt>
                <c:pt idx="42">
                  <c:v>1930334</c:v>
                </c:pt>
                <c:pt idx="43">
                  <c:v>1944669.5</c:v>
                </c:pt>
                <c:pt idx="44">
                  <c:v>1956779</c:v>
                </c:pt>
                <c:pt idx="45">
                  <c:v>1969525.5</c:v>
                </c:pt>
                <c:pt idx="46">
                  <c:v>1982436.5</c:v>
                </c:pt>
                <c:pt idx="47">
                  <c:v>1995423</c:v>
                </c:pt>
                <c:pt idx="48">
                  <c:v>2007703.5</c:v>
                </c:pt>
                <c:pt idx="49">
                  <c:v>2017012</c:v>
                </c:pt>
                <c:pt idx="50">
                  <c:v>2027224.5</c:v>
                </c:pt>
                <c:pt idx="51">
                  <c:v>2040156</c:v>
                </c:pt>
                <c:pt idx="52">
                  <c:v>2050573.5</c:v>
                </c:pt>
                <c:pt idx="53">
                  <c:v>2060327</c:v>
                </c:pt>
                <c:pt idx="54">
                  <c:v>2071929.5</c:v>
                </c:pt>
                <c:pt idx="55">
                  <c:v>2080032.5</c:v>
                </c:pt>
                <c:pt idx="56">
                  <c:v>2087320</c:v>
                </c:pt>
                <c:pt idx="57">
                  <c:v>2093477.5</c:v>
                </c:pt>
                <c:pt idx="58">
                  <c:v>2099546.5</c:v>
                </c:pt>
                <c:pt idx="59">
                  <c:v>2106381.5</c:v>
                </c:pt>
                <c:pt idx="60">
                  <c:v>2112717.5</c:v>
                </c:pt>
                <c:pt idx="61">
                  <c:v>2118142</c:v>
                </c:pt>
                <c:pt idx="62">
                  <c:v>2121395.5</c:v>
                </c:pt>
                <c:pt idx="63">
                  <c:v>2127498.5</c:v>
                </c:pt>
                <c:pt idx="64">
                  <c:v>2133621.5</c:v>
                </c:pt>
                <c:pt idx="65">
                  <c:v>2137203.5</c:v>
                </c:pt>
                <c:pt idx="66">
                  <c:v>2139512</c:v>
                </c:pt>
                <c:pt idx="67">
                  <c:v>2144443.5</c:v>
                </c:pt>
                <c:pt idx="68">
                  <c:v>2148813.5</c:v>
                </c:pt>
                <c:pt idx="69">
                  <c:v>2153813.5</c:v>
                </c:pt>
                <c:pt idx="70">
                  <c:v>2158601</c:v>
                </c:pt>
                <c:pt idx="71">
                  <c:v>2162381.5</c:v>
                </c:pt>
                <c:pt idx="72">
                  <c:v>2166758.5</c:v>
                </c:pt>
                <c:pt idx="73">
                  <c:v>2169285.5</c:v>
                </c:pt>
                <c:pt idx="74">
                  <c:v>2170334</c:v>
                </c:pt>
                <c:pt idx="75">
                  <c:v>2174566.5</c:v>
                </c:pt>
                <c:pt idx="76">
                  <c:v>2177162.5</c:v>
                </c:pt>
                <c:pt idx="77">
                  <c:v>2180320.5</c:v>
                </c:pt>
                <c:pt idx="78">
                  <c:v>2179306.5</c:v>
                </c:pt>
                <c:pt idx="79">
                  <c:v>2180950</c:v>
                </c:pt>
                <c:pt idx="80">
                  <c:v>2185731</c:v>
                </c:pt>
                <c:pt idx="81">
                  <c:v>2186409</c:v>
                </c:pt>
                <c:pt idx="82">
                  <c:v>2185731</c:v>
                </c:pt>
                <c:pt idx="83">
                  <c:v>2186080.5</c:v>
                </c:pt>
                <c:pt idx="84">
                  <c:v>2188532.5</c:v>
                </c:pt>
                <c:pt idx="85">
                  <c:v>2189984.5</c:v>
                </c:pt>
                <c:pt idx="86">
                  <c:v>2189162.5</c:v>
                </c:pt>
                <c:pt idx="87">
                  <c:v>2192594</c:v>
                </c:pt>
                <c:pt idx="88">
                  <c:v>2194470.5</c:v>
                </c:pt>
                <c:pt idx="89">
                  <c:v>2196046</c:v>
                </c:pt>
                <c:pt idx="90">
                  <c:v>2195957</c:v>
                </c:pt>
                <c:pt idx="91">
                  <c:v>2196621.5</c:v>
                </c:pt>
                <c:pt idx="92">
                  <c:v>2197347.5</c:v>
                </c:pt>
                <c:pt idx="93">
                  <c:v>2196799.5</c:v>
                </c:pt>
                <c:pt idx="94">
                  <c:v>2199868</c:v>
                </c:pt>
                <c:pt idx="95">
                  <c:v>2198333.5</c:v>
                </c:pt>
                <c:pt idx="96">
                  <c:v>2200991.5</c:v>
                </c:pt>
                <c:pt idx="97">
                  <c:v>2199813</c:v>
                </c:pt>
                <c:pt idx="98">
                  <c:v>2200450.5</c:v>
                </c:pt>
                <c:pt idx="99">
                  <c:v>2201902</c:v>
                </c:pt>
                <c:pt idx="100">
                  <c:v>2199258.5</c:v>
                </c:pt>
                <c:pt idx="101">
                  <c:v>2198245</c:v>
                </c:pt>
                <c:pt idx="102">
                  <c:v>2198731</c:v>
                </c:pt>
                <c:pt idx="103">
                  <c:v>2197341</c:v>
                </c:pt>
                <c:pt idx="104">
                  <c:v>2196566.5</c:v>
                </c:pt>
                <c:pt idx="105">
                  <c:v>2196539</c:v>
                </c:pt>
                <c:pt idx="106">
                  <c:v>2196532.5</c:v>
                </c:pt>
                <c:pt idx="107">
                  <c:v>2197799.5</c:v>
                </c:pt>
                <c:pt idx="108">
                  <c:v>2196409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0-423E-445C-AD11-93B5D445F86B}"/>
            </c:ext>
          </c:extLst>
        </c:ser>
        <c:ser>
          <c:idx val="26"/>
          <c:order val="25"/>
          <c:tx>
            <c:strRef>
              <c:f>'Fluo (YFP)'!$B$269</c:f>
              <c:strCache>
                <c:ptCount val="1"/>
                <c:pt idx="0">
                  <c:v>REF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(YFP)'!$C$304:$DG$304</c:f>
                <c:numCache>
                  <c:formatCode>General</c:formatCode>
                  <c:ptCount val="109"/>
                  <c:pt idx="0">
                    <c:v>35.355339059327378</c:v>
                  </c:pt>
                  <c:pt idx="1">
                    <c:v>36.76955262170047</c:v>
                  </c:pt>
                  <c:pt idx="2">
                    <c:v>142.83556979968259</c:v>
                  </c:pt>
                  <c:pt idx="3">
                    <c:v>77.781745930520231</c:v>
                  </c:pt>
                  <c:pt idx="4">
                    <c:v>205.76807332528534</c:v>
                  </c:pt>
                  <c:pt idx="5">
                    <c:v>249.60869375885127</c:v>
                  </c:pt>
                  <c:pt idx="6">
                    <c:v>815.29411870808929</c:v>
                  </c:pt>
                  <c:pt idx="7">
                    <c:v>1182.9896449250939</c:v>
                  </c:pt>
                  <c:pt idx="8">
                    <c:v>1562.7059864222699</c:v>
                  </c:pt>
                  <c:pt idx="9">
                    <c:v>2238.7000692366096</c:v>
                  </c:pt>
                  <c:pt idx="10">
                    <c:v>3139.5541084682709</c:v>
                  </c:pt>
                  <c:pt idx="11">
                    <c:v>3452.8024125339116</c:v>
                  </c:pt>
                  <c:pt idx="12">
                    <c:v>4655.5910473322292</c:v>
                  </c:pt>
                  <c:pt idx="13">
                    <c:v>4982.9814870216005</c:v>
                  </c:pt>
                  <c:pt idx="14">
                    <c:v>5407.2455557335288</c:v>
                  </c:pt>
                  <c:pt idx="15">
                    <c:v>8427.2986181812739</c:v>
                  </c:pt>
                  <c:pt idx="16">
                    <c:v>9007.8332855354292</c:v>
                  </c:pt>
                  <c:pt idx="17">
                    <c:v>11778.984761005509</c:v>
                  </c:pt>
                  <c:pt idx="18">
                    <c:v>12572.358569496815</c:v>
                  </c:pt>
                  <c:pt idx="19">
                    <c:v>13357.954203395069</c:v>
                  </c:pt>
                  <c:pt idx="20">
                    <c:v>14364.874259804714</c:v>
                  </c:pt>
                  <c:pt idx="21">
                    <c:v>14200.118379788248</c:v>
                  </c:pt>
                  <c:pt idx="22">
                    <c:v>15924.751819102237</c:v>
                  </c:pt>
                  <c:pt idx="23">
                    <c:v>14800.452037015626</c:v>
                  </c:pt>
                  <c:pt idx="24">
                    <c:v>14994.19929506074</c:v>
                  </c:pt>
                  <c:pt idx="25">
                    <c:v>16146.783348394812</c:v>
                  </c:pt>
                  <c:pt idx="26">
                    <c:v>16844.697741425935</c:v>
                  </c:pt>
                  <c:pt idx="27">
                    <c:v>16011.725953188183</c:v>
                  </c:pt>
                  <c:pt idx="28">
                    <c:v>14374.773754741325</c:v>
                  </c:pt>
                  <c:pt idx="29">
                    <c:v>16427.504740525874</c:v>
                  </c:pt>
                  <c:pt idx="30">
                    <c:v>17174.209501458867</c:v>
                  </c:pt>
                  <c:pt idx="31">
                    <c:v>15663.122310063214</c:v>
                  </c:pt>
                  <c:pt idx="32">
                    <c:v>16670.042366472859</c:v>
                  </c:pt>
                  <c:pt idx="33">
                    <c:v>18375.583922694812</c:v>
                  </c:pt>
                  <c:pt idx="34">
                    <c:v>17105.620143683773</c:v>
                  </c:pt>
                  <c:pt idx="35">
                    <c:v>19518.268481092273</c:v>
                  </c:pt>
                  <c:pt idx="36">
                    <c:v>19856.972629280626</c:v>
                  </c:pt>
                  <c:pt idx="37">
                    <c:v>20186.484389313558</c:v>
                  </c:pt>
                  <c:pt idx="38">
                    <c:v>20293.257513272729</c:v>
                  </c:pt>
                  <c:pt idx="39">
                    <c:v>21649.488319588527</c:v>
                  </c:pt>
                  <c:pt idx="40">
                    <c:v>21940.109206656198</c:v>
                  </c:pt>
                  <c:pt idx="41">
                    <c:v>23266.641528162159</c:v>
                  </c:pt>
                  <c:pt idx="42">
                    <c:v>23780.001051303592</c:v>
                  </c:pt>
                  <c:pt idx="43">
                    <c:v>24061.429550215838</c:v>
                  </c:pt>
                  <c:pt idx="44">
                    <c:v>25416.953249750452</c:v>
                  </c:pt>
                  <c:pt idx="45">
                    <c:v>26298.008299108889</c:v>
                  </c:pt>
                  <c:pt idx="46">
                    <c:v>27121.787699191216</c:v>
                  </c:pt>
                  <c:pt idx="47">
                    <c:v>27413.115693040076</c:v>
                  </c:pt>
                  <c:pt idx="48">
                    <c:v>28129.414862382047</c:v>
                  </c:pt>
                  <c:pt idx="49">
                    <c:v>31064.615111087405</c:v>
                  </c:pt>
                  <c:pt idx="50">
                    <c:v>30531.456598072749</c:v>
                  </c:pt>
                  <c:pt idx="51">
                    <c:v>32391.14743259337</c:v>
                  </c:pt>
                  <c:pt idx="52">
                    <c:v>35055.525784104277</c:v>
                  </c:pt>
                  <c:pt idx="53">
                    <c:v>34812.988158157292</c:v>
                  </c:pt>
                  <c:pt idx="54">
                    <c:v>34309.528129952472</c:v>
                  </c:pt>
                  <c:pt idx="55">
                    <c:v>36953.400384808971</c:v>
                  </c:pt>
                  <c:pt idx="56">
                    <c:v>37903.044791942506</c:v>
                  </c:pt>
                  <c:pt idx="57">
                    <c:v>38076.993060114401</c:v>
                  </c:pt>
                  <c:pt idx="58">
                    <c:v>40228.011888483874</c:v>
                  </c:pt>
                  <c:pt idx="59">
                    <c:v>41351.604563789297</c:v>
                  </c:pt>
                  <c:pt idx="60">
                    <c:v>41487.369065777115</c:v>
                  </c:pt>
                  <c:pt idx="61">
                    <c:v>43588.890419463532</c:v>
                  </c:pt>
                  <c:pt idx="62">
                    <c:v>43491.309683659791</c:v>
                  </c:pt>
                  <c:pt idx="63">
                    <c:v>45913.8575160049</c:v>
                  </c:pt>
                  <c:pt idx="64">
                    <c:v>45429.489370892115</c:v>
                  </c:pt>
                  <c:pt idx="65">
                    <c:v>47802.539728554169</c:v>
                  </c:pt>
                  <c:pt idx="66">
                    <c:v>47608.085363727871</c:v>
                  </c:pt>
                  <c:pt idx="67">
                    <c:v>47511.211734705314</c:v>
                  </c:pt>
                  <c:pt idx="68">
                    <c:v>50650.058736392399</c:v>
                  </c:pt>
                  <c:pt idx="69">
                    <c:v>50592.075980335103</c:v>
                  </c:pt>
                  <c:pt idx="70">
                    <c:v>52393.784058798425</c:v>
                  </c:pt>
                  <c:pt idx="71">
                    <c:v>53187.864974070915</c:v>
                  </c:pt>
                  <c:pt idx="72">
                    <c:v>55880.527596829292</c:v>
                  </c:pt>
                  <c:pt idx="73">
                    <c:v>53672.2331191837</c:v>
                  </c:pt>
                  <c:pt idx="74">
                    <c:v>57595.261541206666</c:v>
                  </c:pt>
                  <c:pt idx="75">
                    <c:v>56675.315618882967</c:v>
                  </c:pt>
                  <c:pt idx="76">
                    <c:v>59745.573262794962</c:v>
                  </c:pt>
                  <c:pt idx="77">
                    <c:v>60055.286032954667</c:v>
                  </c:pt>
                  <c:pt idx="78">
                    <c:v>58854.618718499907</c:v>
                  </c:pt>
                  <c:pt idx="79">
                    <c:v>61595.36460237897</c:v>
                  </c:pt>
                  <c:pt idx="80">
                    <c:v>62651.782133471672</c:v>
                  </c:pt>
                  <c:pt idx="81">
                    <c:v>62098.824630583789</c:v>
                  </c:pt>
                  <c:pt idx="82">
                    <c:v>63930.231193856947</c:v>
                  </c:pt>
                  <c:pt idx="83">
                    <c:v>65325.352873138007</c:v>
                  </c:pt>
                  <c:pt idx="84">
                    <c:v>65760.930650348921</c:v>
                  </c:pt>
                  <c:pt idx="85">
                    <c:v>67175.144212722022</c:v>
                  </c:pt>
                  <c:pt idx="86">
                    <c:v>68250.653626906758</c:v>
                  </c:pt>
                  <c:pt idx="87">
                    <c:v>68298.736888027444</c:v>
                  </c:pt>
                  <c:pt idx="88">
                    <c:v>70022.663220560236</c:v>
                  </c:pt>
                  <c:pt idx="89">
                    <c:v>69906.697708445645</c:v>
                  </c:pt>
                  <c:pt idx="90">
                    <c:v>71166.054885738893</c:v>
                  </c:pt>
                  <c:pt idx="91">
                    <c:v>71621.431652823027</c:v>
                  </c:pt>
                  <c:pt idx="92">
                    <c:v>73577.289009585016</c:v>
                  </c:pt>
                  <c:pt idx="93">
                    <c:v>72405.613073158907</c:v>
                  </c:pt>
                  <c:pt idx="94">
                    <c:v>73839.625625405228</c:v>
                  </c:pt>
                  <c:pt idx="95">
                    <c:v>75330.913826927659</c:v>
                  </c:pt>
                  <c:pt idx="96">
                    <c:v>73112.719854345458</c:v>
                  </c:pt>
                  <c:pt idx="97">
                    <c:v>74003.674398640505</c:v>
                  </c:pt>
                  <c:pt idx="98">
                    <c:v>77684.872301497671</c:v>
                  </c:pt>
                  <c:pt idx="99">
                    <c:v>77830.536298422099</c:v>
                  </c:pt>
                  <c:pt idx="100">
                    <c:v>79709.319016034759</c:v>
                  </c:pt>
                  <c:pt idx="101">
                    <c:v>79302.025510071311</c:v>
                  </c:pt>
                  <c:pt idx="102">
                    <c:v>80251.669917204839</c:v>
                  </c:pt>
                  <c:pt idx="103">
                    <c:v>80987.768076420034</c:v>
                  </c:pt>
                  <c:pt idx="104">
                    <c:v>83176.970670973591</c:v>
                  </c:pt>
                  <c:pt idx="105">
                    <c:v>84484.411109387511</c:v>
                  </c:pt>
                  <c:pt idx="106">
                    <c:v>84310.462841215616</c:v>
                  </c:pt>
                  <c:pt idx="107">
                    <c:v>83496.582936069899</c:v>
                  </c:pt>
                  <c:pt idx="108">
                    <c:v>84465.319226295469</c:v>
                  </c:pt>
                </c:numCache>
              </c:numRef>
            </c:plus>
            <c:minus>
              <c:numRef>
                <c:f>'Fluo (YFP)'!$C$304:$DG$304</c:f>
                <c:numCache>
                  <c:formatCode>General</c:formatCode>
                  <c:ptCount val="109"/>
                  <c:pt idx="0">
                    <c:v>35.355339059327378</c:v>
                  </c:pt>
                  <c:pt idx="1">
                    <c:v>36.76955262170047</c:v>
                  </c:pt>
                  <c:pt idx="2">
                    <c:v>142.83556979968259</c:v>
                  </c:pt>
                  <c:pt idx="3">
                    <c:v>77.781745930520231</c:v>
                  </c:pt>
                  <c:pt idx="4">
                    <c:v>205.76807332528534</c:v>
                  </c:pt>
                  <c:pt idx="5">
                    <c:v>249.60869375885127</c:v>
                  </c:pt>
                  <c:pt idx="6">
                    <c:v>815.29411870808929</c:v>
                  </c:pt>
                  <c:pt idx="7">
                    <c:v>1182.9896449250939</c:v>
                  </c:pt>
                  <c:pt idx="8">
                    <c:v>1562.7059864222699</c:v>
                  </c:pt>
                  <c:pt idx="9">
                    <c:v>2238.7000692366096</c:v>
                  </c:pt>
                  <c:pt idx="10">
                    <c:v>3139.5541084682709</c:v>
                  </c:pt>
                  <c:pt idx="11">
                    <c:v>3452.8024125339116</c:v>
                  </c:pt>
                  <c:pt idx="12">
                    <c:v>4655.5910473322292</c:v>
                  </c:pt>
                  <c:pt idx="13">
                    <c:v>4982.9814870216005</c:v>
                  </c:pt>
                  <c:pt idx="14">
                    <c:v>5407.2455557335288</c:v>
                  </c:pt>
                  <c:pt idx="15">
                    <c:v>8427.2986181812739</c:v>
                  </c:pt>
                  <c:pt idx="16">
                    <c:v>9007.8332855354292</c:v>
                  </c:pt>
                  <c:pt idx="17">
                    <c:v>11778.984761005509</c:v>
                  </c:pt>
                  <c:pt idx="18">
                    <c:v>12572.358569496815</c:v>
                  </c:pt>
                  <c:pt idx="19">
                    <c:v>13357.954203395069</c:v>
                  </c:pt>
                  <c:pt idx="20">
                    <c:v>14364.874259804714</c:v>
                  </c:pt>
                  <c:pt idx="21">
                    <c:v>14200.118379788248</c:v>
                  </c:pt>
                  <c:pt idx="22">
                    <c:v>15924.751819102237</c:v>
                  </c:pt>
                  <c:pt idx="23">
                    <c:v>14800.452037015626</c:v>
                  </c:pt>
                  <c:pt idx="24">
                    <c:v>14994.19929506074</c:v>
                  </c:pt>
                  <c:pt idx="25">
                    <c:v>16146.783348394812</c:v>
                  </c:pt>
                  <c:pt idx="26">
                    <c:v>16844.697741425935</c:v>
                  </c:pt>
                  <c:pt idx="27">
                    <c:v>16011.725953188183</c:v>
                  </c:pt>
                  <c:pt idx="28">
                    <c:v>14374.773754741325</c:v>
                  </c:pt>
                  <c:pt idx="29">
                    <c:v>16427.504740525874</c:v>
                  </c:pt>
                  <c:pt idx="30">
                    <c:v>17174.209501458867</c:v>
                  </c:pt>
                  <c:pt idx="31">
                    <c:v>15663.122310063214</c:v>
                  </c:pt>
                  <c:pt idx="32">
                    <c:v>16670.042366472859</c:v>
                  </c:pt>
                  <c:pt idx="33">
                    <c:v>18375.583922694812</c:v>
                  </c:pt>
                  <c:pt idx="34">
                    <c:v>17105.620143683773</c:v>
                  </c:pt>
                  <c:pt idx="35">
                    <c:v>19518.268481092273</c:v>
                  </c:pt>
                  <c:pt idx="36">
                    <c:v>19856.972629280626</c:v>
                  </c:pt>
                  <c:pt idx="37">
                    <c:v>20186.484389313558</c:v>
                  </c:pt>
                  <c:pt idx="38">
                    <c:v>20293.257513272729</c:v>
                  </c:pt>
                  <c:pt idx="39">
                    <c:v>21649.488319588527</c:v>
                  </c:pt>
                  <c:pt idx="40">
                    <c:v>21940.109206656198</c:v>
                  </c:pt>
                  <c:pt idx="41">
                    <c:v>23266.641528162159</c:v>
                  </c:pt>
                  <c:pt idx="42">
                    <c:v>23780.001051303592</c:v>
                  </c:pt>
                  <c:pt idx="43">
                    <c:v>24061.429550215838</c:v>
                  </c:pt>
                  <c:pt idx="44">
                    <c:v>25416.953249750452</c:v>
                  </c:pt>
                  <c:pt idx="45">
                    <c:v>26298.008299108889</c:v>
                  </c:pt>
                  <c:pt idx="46">
                    <c:v>27121.787699191216</c:v>
                  </c:pt>
                  <c:pt idx="47">
                    <c:v>27413.115693040076</c:v>
                  </c:pt>
                  <c:pt idx="48">
                    <c:v>28129.414862382047</c:v>
                  </c:pt>
                  <c:pt idx="49">
                    <c:v>31064.615111087405</c:v>
                  </c:pt>
                  <c:pt idx="50">
                    <c:v>30531.456598072749</c:v>
                  </c:pt>
                  <c:pt idx="51">
                    <c:v>32391.14743259337</c:v>
                  </c:pt>
                  <c:pt idx="52">
                    <c:v>35055.525784104277</c:v>
                  </c:pt>
                  <c:pt idx="53">
                    <c:v>34812.988158157292</c:v>
                  </c:pt>
                  <c:pt idx="54">
                    <c:v>34309.528129952472</c:v>
                  </c:pt>
                  <c:pt idx="55">
                    <c:v>36953.400384808971</c:v>
                  </c:pt>
                  <c:pt idx="56">
                    <c:v>37903.044791942506</c:v>
                  </c:pt>
                  <c:pt idx="57">
                    <c:v>38076.993060114401</c:v>
                  </c:pt>
                  <c:pt idx="58">
                    <c:v>40228.011888483874</c:v>
                  </c:pt>
                  <c:pt idx="59">
                    <c:v>41351.604563789297</c:v>
                  </c:pt>
                  <c:pt idx="60">
                    <c:v>41487.369065777115</c:v>
                  </c:pt>
                  <c:pt idx="61">
                    <c:v>43588.890419463532</c:v>
                  </c:pt>
                  <c:pt idx="62">
                    <c:v>43491.309683659791</c:v>
                  </c:pt>
                  <c:pt idx="63">
                    <c:v>45913.8575160049</c:v>
                  </c:pt>
                  <c:pt idx="64">
                    <c:v>45429.489370892115</c:v>
                  </c:pt>
                  <c:pt idx="65">
                    <c:v>47802.539728554169</c:v>
                  </c:pt>
                  <c:pt idx="66">
                    <c:v>47608.085363727871</c:v>
                  </c:pt>
                  <c:pt idx="67">
                    <c:v>47511.211734705314</c:v>
                  </c:pt>
                  <c:pt idx="68">
                    <c:v>50650.058736392399</c:v>
                  </c:pt>
                  <c:pt idx="69">
                    <c:v>50592.075980335103</c:v>
                  </c:pt>
                  <c:pt idx="70">
                    <c:v>52393.784058798425</c:v>
                  </c:pt>
                  <c:pt idx="71">
                    <c:v>53187.864974070915</c:v>
                  </c:pt>
                  <c:pt idx="72">
                    <c:v>55880.527596829292</c:v>
                  </c:pt>
                  <c:pt idx="73">
                    <c:v>53672.2331191837</c:v>
                  </c:pt>
                  <c:pt idx="74">
                    <c:v>57595.261541206666</c:v>
                  </c:pt>
                  <c:pt idx="75">
                    <c:v>56675.315618882967</c:v>
                  </c:pt>
                  <c:pt idx="76">
                    <c:v>59745.573262794962</c:v>
                  </c:pt>
                  <c:pt idx="77">
                    <c:v>60055.286032954667</c:v>
                  </c:pt>
                  <c:pt idx="78">
                    <c:v>58854.618718499907</c:v>
                  </c:pt>
                  <c:pt idx="79">
                    <c:v>61595.36460237897</c:v>
                  </c:pt>
                  <c:pt idx="80">
                    <c:v>62651.782133471672</c:v>
                  </c:pt>
                  <c:pt idx="81">
                    <c:v>62098.824630583789</c:v>
                  </c:pt>
                  <c:pt idx="82">
                    <c:v>63930.231193856947</c:v>
                  </c:pt>
                  <c:pt idx="83">
                    <c:v>65325.352873138007</c:v>
                  </c:pt>
                  <c:pt idx="84">
                    <c:v>65760.930650348921</c:v>
                  </c:pt>
                  <c:pt idx="85">
                    <c:v>67175.144212722022</c:v>
                  </c:pt>
                  <c:pt idx="86">
                    <c:v>68250.653626906758</c:v>
                  </c:pt>
                  <c:pt idx="87">
                    <c:v>68298.736888027444</c:v>
                  </c:pt>
                  <c:pt idx="88">
                    <c:v>70022.663220560236</c:v>
                  </c:pt>
                  <c:pt idx="89">
                    <c:v>69906.697708445645</c:v>
                  </c:pt>
                  <c:pt idx="90">
                    <c:v>71166.054885738893</c:v>
                  </c:pt>
                  <c:pt idx="91">
                    <c:v>71621.431652823027</c:v>
                  </c:pt>
                  <c:pt idx="92">
                    <c:v>73577.289009585016</c:v>
                  </c:pt>
                  <c:pt idx="93">
                    <c:v>72405.613073158907</c:v>
                  </c:pt>
                  <c:pt idx="94">
                    <c:v>73839.625625405228</c:v>
                  </c:pt>
                  <c:pt idx="95">
                    <c:v>75330.913826927659</c:v>
                  </c:pt>
                  <c:pt idx="96">
                    <c:v>73112.719854345458</c:v>
                  </c:pt>
                  <c:pt idx="97">
                    <c:v>74003.674398640505</c:v>
                  </c:pt>
                  <c:pt idx="98">
                    <c:v>77684.872301497671</c:v>
                  </c:pt>
                  <c:pt idx="99">
                    <c:v>77830.536298422099</c:v>
                  </c:pt>
                  <c:pt idx="100">
                    <c:v>79709.319016034759</c:v>
                  </c:pt>
                  <c:pt idx="101">
                    <c:v>79302.025510071311</c:v>
                  </c:pt>
                  <c:pt idx="102">
                    <c:v>80251.669917204839</c:v>
                  </c:pt>
                  <c:pt idx="103">
                    <c:v>80987.768076420034</c:v>
                  </c:pt>
                  <c:pt idx="104">
                    <c:v>83176.970670973591</c:v>
                  </c:pt>
                  <c:pt idx="105">
                    <c:v>84484.411109387511</c:v>
                  </c:pt>
                  <c:pt idx="106">
                    <c:v>84310.462841215616</c:v>
                  </c:pt>
                  <c:pt idx="107">
                    <c:v>83496.582936069899</c:v>
                  </c:pt>
                  <c:pt idx="108">
                    <c:v>84465.319226295469</c:v>
                  </c:pt>
                </c:numCache>
              </c:numRef>
            </c:minus>
            <c:spPr>
              <a:noFill/>
              <a:ln w="9525" cap="flat" cmpd="sng" algn="ctr">
                <a:solidFill>
                  <a:sysClr val="windowText" lastClr="000000">
                    <a:lumMod val="50000"/>
                    <a:lumOff val="50000"/>
                  </a:sysClr>
                </a:solidFill>
                <a:round/>
              </a:ln>
              <a:effectLst/>
            </c:spPr>
          </c:errBars>
          <c:xVal>
            <c:numRef>
              <c:f>'Fluo (YFP)'!$C$242:$DG$242</c:f>
              <c:numCache>
                <c:formatCode>General</c:formatCode>
                <c:ptCount val="10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  <c:pt idx="95">
                  <c:v>15.833333333333334</c:v>
                </c:pt>
                <c:pt idx="96">
                  <c:v>16</c:v>
                </c:pt>
                <c:pt idx="97">
                  <c:v>16.166666666666668</c:v>
                </c:pt>
                <c:pt idx="98">
                  <c:v>16.333333333333332</c:v>
                </c:pt>
                <c:pt idx="99">
                  <c:v>16.5</c:v>
                </c:pt>
                <c:pt idx="100">
                  <c:v>16.666666666666668</c:v>
                </c:pt>
                <c:pt idx="101">
                  <c:v>16.833333333333332</c:v>
                </c:pt>
                <c:pt idx="102">
                  <c:v>17</c:v>
                </c:pt>
                <c:pt idx="103">
                  <c:v>17.166666666666668</c:v>
                </c:pt>
                <c:pt idx="104">
                  <c:v>17.333333333333332</c:v>
                </c:pt>
                <c:pt idx="105">
                  <c:v>17.5</c:v>
                </c:pt>
                <c:pt idx="106">
                  <c:v>17.666666666666668</c:v>
                </c:pt>
                <c:pt idx="107">
                  <c:v>17.833333333333332</c:v>
                </c:pt>
                <c:pt idx="108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'Fluo (YFP)'!$C$269:$DG$269</c:f>
              <c:numCache>
                <c:formatCode>General</c:formatCode>
                <c:ptCount val="109"/>
                <c:pt idx="0">
                  <c:v>1075</c:v>
                </c:pt>
                <c:pt idx="1">
                  <c:v>1175</c:v>
                </c:pt>
                <c:pt idx="2">
                  <c:v>2824</c:v>
                </c:pt>
                <c:pt idx="3">
                  <c:v>7507</c:v>
                </c:pt>
                <c:pt idx="4">
                  <c:v>15713.5</c:v>
                </c:pt>
                <c:pt idx="5">
                  <c:v>27049.5</c:v>
                </c:pt>
                <c:pt idx="6">
                  <c:v>41500.5</c:v>
                </c:pt>
                <c:pt idx="7">
                  <c:v>57879.5</c:v>
                </c:pt>
                <c:pt idx="8">
                  <c:v>76929</c:v>
                </c:pt>
                <c:pt idx="9">
                  <c:v>96966</c:v>
                </c:pt>
                <c:pt idx="10">
                  <c:v>118938</c:v>
                </c:pt>
                <c:pt idx="11">
                  <c:v>141832.5</c:v>
                </c:pt>
                <c:pt idx="12">
                  <c:v>166401</c:v>
                </c:pt>
                <c:pt idx="13">
                  <c:v>190933.5</c:v>
                </c:pt>
                <c:pt idx="14">
                  <c:v>216038.5</c:v>
                </c:pt>
                <c:pt idx="15">
                  <c:v>240917</c:v>
                </c:pt>
                <c:pt idx="16">
                  <c:v>267588.5</c:v>
                </c:pt>
                <c:pt idx="17">
                  <c:v>292246</c:v>
                </c:pt>
                <c:pt idx="18">
                  <c:v>318150</c:v>
                </c:pt>
                <c:pt idx="19">
                  <c:v>343088.5</c:v>
                </c:pt>
                <c:pt idx="20">
                  <c:v>367636.5</c:v>
                </c:pt>
                <c:pt idx="21">
                  <c:v>390684</c:v>
                </c:pt>
                <c:pt idx="22">
                  <c:v>413204.5</c:v>
                </c:pt>
                <c:pt idx="23">
                  <c:v>435040.5</c:v>
                </c:pt>
                <c:pt idx="24">
                  <c:v>457341.5</c:v>
                </c:pt>
                <c:pt idx="25">
                  <c:v>477718.5</c:v>
                </c:pt>
                <c:pt idx="26">
                  <c:v>498444</c:v>
                </c:pt>
                <c:pt idx="27">
                  <c:v>517047</c:v>
                </c:pt>
                <c:pt idx="28">
                  <c:v>536752.5</c:v>
                </c:pt>
                <c:pt idx="29">
                  <c:v>555191</c:v>
                </c:pt>
                <c:pt idx="30">
                  <c:v>572691</c:v>
                </c:pt>
                <c:pt idx="31">
                  <c:v>590170.5</c:v>
                </c:pt>
                <c:pt idx="32">
                  <c:v>606608.5</c:v>
                </c:pt>
                <c:pt idx="33">
                  <c:v>621622.5</c:v>
                </c:pt>
                <c:pt idx="34">
                  <c:v>638930.5</c:v>
                </c:pt>
                <c:pt idx="35">
                  <c:v>651923.5</c:v>
                </c:pt>
                <c:pt idx="36">
                  <c:v>665931</c:v>
                </c:pt>
                <c:pt idx="37">
                  <c:v>680451</c:v>
                </c:pt>
                <c:pt idx="38">
                  <c:v>694033.5</c:v>
                </c:pt>
                <c:pt idx="39">
                  <c:v>706252.5</c:v>
                </c:pt>
                <c:pt idx="40">
                  <c:v>718814</c:v>
                </c:pt>
                <c:pt idx="41">
                  <c:v>731218</c:v>
                </c:pt>
                <c:pt idx="42">
                  <c:v>741636</c:v>
                </c:pt>
                <c:pt idx="43">
                  <c:v>753040</c:v>
                </c:pt>
                <c:pt idx="44">
                  <c:v>762300.5</c:v>
                </c:pt>
                <c:pt idx="45">
                  <c:v>771704.5</c:v>
                </c:pt>
                <c:pt idx="46">
                  <c:v>781766</c:v>
                </c:pt>
                <c:pt idx="47">
                  <c:v>791725</c:v>
                </c:pt>
                <c:pt idx="48">
                  <c:v>800067.5</c:v>
                </c:pt>
                <c:pt idx="49">
                  <c:v>808170</c:v>
                </c:pt>
                <c:pt idx="50">
                  <c:v>816835</c:v>
                </c:pt>
                <c:pt idx="51">
                  <c:v>822602</c:v>
                </c:pt>
                <c:pt idx="52">
                  <c:v>830595</c:v>
                </c:pt>
                <c:pt idx="53">
                  <c:v>837382.5</c:v>
                </c:pt>
                <c:pt idx="54">
                  <c:v>842834.5</c:v>
                </c:pt>
                <c:pt idx="55">
                  <c:v>848814</c:v>
                </c:pt>
                <c:pt idx="56">
                  <c:v>855663.5</c:v>
                </c:pt>
                <c:pt idx="57">
                  <c:v>860033.5</c:v>
                </c:pt>
                <c:pt idx="58">
                  <c:v>864882.5</c:v>
                </c:pt>
                <c:pt idx="59">
                  <c:v>870266</c:v>
                </c:pt>
                <c:pt idx="60">
                  <c:v>873814</c:v>
                </c:pt>
                <c:pt idx="61">
                  <c:v>877780</c:v>
                </c:pt>
                <c:pt idx="62">
                  <c:v>883040</c:v>
                </c:pt>
                <c:pt idx="63">
                  <c:v>885547</c:v>
                </c:pt>
                <c:pt idx="64">
                  <c:v>890382.5</c:v>
                </c:pt>
                <c:pt idx="65">
                  <c:v>893485.5</c:v>
                </c:pt>
                <c:pt idx="66">
                  <c:v>899992</c:v>
                </c:pt>
                <c:pt idx="67">
                  <c:v>902567.5</c:v>
                </c:pt>
                <c:pt idx="68">
                  <c:v>903252</c:v>
                </c:pt>
                <c:pt idx="69">
                  <c:v>906321</c:v>
                </c:pt>
                <c:pt idx="70">
                  <c:v>908677</c:v>
                </c:pt>
                <c:pt idx="71">
                  <c:v>909731.5</c:v>
                </c:pt>
                <c:pt idx="72">
                  <c:v>911197.5</c:v>
                </c:pt>
                <c:pt idx="73">
                  <c:v>912307</c:v>
                </c:pt>
                <c:pt idx="74">
                  <c:v>914958</c:v>
                </c:pt>
                <c:pt idx="75">
                  <c:v>915375.5</c:v>
                </c:pt>
                <c:pt idx="76">
                  <c:v>918286.5</c:v>
                </c:pt>
                <c:pt idx="77">
                  <c:v>918697.5</c:v>
                </c:pt>
                <c:pt idx="78">
                  <c:v>919642.5</c:v>
                </c:pt>
                <c:pt idx="79">
                  <c:v>921115.5</c:v>
                </c:pt>
                <c:pt idx="80">
                  <c:v>923053.5</c:v>
                </c:pt>
                <c:pt idx="81">
                  <c:v>923882.5</c:v>
                </c:pt>
                <c:pt idx="82">
                  <c:v>924204.5</c:v>
                </c:pt>
                <c:pt idx="83">
                  <c:v>925944</c:v>
                </c:pt>
                <c:pt idx="84">
                  <c:v>926074</c:v>
                </c:pt>
                <c:pt idx="85">
                  <c:v>926252</c:v>
                </c:pt>
                <c:pt idx="86">
                  <c:v>927464.5</c:v>
                </c:pt>
                <c:pt idx="87">
                  <c:v>925622.5</c:v>
                </c:pt>
                <c:pt idx="88">
                  <c:v>926937.5</c:v>
                </c:pt>
                <c:pt idx="89">
                  <c:v>928389.5</c:v>
                </c:pt>
                <c:pt idx="90">
                  <c:v>928033</c:v>
                </c:pt>
                <c:pt idx="91">
                  <c:v>928999</c:v>
                </c:pt>
                <c:pt idx="92">
                  <c:v>928218</c:v>
                </c:pt>
                <c:pt idx="93">
                  <c:v>926978.5</c:v>
                </c:pt>
                <c:pt idx="94">
                  <c:v>926868.5</c:v>
                </c:pt>
                <c:pt idx="95">
                  <c:v>929800</c:v>
                </c:pt>
                <c:pt idx="96">
                  <c:v>927875.5</c:v>
                </c:pt>
                <c:pt idx="97">
                  <c:v>926656.5</c:v>
                </c:pt>
                <c:pt idx="98">
                  <c:v>926067.5</c:v>
                </c:pt>
                <c:pt idx="99">
                  <c:v>927375.5</c:v>
                </c:pt>
                <c:pt idx="100">
                  <c:v>926047</c:v>
                </c:pt>
                <c:pt idx="101">
                  <c:v>926718</c:v>
                </c:pt>
                <c:pt idx="102">
                  <c:v>925882.5</c:v>
                </c:pt>
                <c:pt idx="103">
                  <c:v>926225</c:v>
                </c:pt>
                <c:pt idx="104">
                  <c:v>923978</c:v>
                </c:pt>
                <c:pt idx="105">
                  <c:v>924108.5</c:v>
                </c:pt>
                <c:pt idx="106">
                  <c:v>923533.5</c:v>
                </c:pt>
                <c:pt idx="107">
                  <c:v>921478</c:v>
                </c:pt>
                <c:pt idx="108">
                  <c:v>920478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23E-445C-AD11-93B5D445F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35679"/>
        <c:axId val="916836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(YFP)'!$B$243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(YFP)'!$C$243:$DG$243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983</c:v>
                      </c:pt>
                      <c:pt idx="1">
                        <c:v>1357.5</c:v>
                      </c:pt>
                      <c:pt idx="2">
                        <c:v>4851.5</c:v>
                      </c:pt>
                      <c:pt idx="3">
                        <c:v>12932</c:v>
                      </c:pt>
                      <c:pt idx="4">
                        <c:v>25734</c:v>
                      </c:pt>
                      <c:pt idx="5">
                        <c:v>42332.5</c:v>
                      </c:pt>
                      <c:pt idx="6">
                        <c:v>61977</c:v>
                      </c:pt>
                      <c:pt idx="7">
                        <c:v>84138.5</c:v>
                      </c:pt>
                      <c:pt idx="8">
                        <c:v>106543</c:v>
                      </c:pt>
                      <c:pt idx="9">
                        <c:v>128683</c:v>
                      </c:pt>
                      <c:pt idx="10">
                        <c:v>146678</c:v>
                      </c:pt>
                      <c:pt idx="11">
                        <c:v>160796</c:v>
                      </c:pt>
                      <c:pt idx="12">
                        <c:v>170287</c:v>
                      </c:pt>
                      <c:pt idx="13">
                        <c:v>177458.5</c:v>
                      </c:pt>
                      <c:pt idx="14">
                        <c:v>182418</c:v>
                      </c:pt>
                      <c:pt idx="15">
                        <c:v>186355</c:v>
                      </c:pt>
                      <c:pt idx="16">
                        <c:v>189973.5</c:v>
                      </c:pt>
                      <c:pt idx="17">
                        <c:v>193091.5</c:v>
                      </c:pt>
                      <c:pt idx="18">
                        <c:v>196081</c:v>
                      </c:pt>
                      <c:pt idx="19">
                        <c:v>199590</c:v>
                      </c:pt>
                      <c:pt idx="20">
                        <c:v>201999.5</c:v>
                      </c:pt>
                      <c:pt idx="21">
                        <c:v>204300</c:v>
                      </c:pt>
                      <c:pt idx="22">
                        <c:v>206403.5</c:v>
                      </c:pt>
                      <c:pt idx="23">
                        <c:v>208688.5</c:v>
                      </c:pt>
                      <c:pt idx="24">
                        <c:v>210831</c:v>
                      </c:pt>
                      <c:pt idx="25">
                        <c:v>212488</c:v>
                      </c:pt>
                      <c:pt idx="26">
                        <c:v>213531</c:v>
                      </c:pt>
                      <c:pt idx="27">
                        <c:v>214533</c:v>
                      </c:pt>
                      <c:pt idx="28">
                        <c:v>215429.5</c:v>
                      </c:pt>
                      <c:pt idx="29">
                        <c:v>216478.5</c:v>
                      </c:pt>
                      <c:pt idx="30">
                        <c:v>216764</c:v>
                      </c:pt>
                      <c:pt idx="31">
                        <c:v>217706.5</c:v>
                      </c:pt>
                      <c:pt idx="32">
                        <c:v>218467</c:v>
                      </c:pt>
                      <c:pt idx="33">
                        <c:v>219405.5</c:v>
                      </c:pt>
                      <c:pt idx="34">
                        <c:v>219639</c:v>
                      </c:pt>
                      <c:pt idx="35">
                        <c:v>220077.5</c:v>
                      </c:pt>
                      <c:pt idx="36">
                        <c:v>220317</c:v>
                      </c:pt>
                      <c:pt idx="37">
                        <c:v>220843</c:v>
                      </c:pt>
                      <c:pt idx="38">
                        <c:v>221801</c:v>
                      </c:pt>
                      <c:pt idx="39">
                        <c:v>221350</c:v>
                      </c:pt>
                      <c:pt idx="40">
                        <c:v>221337.5</c:v>
                      </c:pt>
                      <c:pt idx="41">
                        <c:v>221835.5</c:v>
                      </c:pt>
                      <c:pt idx="42">
                        <c:v>221804</c:v>
                      </c:pt>
                      <c:pt idx="43">
                        <c:v>221777</c:v>
                      </c:pt>
                      <c:pt idx="44">
                        <c:v>222160</c:v>
                      </c:pt>
                      <c:pt idx="45">
                        <c:v>221712.5</c:v>
                      </c:pt>
                      <c:pt idx="46">
                        <c:v>222359</c:v>
                      </c:pt>
                      <c:pt idx="47">
                        <c:v>222297.5</c:v>
                      </c:pt>
                      <c:pt idx="48">
                        <c:v>222012.5</c:v>
                      </c:pt>
                      <c:pt idx="49">
                        <c:v>222529</c:v>
                      </c:pt>
                      <c:pt idx="50">
                        <c:v>222129.5</c:v>
                      </c:pt>
                      <c:pt idx="51">
                        <c:v>222255</c:v>
                      </c:pt>
                      <c:pt idx="52">
                        <c:v>221750.5</c:v>
                      </c:pt>
                      <c:pt idx="53">
                        <c:v>222223.5</c:v>
                      </c:pt>
                      <c:pt idx="54">
                        <c:v>222104</c:v>
                      </c:pt>
                      <c:pt idx="55">
                        <c:v>221741.5</c:v>
                      </c:pt>
                      <c:pt idx="56">
                        <c:v>222397</c:v>
                      </c:pt>
                      <c:pt idx="57">
                        <c:v>221630.5</c:v>
                      </c:pt>
                      <c:pt idx="58">
                        <c:v>221236.5</c:v>
                      </c:pt>
                      <c:pt idx="59">
                        <c:v>221338.5</c:v>
                      </c:pt>
                      <c:pt idx="60">
                        <c:v>221267.5</c:v>
                      </c:pt>
                      <c:pt idx="61">
                        <c:v>221854.5</c:v>
                      </c:pt>
                      <c:pt idx="62">
                        <c:v>220945.5</c:v>
                      </c:pt>
                      <c:pt idx="63">
                        <c:v>220897</c:v>
                      </c:pt>
                      <c:pt idx="64">
                        <c:v>221516.5</c:v>
                      </c:pt>
                      <c:pt idx="65">
                        <c:v>220839</c:v>
                      </c:pt>
                      <c:pt idx="66">
                        <c:v>220221.5</c:v>
                      </c:pt>
                      <c:pt idx="67">
                        <c:v>220725</c:v>
                      </c:pt>
                      <c:pt idx="68">
                        <c:v>220665</c:v>
                      </c:pt>
                      <c:pt idx="69">
                        <c:v>220057</c:v>
                      </c:pt>
                      <c:pt idx="70">
                        <c:v>220707.5</c:v>
                      </c:pt>
                      <c:pt idx="71">
                        <c:v>219825.5</c:v>
                      </c:pt>
                      <c:pt idx="72">
                        <c:v>219653.5</c:v>
                      </c:pt>
                      <c:pt idx="73">
                        <c:v>219250.5</c:v>
                      </c:pt>
                      <c:pt idx="74">
                        <c:v>219833</c:v>
                      </c:pt>
                      <c:pt idx="75">
                        <c:v>218955</c:v>
                      </c:pt>
                      <c:pt idx="76">
                        <c:v>218993.5</c:v>
                      </c:pt>
                      <c:pt idx="77">
                        <c:v>218850.5</c:v>
                      </c:pt>
                      <c:pt idx="78">
                        <c:v>219044</c:v>
                      </c:pt>
                      <c:pt idx="79">
                        <c:v>218659</c:v>
                      </c:pt>
                      <c:pt idx="80">
                        <c:v>218650</c:v>
                      </c:pt>
                      <c:pt idx="81">
                        <c:v>218611</c:v>
                      </c:pt>
                      <c:pt idx="82">
                        <c:v>218439</c:v>
                      </c:pt>
                      <c:pt idx="83">
                        <c:v>218001</c:v>
                      </c:pt>
                      <c:pt idx="84">
                        <c:v>218255.5</c:v>
                      </c:pt>
                      <c:pt idx="85">
                        <c:v>217328.5</c:v>
                      </c:pt>
                      <c:pt idx="86">
                        <c:v>218168.5</c:v>
                      </c:pt>
                      <c:pt idx="87">
                        <c:v>217867.5</c:v>
                      </c:pt>
                      <c:pt idx="88">
                        <c:v>217859</c:v>
                      </c:pt>
                      <c:pt idx="89">
                        <c:v>217582.5</c:v>
                      </c:pt>
                      <c:pt idx="90">
                        <c:v>217424</c:v>
                      </c:pt>
                      <c:pt idx="91">
                        <c:v>216976</c:v>
                      </c:pt>
                      <c:pt idx="92">
                        <c:v>217611</c:v>
                      </c:pt>
                      <c:pt idx="93">
                        <c:v>217200</c:v>
                      </c:pt>
                      <c:pt idx="94">
                        <c:v>217343</c:v>
                      </c:pt>
                      <c:pt idx="95">
                        <c:v>217210.5</c:v>
                      </c:pt>
                      <c:pt idx="96">
                        <c:v>216672.5</c:v>
                      </c:pt>
                      <c:pt idx="97">
                        <c:v>217013</c:v>
                      </c:pt>
                      <c:pt idx="98">
                        <c:v>216935</c:v>
                      </c:pt>
                      <c:pt idx="99">
                        <c:v>216700.5</c:v>
                      </c:pt>
                      <c:pt idx="100">
                        <c:v>216645.5</c:v>
                      </c:pt>
                      <c:pt idx="101">
                        <c:v>216688</c:v>
                      </c:pt>
                      <c:pt idx="102">
                        <c:v>216462</c:v>
                      </c:pt>
                      <c:pt idx="103">
                        <c:v>216050.5</c:v>
                      </c:pt>
                      <c:pt idx="104">
                        <c:v>216385.5</c:v>
                      </c:pt>
                      <c:pt idx="105">
                        <c:v>216704</c:v>
                      </c:pt>
                      <c:pt idx="106">
                        <c:v>215801</c:v>
                      </c:pt>
                      <c:pt idx="107">
                        <c:v>215689.5</c:v>
                      </c:pt>
                      <c:pt idx="108">
                        <c:v>215196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423E-445C-AD11-93B5D445F86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(YFP)'!$C$244:$DG$244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1044</c:v>
                      </c:pt>
                      <c:pt idx="1">
                        <c:v>1390.5</c:v>
                      </c:pt>
                      <c:pt idx="2">
                        <c:v>6458</c:v>
                      </c:pt>
                      <c:pt idx="3">
                        <c:v>21480</c:v>
                      </c:pt>
                      <c:pt idx="4">
                        <c:v>48460.5</c:v>
                      </c:pt>
                      <c:pt idx="5">
                        <c:v>87475.5</c:v>
                      </c:pt>
                      <c:pt idx="6">
                        <c:v>137814</c:v>
                      </c:pt>
                      <c:pt idx="7">
                        <c:v>197036.5</c:v>
                      </c:pt>
                      <c:pt idx="8">
                        <c:v>263286.5</c:v>
                      </c:pt>
                      <c:pt idx="9">
                        <c:v>331246</c:v>
                      </c:pt>
                      <c:pt idx="10">
                        <c:v>401068</c:v>
                      </c:pt>
                      <c:pt idx="11">
                        <c:v>470026.5</c:v>
                      </c:pt>
                      <c:pt idx="12">
                        <c:v>537335</c:v>
                      </c:pt>
                      <c:pt idx="13">
                        <c:v>602444.5</c:v>
                      </c:pt>
                      <c:pt idx="14">
                        <c:v>664862</c:v>
                      </c:pt>
                      <c:pt idx="15">
                        <c:v>727759.5</c:v>
                      </c:pt>
                      <c:pt idx="16">
                        <c:v>789985</c:v>
                      </c:pt>
                      <c:pt idx="17">
                        <c:v>850430</c:v>
                      </c:pt>
                      <c:pt idx="18">
                        <c:v>911115</c:v>
                      </c:pt>
                      <c:pt idx="19">
                        <c:v>969971.5</c:v>
                      </c:pt>
                      <c:pt idx="20">
                        <c:v>1027506</c:v>
                      </c:pt>
                      <c:pt idx="21">
                        <c:v>1083752</c:v>
                      </c:pt>
                      <c:pt idx="22">
                        <c:v>1138033</c:v>
                      </c:pt>
                      <c:pt idx="23">
                        <c:v>1190889</c:v>
                      </c:pt>
                      <c:pt idx="24">
                        <c:v>1239498.5</c:v>
                      </c:pt>
                      <c:pt idx="25">
                        <c:v>1289677</c:v>
                      </c:pt>
                      <c:pt idx="26">
                        <c:v>1336457.5</c:v>
                      </c:pt>
                      <c:pt idx="27">
                        <c:v>1381985</c:v>
                      </c:pt>
                      <c:pt idx="28">
                        <c:v>1426951</c:v>
                      </c:pt>
                      <c:pt idx="29">
                        <c:v>1469861.5</c:v>
                      </c:pt>
                      <c:pt idx="30">
                        <c:v>1509854.5</c:v>
                      </c:pt>
                      <c:pt idx="31">
                        <c:v>1549478</c:v>
                      </c:pt>
                      <c:pt idx="32">
                        <c:v>1589436.5</c:v>
                      </c:pt>
                      <c:pt idx="33">
                        <c:v>1624594.5</c:v>
                      </c:pt>
                      <c:pt idx="34">
                        <c:v>1660156</c:v>
                      </c:pt>
                      <c:pt idx="35">
                        <c:v>1691039.5</c:v>
                      </c:pt>
                      <c:pt idx="36">
                        <c:v>1721608</c:v>
                      </c:pt>
                      <c:pt idx="37">
                        <c:v>1753368</c:v>
                      </c:pt>
                      <c:pt idx="38">
                        <c:v>1782211</c:v>
                      </c:pt>
                      <c:pt idx="39">
                        <c:v>1810724.5</c:v>
                      </c:pt>
                      <c:pt idx="40">
                        <c:v>1834327.5</c:v>
                      </c:pt>
                      <c:pt idx="41">
                        <c:v>1857834</c:v>
                      </c:pt>
                      <c:pt idx="42">
                        <c:v>1880656</c:v>
                      </c:pt>
                      <c:pt idx="43">
                        <c:v>1900854.5</c:v>
                      </c:pt>
                      <c:pt idx="44">
                        <c:v>1918066.5</c:v>
                      </c:pt>
                      <c:pt idx="45">
                        <c:v>1936382</c:v>
                      </c:pt>
                      <c:pt idx="46">
                        <c:v>1950231.5</c:v>
                      </c:pt>
                      <c:pt idx="47">
                        <c:v>1965984.5</c:v>
                      </c:pt>
                      <c:pt idx="48">
                        <c:v>1976745</c:v>
                      </c:pt>
                      <c:pt idx="49">
                        <c:v>1989039.5</c:v>
                      </c:pt>
                      <c:pt idx="50">
                        <c:v>1999957.5</c:v>
                      </c:pt>
                      <c:pt idx="51">
                        <c:v>2009621.5</c:v>
                      </c:pt>
                      <c:pt idx="52">
                        <c:v>2016676.5</c:v>
                      </c:pt>
                      <c:pt idx="53">
                        <c:v>2024231</c:v>
                      </c:pt>
                      <c:pt idx="54">
                        <c:v>2028505</c:v>
                      </c:pt>
                      <c:pt idx="55">
                        <c:v>2034368</c:v>
                      </c:pt>
                      <c:pt idx="56">
                        <c:v>2040430</c:v>
                      </c:pt>
                      <c:pt idx="57">
                        <c:v>2043375</c:v>
                      </c:pt>
                      <c:pt idx="58">
                        <c:v>2047306</c:v>
                      </c:pt>
                      <c:pt idx="59">
                        <c:v>2049217.5</c:v>
                      </c:pt>
                      <c:pt idx="60">
                        <c:v>2054176</c:v>
                      </c:pt>
                      <c:pt idx="61">
                        <c:v>2056964</c:v>
                      </c:pt>
                      <c:pt idx="62">
                        <c:v>2058991.5</c:v>
                      </c:pt>
                      <c:pt idx="63">
                        <c:v>2059600.5</c:v>
                      </c:pt>
                      <c:pt idx="64">
                        <c:v>2060176.5</c:v>
                      </c:pt>
                      <c:pt idx="65">
                        <c:v>2060334</c:v>
                      </c:pt>
                      <c:pt idx="66">
                        <c:v>2059628</c:v>
                      </c:pt>
                      <c:pt idx="67">
                        <c:v>2059107.5</c:v>
                      </c:pt>
                      <c:pt idx="68">
                        <c:v>2057683.5</c:v>
                      </c:pt>
                      <c:pt idx="69">
                        <c:v>2055306.5</c:v>
                      </c:pt>
                      <c:pt idx="70">
                        <c:v>2053710.5</c:v>
                      </c:pt>
                      <c:pt idx="71">
                        <c:v>2053628.5</c:v>
                      </c:pt>
                      <c:pt idx="72">
                        <c:v>2047909</c:v>
                      </c:pt>
                      <c:pt idx="73">
                        <c:v>2046724.5</c:v>
                      </c:pt>
                      <c:pt idx="74">
                        <c:v>2045402.5</c:v>
                      </c:pt>
                      <c:pt idx="75">
                        <c:v>2049005</c:v>
                      </c:pt>
                      <c:pt idx="76">
                        <c:v>2046772.5</c:v>
                      </c:pt>
                      <c:pt idx="77">
                        <c:v>2049847.5</c:v>
                      </c:pt>
                      <c:pt idx="78">
                        <c:v>2045272</c:v>
                      </c:pt>
                      <c:pt idx="79">
                        <c:v>2043409</c:v>
                      </c:pt>
                      <c:pt idx="80">
                        <c:v>2046368</c:v>
                      </c:pt>
                      <c:pt idx="81">
                        <c:v>2043751.5</c:v>
                      </c:pt>
                      <c:pt idx="82">
                        <c:v>2044217.5</c:v>
                      </c:pt>
                      <c:pt idx="83">
                        <c:v>2043847.5</c:v>
                      </c:pt>
                      <c:pt idx="84">
                        <c:v>2042354.5</c:v>
                      </c:pt>
                      <c:pt idx="85">
                        <c:v>2042491.5</c:v>
                      </c:pt>
                      <c:pt idx="86">
                        <c:v>2042053</c:v>
                      </c:pt>
                      <c:pt idx="87">
                        <c:v>2042738</c:v>
                      </c:pt>
                      <c:pt idx="88">
                        <c:v>2042765.5</c:v>
                      </c:pt>
                      <c:pt idx="89">
                        <c:v>2043916</c:v>
                      </c:pt>
                      <c:pt idx="90">
                        <c:v>2042985</c:v>
                      </c:pt>
                      <c:pt idx="91">
                        <c:v>2041450.5</c:v>
                      </c:pt>
                      <c:pt idx="92">
                        <c:v>2040073.5</c:v>
                      </c:pt>
                      <c:pt idx="93">
                        <c:v>2040012</c:v>
                      </c:pt>
                      <c:pt idx="94">
                        <c:v>2041437</c:v>
                      </c:pt>
                      <c:pt idx="95">
                        <c:v>2041971</c:v>
                      </c:pt>
                      <c:pt idx="96">
                        <c:v>2039669.5</c:v>
                      </c:pt>
                      <c:pt idx="97">
                        <c:v>2042306.5</c:v>
                      </c:pt>
                      <c:pt idx="98">
                        <c:v>2039902</c:v>
                      </c:pt>
                      <c:pt idx="99">
                        <c:v>2043279.5</c:v>
                      </c:pt>
                      <c:pt idx="100">
                        <c:v>2040422.5</c:v>
                      </c:pt>
                      <c:pt idx="101">
                        <c:v>2038902</c:v>
                      </c:pt>
                      <c:pt idx="102">
                        <c:v>2039580.5</c:v>
                      </c:pt>
                      <c:pt idx="103">
                        <c:v>2037580.5</c:v>
                      </c:pt>
                      <c:pt idx="104">
                        <c:v>2040402.5</c:v>
                      </c:pt>
                      <c:pt idx="105">
                        <c:v>2039293</c:v>
                      </c:pt>
                      <c:pt idx="106">
                        <c:v>2038169.5</c:v>
                      </c:pt>
                      <c:pt idx="107">
                        <c:v>2036820</c:v>
                      </c:pt>
                      <c:pt idx="108">
                        <c:v>2037101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3E-445C-AD11-93B5D445F86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(YFP)'!$C$245:$DG$245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990.5</c:v>
                      </c:pt>
                      <c:pt idx="1">
                        <c:v>945</c:v>
                      </c:pt>
                      <c:pt idx="2">
                        <c:v>964.5</c:v>
                      </c:pt>
                      <c:pt idx="3">
                        <c:v>934.5</c:v>
                      </c:pt>
                      <c:pt idx="4">
                        <c:v>959.5</c:v>
                      </c:pt>
                      <c:pt idx="5">
                        <c:v>1009.5</c:v>
                      </c:pt>
                      <c:pt idx="6">
                        <c:v>1027</c:v>
                      </c:pt>
                      <c:pt idx="7">
                        <c:v>1077.5</c:v>
                      </c:pt>
                      <c:pt idx="8">
                        <c:v>1139.5</c:v>
                      </c:pt>
                      <c:pt idx="9">
                        <c:v>1229.5</c:v>
                      </c:pt>
                      <c:pt idx="10">
                        <c:v>1428.5</c:v>
                      </c:pt>
                      <c:pt idx="11">
                        <c:v>1528.5</c:v>
                      </c:pt>
                      <c:pt idx="12">
                        <c:v>1823.5</c:v>
                      </c:pt>
                      <c:pt idx="13">
                        <c:v>1978.5</c:v>
                      </c:pt>
                      <c:pt idx="14">
                        <c:v>2335</c:v>
                      </c:pt>
                      <c:pt idx="15">
                        <c:v>2598.5</c:v>
                      </c:pt>
                      <c:pt idx="16">
                        <c:v>2885</c:v>
                      </c:pt>
                      <c:pt idx="17">
                        <c:v>3281</c:v>
                      </c:pt>
                      <c:pt idx="18">
                        <c:v>3689</c:v>
                      </c:pt>
                      <c:pt idx="19">
                        <c:v>3989.5</c:v>
                      </c:pt>
                      <c:pt idx="20">
                        <c:v>4501.5</c:v>
                      </c:pt>
                      <c:pt idx="21">
                        <c:v>4968</c:v>
                      </c:pt>
                      <c:pt idx="22">
                        <c:v>5440.5</c:v>
                      </c:pt>
                      <c:pt idx="23">
                        <c:v>5908.5</c:v>
                      </c:pt>
                      <c:pt idx="24">
                        <c:v>6453</c:v>
                      </c:pt>
                      <c:pt idx="25">
                        <c:v>7003.5</c:v>
                      </c:pt>
                      <c:pt idx="26">
                        <c:v>7671.5</c:v>
                      </c:pt>
                      <c:pt idx="27">
                        <c:v>8191</c:v>
                      </c:pt>
                      <c:pt idx="28">
                        <c:v>8923</c:v>
                      </c:pt>
                      <c:pt idx="29">
                        <c:v>9601</c:v>
                      </c:pt>
                      <c:pt idx="30">
                        <c:v>10109</c:v>
                      </c:pt>
                      <c:pt idx="31">
                        <c:v>11061</c:v>
                      </c:pt>
                      <c:pt idx="32">
                        <c:v>11741</c:v>
                      </c:pt>
                      <c:pt idx="33">
                        <c:v>12488.5</c:v>
                      </c:pt>
                      <c:pt idx="34">
                        <c:v>13276</c:v>
                      </c:pt>
                      <c:pt idx="35">
                        <c:v>14020</c:v>
                      </c:pt>
                      <c:pt idx="36">
                        <c:v>15030.5</c:v>
                      </c:pt>
                      <c:pt idx="37">
                        <c:v>15760.5</c:v>
                      </c:pt>
                      <c:pt idx="38">
                        <c:v>16602</c:v>
                      </c:pt>
                      <c:pt idx="39">
                        <c:v>17672</c:v>
                      </c:pt>
                      <c:pt idx="40">
                        <c:v>18553.5</c:v>
                      </c:pt>
                      <c:pt idx="41">
                        <c:v>19285.5</c:v>
                      </c:pt>
                      <c:pt idx="42">
                        <c:v>20353.5</c:v>
                      </c:pt>
                      <c:pt idx="43">
                        <c:v>21378.5</c:v>
                      </c:pt>
                      <c:pt idx="44">
                        <c:v>22332</c:v>
                      </c:pt>
                      <c:pt idx="45">
                        <c:v>23513</c:v>
                      </c:pt>
                      <c:pt idx="46">
                        <c:v>24296.5</c:v>
                      </c:pt>
                      <c:pt idx="47">
                        <c:v>25454.5</c:v>
                      </c:pt>
                      <c:pt idx="48">
                        <c:v>26267.5</c:v>
                      </c:pt>
                      <c:pt idx="49">
                        <c:v>27429</c:v>
                      </c:pt>
                      <c:pt idx="50">
                        <c:v>28433.5</c:v>
                      </c:pt>
                      <c:pt idx="51">
                        <c:v>29187.5</c:v>
                      </c:pt>
                      <c:pt idx="52">
                        <c:v>30300</c:v>
                      </c:pt>
                      <c:pt idx="53">
                        <c:v>31363.5</c:v>
                      </c:pt>
                      <c:pt idx="54">
                        <c:v>32601.5</c:v>
                      </c:pt>
                      <c:pt idx="55">
                        <c:v>33382</c:v>
                      </c:pt>
                      <c:pt idx="56">
                        <c:v>34525</c:v>
                      </c:pt>
                      <c:pt idx="57">
                        <c:v>35663</c:v>
                      </c:pt>
                      <c:pt idx="58">
                        <c:v>36927.5</c:v>
                      </c:pt>
                      <c:pt idx="59">
                        <c:v>37951</c:v>
                      </c:pt>
                      <c:pt idx="60">
                        <c:v>38703.5</c:v>
                      </c:pt>
                      <c:pt idx="61">
                        <c:v>39707</c:v>
                      </c:pt>
                      <c:pt idx="62">
                        <c:v>41067.5</c:v>
                      </c:pt>
                      <c:pt idx="63">
                        <c:v>42352</c:v>
                      </c:pt>
                      <c:pt idx="64">
                        <c:v>43007.5</c:v>
                      </c:pt>
                      <c:pt idx="65">
                        <c:v>44065.5</c:v>
                      </c:pt>
                      <c:pt idx="66">
                        <c:v>45068.5</c:v>
                      </c:pt>
                      <c:pt idx="67">
                        <c:v>46245</c:v>
                      </c:pt>
                      <c:pt idx="68">
                        <c:v>47223</c:v>
                      </c:pt>
                      <c:pt idx="69">
                        <c:v>47761</c:v>
                      </c:pt>
                      <c:pt idx="70">
                        <c:v>48790.5</c:v>
                      </c:pt>
                      <c:pt idx="71">
                        <c:v>49811</c:v>
                      </c:pt>
                      <c:pt idx="72">
                        <c:v>50420</c:v>
                      </c:pt>
                      <c:pt idx="73">
                        <c:v>51428</c:v>
                      </c:pt>
                      <c:pt idx="74">
                        <c:v>52121</c:v>
                      </c:pt>
                      <c:pt idx="75">
                        <c:v>52875.5</c:v>
                      </c:pt>
                      <c:pt idx="76">
                        <c:v>53426.5</c:v>
                      </c:pt>
                      <c:pt idx="77">
                        <c:v>54001</c:v>
                      </c:pt>
                      <c:pt idx="78">
                        <c:v>54627</c:v>
                      </c:pt>
                      <c:pt idx="79">
                        <c:v>55776</c:v>
                      </c:pt>
                      <c:pt idx="80">
                        <c:v>56558</c:v>
                      </c:pt>
                      <c:pt idx="81">
                        <c:v>57245.5</c:v>
                      </c:pt>
                      <c:pt idx="82">
                        <c:v>58421</c:v>
                      </c:pt>
                      <c:pt idx="83">
                        <c:v>58557.5</c:v>
                      </c:pt>
                      <c:pt idx="84">
                        <c:v>59690.5</c:v>
                      </c:pt>
                      <c:pt idx="85">
                        <c:v>60831.5</c:v>
                      </c:pt>
                      <c:pt idx="86">
                        <c:v>61335.5</c:v>
                      </c:pt>
                      <c:pt idx="87">
                        <c:v>62157.5</c:v>
                      </c:pt>
                      <c:pt idx="88">
                        <c:v>63014.5</c:v>
                      </c:pt>
                      <c:pt idx="89">
                        <c:v>63547</c:v>
                      </c:pt>
                      <c:pt idx="90">
                        <c:v>63907</c:v>
                      </c:pt>
                      <c:pt idx="91">
                        <c:v>64552</c:v>
                      </c:pt>
                      <c:pt idx="92">
                        <c:v>65250.5</c:v>
                      </c:pt>
                      <c:pt idx="93">
                        <c:v>65498.5</c:v>
                      </c:pt>
                      <c:pt idx="94">
                        <c:v>66033</c:v>
                      </c:pt>
                      <c:pt idx="95">
                        <c:v>66176.5</c:v>
                      </c:pt>
                      <c:pt idx="96">
                        <c:v>66802.5</c:v>
                      </c:pt>
                      <c:pt idx="97">
                        <c:v>67082.5</c:v>
                      </c:pt>
                      <c:pt idx="98">
                        <c:v>67127.5</c:v>
                      </c:pt>
                      <c:pt idx="99">
                        <c:v>67766.5</c:v>
                      </c:pt>
                      <c:pt idx="100">
                        <c:v>67528.5</c:v>
                      </c:pt>
                      <c:pt idx="101">
                        <c:v>68129</c:v>
                      </c:pt>
                      <c:pt idx="102">
                        <c:v>68086</c:v>
                      </c:pt>
                      <c:pt idx="103">
                        <c:v>68258</c:v>
                      </c:pt>
                      <c:pt idx="104">
                        <c:v>68224</c:v>
                      </c:pt>
                      <c:pt idx="105">
                        <c:v>67991.5</c:v>
                      </c:pt>
                      <c:pt idx="106">
                        <c:v>68710.5</c:v>
                      </c:pt>
                      <c:pt idx="107">
                        <c:v>68315.5</c:v>
                      </c:pt>
                      <c:pt idx="108">
                        <c:v>68630.5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3E-445C-AD11-93B5D445F86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(YFP)'!$C$246:$DG$246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956</c:v>
                      </c:pt>
                      <c:pt idx="1">
                        <c:v>1089</c:v>
                      </c:pt>
                      <c:pt idx="2">
                        <c:v>2702</c:v>
                      </c:pt>
                      <c:pt idx="3">
                        <c:v>7094.5</c:v>
                      </c:pt>
                      <c:pt idx="4">
                        <c:v>14829</c:v>
                      </c:pt>
                      <c:pt idx="5">
                        <c:v>25919</c:v>
                      </c:pt>
                      <c:pt idx="6">
                        <c:v>39913</c:v>
                      </c:pt>
                      <c:pt idx="7">
                        <c:v>55705.5</c:v>
                      </c:pt>
                      <c:pt idx="8">
                        <c:v>73979</c:v>
                      </c:pt>
                      <c:pt idx="9">
                        <c:v>92843</c:v>
                      </c:pt>
                      <c:pt idx="10">
                        <c:v>113885.5</c:v>
                      </c:pt>
                      <c:pt idx="11">
                        <c:v>135140</c:v>
                      </c:pt>
                      <c:pt idx="12">
                        <c:v>157595.5</c:v>
                      </c:pt>
                      <c:pt idx="13">
                        <c:v>179806</c:v>
                      </c:pt>
                      <c:pt idx="14">
                        <c:v>201901</c:v>
                      </c:pt>
                      <c:pt idx="15">
                        <c:v>225528</c:v>
                      </c:pt>
                      <c:pt idx="16">
                        <c:v>247933.5</c:v>
                      </c:pt>
                      <c:pt idx="17">
                        <c:v>271616.5</c:v>
                      </c:pt>
                      <c:pt idx="18">
                        <c:v>294805.5</c:v>
                      </c:pt>
                      <c:pt idx="19">
                        <c:v>317121</c:v>
                      </c:pt>
                      <c:pt idx="20">
                        <c:v>337835</c:v>
                      </c:pt>
                      <c:pt idx="21">
                        <c:v>360095</c:v>
                      </c:pt>
                      <c:pt idx="22">
                        <c:v>381300.5</c:v>
                      </c:pt>
                      <c:pt idx="23">
                        <c:v>402745.5</c:v>
                      </c:pt>
                      <c:pt idx="24">
                        <c:v>422013</c:v>
                      </c:pt>
                      <c:pt idx="25">
                        <c:v>442123</c:v>
                      </c:pt>
                      <c:pt idx="26">
                        <c:v>460773</c:v>
                      </c:pt>
                      <c:pt idx="27">
                        <c:v>479184</c:v>
                      </c:pt>
                      <c:pt idx="28">
                        <c:v>497862</c:v>
                      </c:pt>
                      <c:pt idx="29">
                        <c:v>513438</c:v>
                      </c:pt>
                      <c:pt idx="30">
                        <c:v>528410.5</c:v>
                      </c:pt>
                      <c:pt idx="31">
                        <c:v>541006</c:v>
                      </c:pt>
                      <c:pt idx="32">
                        <c:v>553170.5</c:v>
                      </c:pt>
                      <c:pt idx="33">
                        <c:v>565574.5</c:v>
                      </c:pt>
                      <c:pt idx="34">
                        <c:v>576643</c:v>
                      </c:pt>
                      <c:pt idx="35">
                        <c:v>586540</c:v>
                      </c:pt>
                      <c:pt idx="36">
                        <c:v>596074.5</c:v>
                      </c:pt>
                      <c:pt idx="37">
                        <c:v>603622.5</c:v>
                      </c:pt>
                      <c:pt idx="38">
                        <c:v>610218.5</c:v>
                      </c:pt>
                      <c:pt idx="39">
                        <c:v>614642.5</c:v>
                      </c:pt>
                      <c:pt idx="40">
                        <c:v>619890</c:v>
                      </c:pt>
                      <c:pt idx="41">
                        <c:v>623444</c:v>
                      </c:pt>
                      <c:pt idx="42">
                        <c:v>626252.5</c:v>
                      </c:pt>
                      <c:pt idx="43">
                        <c:v>627362</c:v>
                      </c:pt>
                      <c:pt idx="44">
                        <c:v>630266.5</c:v>
                      </c:pt>
                      <c:pt idx="45">
                        <c:v>632547</c:v>
                      </c:pt>
                      <c:pt idx="46">
                        <c:v>635266</c:v>
                      </c:pt>
                      <c:pt idx="47">
                        <c:v>637321</c:v>
                      </c:pt>
                      <c:pt idx="48">
                        <c:v>637239</c:v>
                      </c:pt>
                      <c:pt idx="49">
                        <c:v>640471.5</c:v>
                      </c:pt>
                      <c:pt idx="50">
                        <c:v>639793.5</c:v>
                      </c:pt>
                      <c:pt idx="51">
                        <c:v>642841.5</c:v>
                      </c:pt>
                      <c:pt idx="52">
                        <c:v>645711.5</c:v>
                      </c:pt>
                      <c:pt idx="53">
                        <c:v>646725</c:v>
                      </c:pt>
                      <c:pt idx="54">
                        <c:v>646519.5</c:v>
                      </c:pt>
                      <c:pt idx="55">
                        <c:v>648389.5</c:v>
                      </c:pt>
                      <c:pt idx="56">
                        <c:v>649704.5</c:v>
                      </c:pt>
                      <c:pt idx="57">
                        <c:v>650725</c:v>
                      </c:pt>
                      <c:pt idx="58">
                        <c:v>651054</c:v>
                      </c:pt>
                      <c:pt idx="59">
                        <c:v>651684.5</c:v>
                      </c:pt>
                      <c:pt idx="60">
                        <c:v>651992</c:v>
                      </c:pt>
                      <c:pt idx="61">
                        <c:v>652314.5</c:v>
                      </c:pt>
                      <c:pt idx="62">
                        <c:v>653636.5</c:v>
                      </c:pt>
                      <c:pt idx="63">
                        <c:v>652430.5</c:v>
                      </c:pt>
                      <c:pt idx="64">
                        <c:v>653965</c:v>
                      </c:pt>
                      <c:pt idx="65">
                        <c:v>654752.5</c:v>
                      </c:pt>
                      <c:pt idx="66">
                        <c:v>655451</c:v>
                      </c:pt>
                      <c:pt idx="67">
                        <c:v>656629.5</c:v>
                      </c:pt>
                      <c:pt idx="68">
                        <c:v>655834.5</c:v>
                      </c:pt>
                      <c:pt idx="69">
                        <c:v>655478.5</c:v>
                      </c:pt>
                      <c:pt idx="70">
                        <c:v>657006</c:v>
                      </c:pt>
                      <c:pt idx="71">
                        <c:v>657156.5</c:v>
                      </c:pt>
                      <c:pt idx="72">
                        <c:v>658321</c:v>
                      </c:pt>
                      <c:pt idx="73">
                        <c:v>657143</c:v>
                      </c:pt>
                      <c:pt idx="74">
                        <c:v>657978.5</c:v>
                      </c:pt>
                      <c:pt idx="75">
                        <c:v>658704.5</c:v>
                      </c:pt>
                      <c:pt idx="76">
                        <c:v>657992.5</c:v>
                      </c:pt>
                      <c:pt idx="77">
                        <c:v>658588</c:v>
                      </c:pt>
                      <c:pt idx="78">
                        <c:v>658793.5</c:v>
                      </c:pt>
                      <c:pt idx="79">
                        <c:v>658252.5</c:v>
                      </c:pt>
                      <c:pt idx="80">
                        <c:v>658136</c:v>
                      </c:pt>
                      <c:pt idx="81">
                        <c:v>658205</c:v>
                      </c:pt>
                      <c:pt idx="82">
                        <c:v>658184</c:v>
                      </c:pt>
                      <c:pt idx="83">
                        <c:v>658697.5</c:v>
                      </c:pt>
                      <c:pt idx="84">
                        <c:v>658677</c:v>
                      </c:pt>
                      <c:pt idx="85">
                        <c:v>659150</c:v>
                      </c:pt>
                      <c:pt idx="86">
                        <c:v>659684</c:v>
                      </c:pt>
                      <c:pt idx="87">
                        <c:v>660608.5</c:v>
                      </c:pt>
                      <c:pt idx="88">
                        <c:v>660197.5</c:v>
                      </c:pt>
                      <c:pt idx="89">
                        <c:v>660458</c:v>
                      </c:pt>
                      <c:pt idx="90">
                        <c:v>661211</c:v>
                      </c:pt>
                      <c:pt idx="91">
                        <c:v>660882.5</c:v>
                      </c:pt>
                      <c:pt idx="92">
                        <c:v>661163.5</c:v>
                      </c:pt>
                      <c:pt idx="93">
                        <c:v>660594.5</c:v>
                      </c:pt>
                      <c:pt idx="94">
                        <c:v>661259</c:v>
                      </c:pt>
                      <c:pt idx="95">
                        <c:v>660684</c:v>
                      </c:pt>
                      <c:pt idx="96">
                        <c:v>661622</c:v>
                      </c:pt>
                      <c:pt idx="97">
                        <c:v>661410</c:v>
                      </c:pt>
                      <c:pt idx="98">
                        <c:v>661307</c:v>
                      </c:pt>
                      <c:pt idx="99">
                        <c:v>661608.5</c:v>
                      </c:pt>
                      <c:pt idx="100">
                        <c:v>662362.5</c:v>
                      </c:pt>
                      <c:pt idx="101">
                        <c:v>662505.5</c:v>
                      </c:pt>
                      <c:pt idx="102">
                        <c:v>661944.5</c:v>
                      </c:pt>
                      <c:pt idx="103">
                        <c:v>661355</c:v>
                      </c:pt>
                      <c:pt idx="104">
                        <c:v>662430.5</c:v>
                      </c:pt>
                      <c:pt idx="105">
                        <c:v>661855.5</c:v>
                      </c:pt>
                      <c:pt idx="106">
                        <c:v>661766</c:v>
                      </c:pt>
                      <c:pt idx="107">
                        <c:v>661218.5</c:v>
                      </c:pt>
                      <c:pt idx="108">
                        <c:v>661663.5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3E-445C-AD11-93B5D445F86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(YFP)'!$C$247:$DG$247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1133.5</c:v>
                      </c:pt>
                      <c:pt idx="1">
                        <c:v>2847</c:v>
                      </c:pt>
                      <c:pt idx="2">
                        <c:v>20026</c:v>
                      </c:pt>
                      <c:pt idx="3">
                        <c:v>66448.5</c:v>
                      </c:pt>
                      <c:pt idx="4">
                        <c:v>142306</c:v>
                      </c:pt>
                      <c:pt idx="5">
                        <c:v>239390</c:v>
                      </c:pt>
                      <c:pt idx="6">
                        <c:v>349095.5</c:v>
                      </c:pt>
                      <c:pt idx="7">
                        <c:v>464252.5</c:v>
                      </c:pt>
                      <c:pt idx="8">
                        <c:v>579430.5</c:v>
                      </c:pt>
                      <c:pt idx="9">
                        <c:v>693328</c:v>
                      </c:pt>
                      <c:pt idx="10">
                        <c:v>803307.5</c:v>
                      </c:pt>
                      <c:pt idx="11">
                        <c:v>904663.5</c:v>
                      </c:pt>
                      <c:pt idx="12">
                        <c:v>989697.5</c:v>
                      </c:pt>
                      <c:pt idx="13">
                        <c:v>1060910</c:v>
                      </c:pt>
                      <c:pt idx="14">
                        <c:v>1118608.5</c:v>
                      </c:pt>
                      <c:pt idx="15">
                        <c:v>1163396</c:v>
                      </c:pt>
                      <c:pt idx="16">
                        <c:v>1201396</c:v>
                      </c:pt>
                      <c:pt idx="17">
                        <c:v>1237861.5</c:v>
                      </c:pt>
                      <c:pt idx="18">
                        <c:v>1270053.5</c:v>
                      </c:pt>
                      <c:pt idx="19">
                        <c:v>1299245.5</c:v>
                      </c:pt>
                      <c:pt idx="20">
                        <c:v>1326143</c:v>
                      </c:pt>
                      <c:pt idx="21">
                        <c:v>1352718</c:v>
                      </c:pt>
                      <c:pt idx="22">
                        <c:v>1373375.5</c:v>
                      </c:pt>
                      <c:pt idx="23">
                        <c:v>1400217.5</c:v>
                      </c:pt>
                      <c:pt idx="24">
                        <c:v>1422649.5</c:v>
                      </c:pt>
                      <c:pt idx="25">
                        <c:v>1441259</c:v>
                      </c:pt>
                      <c:pt idx="26">
                        <c:v>1459923</c:v>
                      </c:pt>
                      <c:pt idx="27">
                        <c:v>1481875</c:v>
                      </c:pt>
                      <c:pt idx="28">
                        <c:v>1497334</c:v>
                      </c:pt>
                      <c:pt idx="29">
                        <c:v>1515649</c:v>
                      </c:pt>
                      <c:pt idx="30">
                        <c:v>1533533</c:v>
                      </c:pt>
                      <c:pt idx="31">
                        <c:v>1549074</c:v>
                      </c:pt>
                      <c:pt idx="32">
                        <c:v>1561546.5</c:v>
                      </c:pt>
                      <c:pt idx="33">
                        <c:v>1579306.5</c:v>
                      </c:pt>
                      <c:pt idx="34">
                        <c:v>1591101</c:v>
                      </c:pt>
                      <c:pt idx="35">
                        <c:v>1603396</c:v>
                      </c:pt>
                      <c:pt idx="36">
                        <c:v>1615204</c:v>
                      </c:pt>
                      <c:pt idx="37">
                        <c:v>1623916.5</c:v>
                      </c:pt>
                      <c:pt idx="38">
                        <c:v>1638046.5</c:v>
                      </c:pt>
                      <c:pt idx="39">
                        <c:v>1648108.5</c:v>
                      </c:pt>
                      <c:pt idx="40">
                        <c:v>1653128.5</c:v>
                      </c:pt>
                      <c:pt idx="41">
                        <c:v>1665293</c:v>
                      </c:pt>
                      <c:pt idx="42">
                        <c:v>1675957.5</c:v>
                      </c:pt>
                      <c:pt idx="43">
                        <c:v>1681231.5</c:v>
                      </c:pt>
                      <c:pt idx="44">
                        <c:v>1689601</c:v>
                      </c:pt>
                      <c:pt idx="45">
                        <c:v>1693683.5</c:v>
                      </c:pt>
                      <c:pt idx="46">
                        <c:v>1700738</c:v>
                      </c:pt>
                      <c:pt idx="47">
                        <c:v>1706772.5</c:v>
                      </c:pt>
                      <c:pt idx="48">
                        <c:v>1709628.5</c:v>
                      </c:pt>
                      <c:pt idx="49">
                        <c:v>1717580.5</c:v>
                      </c:pt>
                      <c:pt idx="50">
                        <c:v>1721156</c:v>
                      </c:pt>
                      <c:pt idx="51">
                        <c:v>1726073.5</c:v>
                      </c:pt>
                      <c:pt idx="52">
                        <c:v>1730080.5</c:v>
                      </c:pt>
                      <c:pt idx="53">
                        <c:v>1734992</c:v>
                      </c:pt>
                      <c:pt idx="54">
                        <c:v>1735142</c:v>
                      </c:pt>
                      <c:pt idx="55">
                        <c:v>1737683.5</c:v>
                      </c:pt>
                      <c:pt idx="56">
                        <c:v>1740122</c:v>
                      </c:pt>
                      <c:pt idx="57">
                        <c:v>1742649</c:v>
                      </c:pt>
                      <c:pt idx="58">
                        <c:v>1743183.5</c:v>
                      </c:pt>
                      <c:pt idx="59">
                        <c:v>1744108</c:v>
                      </c:pt>
                      <c:pt idx="60">
                        <c:v>1743895.5</c:v>
                      </c:pt>
                      <c:pt idx="61">
                        <c:v>1744861.5</c:v>
                      </c:pt>
                      <c:pt idx="62">
                        <c:v>1744279</c:v>
                      </c:pt>
                      <c:pt idx="63">
                        <c:v>1745800</c:v>
                      </c:pt>
                      <c:pt idx="64">
                        <c:v>1745327</c:v>
                      </c:pt>
                      <c:pt idx="65">
                        <c:v>1748656</c:v>
                      </c:pt>
                      <c:pt idx="66">
                        <c:v>1747656</c:v>
                      </c:pt>
                      <c:pt idx="67">
                        <c:v>1751217.5</c:v>
                      </c:pt>
                      <c:pt idx="68">
                        <c:v>1755861.5</c:v>
                      </c:pt>
                      <c:pt idx="69">
                        <c:v>1751717.5</c:v>
                      </c:pt>
                      <c:pt idx="70">
                        <c:v>1753553</c:v>
                      </c:pt>
                      <c:pt idx="71">
                        <c:v>1750875.5</c:v>
                      </c:pt>
                      <c:pt idx="72">
                        <c:v>1751998.5</c:v>
                      </c:pt>
                      <c:pt idx="73">
                        <c:v>1755032.5</c:v>
                      </c:pt>
                      <c:pt idx="74">
                        <c:v>1751450.5</c:v>
                      </c:pt>
                      <c:pt idx="75">
                        <c:v>1752087</c:v>
                      </c:pt>
                      <c:pt idx="76">
                        <c:v>1749724.5</c:v>
                      </c:pt>
                      <c:pt idx="77">
                        <c:v>1752156</c:v>
                      </c:pt>
                      <c:pt idx="78">
                        <c:v>1748765.5</c:v>
                      </c:pt>
                      <c:pt idx="79">
                        <c:v>1749786</c:v>
                      </c:pt>
                      <c:pt idx="80">
                        <c:v>1752697</c:v>
                      </c:pt>
                      <c:pt idx="81">
                        <c:v>1747375.5</c:v>
                      </c:pt>
                      <c:pt idx="82">
                        <c:v>1750252</c:v>
                      </c:pt>
                      <c:pt idx="83">
                        <c:v>1746984.5</c:v>
                      </c:pt>
                      <c:pt idx="84">
                        <c:v>1747991.5</c:v>
                      </c:pt>
                      <c:pt idx="85">
                        <c:v>1746286.5</c:v>
                      </c:pt>
                      <c:pt idx="86">
                        <c:v>1744888.5</c:v>
                      </c:pt>
                      <c:pt idx="87">
                        <c:v>1747094</c:v>
                      </c:pt>
                      <c:pt idx="88">
                        <c:v>1744895.5</c:v>
                      </c:pt>
                      <c:pt idx="89">
                        <c:v>1746334</c:v>
                      </c:pt>
                      <c:pt idx="90">
                        <c:v>1745615</c:v>
                      </c:pt>
                      <c:pt idx="91">
                        <c:v>1745231</c:v>
                      </c:pt>
                      <c:pt idx="92">
                        <c:v>1744443.5</c:v>
                      </c:pt>
                      <c:pt idx="93">
                        <c:v>1743971</c:v>
                      </c:pt>
                      <c:pt idx="94">
                        <c:v>1743142</c:v>
                      </c:pt>
                      <c:pt idx="95">
                        <c:v>1742895.5</c:v>
                      </c:pt>
                      <c:pt idx="96">
                        <c:v>1742745</c:v>
                      </c:pt>
                      <c:pt idx="97">
                        <c:v>1743053</c:v>
                      </c:pt>
                      <c:pt idx="98">
                        <c:v>1743313.5</c:v>
                      </c:pt>
                      <c:pt idx="99">
                        <c:v>1741717.5</c:v>
                      </c:pt>
                      <c:pt idx="100">
                        <c:v>1741573.5</c:v>
                      </c:pt>
                      <c:pt idx="101">
                        <c:v>1741656</c:v>
                      </c:pt>
                      <c:pt idx="102">
                        <c:v>1741012</c:v>
                      </c:pt>
                      <c:pt idx="103">
                        <c:v>1737676.5</c:v>
                      </c:pt>
                      <c:pt idx="104">
                        <c:v>1738704</c:v>
                      </c:pt>
                      <c:pt idx="105">
                        <c:v>1738909.5</c:v>
                      </c:pt>
                      <c:pt idx="106">
                        <c:v>1737861.5</c:v>
                      </c:pt>
                      <c:pt idx="107">
                        <c:v>1737676.5</c:v>
                      </c:pt>
                      <c:pt idx="108">
                        <c:v>1736998.5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3E-445C-AD11-93B5D445F86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(YFP)'!$C$248:$DG$248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987.5</c:v>
                      </c:pt>
                      <c:pt idx="1">
                        <c:v>1622.5</c:v>
                      </c:pt>
                      <c:pt idx="2">
                        <c:v>5796.5</c:v>
                      </c:pt>
                      <c:pt idx="3">
                        <c:v>11315.5</c:v>
                      </c:pt>
                      <c:pt idx="4">
                        <c:v>16186</c:v>
                      </c:pt>
                      <c:pt idx="5">
                        <c:v>19735.5</c:v>
                      </c:pt>
                      <c:pt idx="6">
                        <c:v>22715.5</c:v>
                      </c:pt>
                      <c:pt idx="7">
                        <c:v>24779.5</c:v>
                      </c:pt>
                      <c:pt idx="8">
                        <c:v>26609</c:v>
                      </c:pt>
                      <c:pt idx="9">
                        <c:v>28006.5</c:v>
                      </c:pt>
                      <c:pt idx="10">
                        <c:v>28804</c:v>
                      </c:pt>
                      <c:pt idx="11">
                        <c:v>29580</c:v>
                      </c:pt>
                      <c:pt idx="12">
                        <c:v>29781.5</c:v>
                      </c:pt>
                      <c:pt idx="13">
                        <c:v>30135</c:v>
                      </c:pt>
                      <c:pt idx="14">
                        <c:v>29995.5</c:v>
                      </c:pt>
                      <c:pt idx="15">
                        <c:v>30061</c:v>
                      </c:pt>
                      <c:pt idx="16">
                        <c:v>29961</c:v>
                      </c:pt>
                      <c:pt idx="17">
                        <c:v>30166.5</c:v>
                      </c:pt>
                      <c:pt idx="18">
                        <c:v>30187.5</c:v>
                      </c:pt>
                      <c:pt idx="19">
                        <c:v>30239.5</c:v>
                      </c:pt>
                      <c:pt idx="20">
                        <c:v>30099.5</c:v>
                      </c:pt>
                      <c:pt idx="21">
                        <c:v>30185</c:v>
                      </c:pt>
                      <c:pt idx="22">
                        <c:v>30122</c:v>
                      </c:pt>
                      <c:pt idx="23">
                        <c:v>30256</c:v>
                      </c:pt>
                      <c:pt idx="24">
                        <c:v>29989.5</c:v>
                      </c:pt>
                      <c:pt idx="25">
                        <c:v>30076.5</c:v>
                      </c:pt>
                      <c:pt idx="26">
                        <c:v>29939.5</c:v>
                      </c:pt>
                      <c:pt idx="27">
                        <c:v>30099.5</c:v>
                      </c:pt>
                      <c:pt idx="28">
                        <c:v>30269</c:v>
                      </c:pt>
                      <c:pt idx="29">
                        <c:v>30228.5</c:v>
                      </c:pt>
                      <c:pt idx="30">
                        <c:v>30220</c:v>
                      </c:pt>
                      <c:pt idx="31">
                        <c:v>30278.5</c:v>
                      </c:pt>
                      <c:pt idx="32">
                        <c:v>30330.5</c:v>
                      </c:pt>
                      <c:pt idx="33">
                        <c:v>30235.5</c:v>
                      </c:pt>
                      <c:pt idx="34">
                        <c:v>30092</c:v>
                      </c:pt>
                      <c:pt idx="35">
                        <c:v>30240</c:v>
                      </c:pt>
                      <c:pt idx="36">
                        <c:v>30186</c:v>
                      </c:pt>
                      <c:pt idx="37">
                        <c:v>30157</c:v>
                      </c:pt>
                      <c:pt idx="38">
                        <c:v>30084.5</c:v>
                      </c:pt>
                      <c:pt idx="39">
                        <c:v>30155</c:v>
                      </c:pt>
                      <c:pt idx="40">
                        <c:v>30318.5</c:v>
                      </c:pt>
                      <c:pt idx="41">
                        <c:v>29971.5</c:v>
                      </c:pt>
                      <c:pt idx="42">
                        <c:v>30017</c:v>
                      </c:pt>
                      <c:pt idx="43">
                        <c:v>30260</c:v>
                      </c:pt>
                      <c:pt idx="44">
                        <c:v>30076</c:v>
                      </c:pt>
                      <c:pt idx="45">
                        <c:v>30154.5</c:v>
                      </c:pt>
                      <c:pt idx="46">
                        <c:v>30085</c:v>
                      </c:pt>
                      <c:pt idx="47">
                        <c:v>30162.5</c:v>
                      </c:pt>
                      <c:pt idx="48">
                        <c:v>30125.5</c:v>
                      </c:pt>
                      <c:pt idx="49">
                        <c:v>30236.5</c:v>
                      </c:pt>
                      <c:pt idx="50">
                        <c:v>30215</c:v>
                      </c:pt>
                      <c:pt idx="51">
                        <c:v>30109.5</c:v>
                      </c:pt>
                      <c:pt idx="52">
                        <c:v>30149.5</c:v>
                      </c:pt>
                      <c:pt idx="53">
                        <c:v>29844.5</c:v>
                      </c:pt>
                      <c:pt idx="54">
                        <c:v>30095</c:v>
                      </c:pt>
                      <c:pt idx="55">
                        <c:v>30174.5</c:v>
                      </c:pt>
                      <c:pt idx="56">
                        <c:v>30070.5</c:v>
                      </c:pt>
                      <c:pt idx="57">
                        <c:v>30123.5</c:v>
                      </c:pt>
                      <c:pt idx="58">
                        <c:v>30150</c:v>
                      </c:pt>
                      <c:pt idx="59">
                        <c:v>30034.5</c:v>
                      </c:pt>
                      <c:pt idx="60">
                        <c:v>29885</c:v>
                      </c:pt>
                      <c:pt idx="61">
                        <c:v>30175</c:v>
                      </c:pt>
                      <c:pt idx="62">
                        <c:v>29988</c:v>
                      </c:pt>
                      <c:pt idx="63">
                        <c:v>30034</c:v>
                      </c:pt>
                      <c:pt idx="64">
                        <c:v>30037.5</c:v>
                      </c:pt>
                      <c:pt idx="65">
                        <c:v>30061</c:v>
                      </c:pt>
                      <c:pt idx="66">
                        <c:v>30036</c:v>
                      </c:pt>
                      <c:pt idx="67">
                        <c:v>29880.5</c:v>
                      </c:pt>
                      <c:pt idx="68">
                        <c:v>29847</c:v>
                      </c:pt>
                      <c:pt idx="69">
                        <c:v>29805</c:v>
                      </c:pt>
                      <c:pt idx="70">
                        <c:v>29790</c:v>
                      </c:pt>
                      <c:pt idx="71">
                        <c:v>29949.5</c:v>
                      </c:pt>
                      <c:pt idx="72">
                        <c:v>29687.5</c:v>
                      </c:pt>
                      <c:pt idx="73">
                        <c:v>29981</c:v>
                      </c:pt>
                      <c:pt idx="74">
                        <c:v>29759</c:v>
                      </c:pt>
                      <c:pt idx="75">
                        <c:v>29878</c:v>
                      </c:pt>
                      <c:pt idx="76">
                        <c:v>29748.5</c:v>
                      </c:pt>
                      <c:pt idx="77">
                        <c:v>29907</c:v>
                      </c:pt>
                      <c:pt idx="78">
                        <c:v>29719.5</c:v>
                      </c:pt>
                      <c:pt idx="79">
                        <c:v>29882</c:v>
                      </c:pt>
                      <c:pt idx="80">
                        <c:v>29892</c:v>
                      </c:pt>
                      <c:pt idx="81">
                        <c:v>29793.5</c:v>
                      </c:pt>
                      <c:pt idx="82">
                        <c:v>29841.5</c:v>
                      </c:pt>
                      <c:pt idx="83">
                        <c:v>29748.5</c:v>
                      </c:pt>
                      <c:pt idx="84">
                        <c:v>29774</c:v>
                      </c:pt>
                      <c:pt idx="85">
                        <c:v>29817</c:v>
                      </c:pt>
                      <c:pt idx="86">
                        <c:v>29870</c:v>
                      </c:pt>
                      <c:pt idx="87">
                        <c:v>29580.5</c:v>
                      </c:pt>
                      <c:pt idx="88">
                        <c:v>29569</c:v>
                      </c:pt>
                      <c:pt idx="89">
                        <c:v>29909</c:v>
                      </c:pt>
                      <c:pt idx="90">
                        <c:v>29725</c:v>
                      </c:pt>
                      <c:pt idx="91">
                        <c:v>29847</c:v>
                      </c:pt>
                      <c:pt idx="92">
                        <c:v>29630</c:v>
                      </c:pt>
                      <c:pt idx="93">
                        <c:v>29596</c:v>
                      </c:pt>
                      <c:pt idx="94">
                        <c:v>29625</c:v>
                      </c:pt>
                      <c:pt idx="95">
                        <c:v>29578.5</c:v>
                      </c:pt>
                      <c:pt idx="96">
                        <c:v>29700</c:v>
                      </c:pt>
                      <c:pt idx="97">
                        <c:v>29716.5</c:v>
                      </c:pt>
                      <c:pt idx="98">
                        <c:v>29692</c:v>
                      </c:pt>
                      <c:pt idx="99">
                        <c:v>29752.5</c:v>
                      </c:pt>
                      <c:pt idx="100">
                        <c:v>29751</c:v>
                      </c:pt>
                      <c:pt idx="101">
                        <c:v>29904.5</c:v>
                      </c:pt>
                      <c:pt idx="102">
                        <c:v>29839.5</c:v>
                      </c:pt>
                      <c:pt idx="103">
                        <c:v>29846.5</c:v>
                      </c:pt>
                      <c:pt idx="104">
                        <c:v>29576</c:v>
                      </c:pt>
                      <c:pt idx="105">
                        <c:v>29794</c:v>
                      </c:pt>
                      <c:pt idx="106">
                        <c:v>29610</c:v>
                      </c:pt>
                      <c:pt idx="107">
                        <c:v>29717</c:v>
                      </c:pt>
                      <c:pt idx="108">
                        <c:v>29568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3E-445C-AD11-93B5D445F86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(YFP)'!$B$249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(YFP)'!$C$249:$DG$249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964.5</c:v>
                      </c:pt>
                      <c:pt idx="1">
                        <c:v>1485.5</c:v>
                      </c:pt>
                      <c:pt idx="2">
                        <c:v>8994</c:v>
                      </c:pt>
                      <c:pt idx="3">
                        <c:v>31323</c:v>
                      </c:pt>
                      <c:pt idx="4">
                        <c:v>68527.5</c:v>
                      </c:pt>
                      <c:pt idx="5">
                        <c:v>117345.5</c:v>
                      </c:pt>
                      <c:pt idx="6">
                        <c:v>175127.5</c:v>
                      </c:pt>
                      <c:pt idx="7">
                        <c:v>233647</c:v>
                      </c:pt>
                      <c:pt idx="8">
                        <c:v>292019.5</c:v>
                      </c:pt>
                      <c:pt idx="9">
                        <c:v>350821.5</c:v>
                      </c:pt>
                      <c:pt idx="10">
                        <c:v>406074.5</c:v>
                      </c:pt>
                      <c:pt idx="11">
                        <c:v>458670.5</c:v>
                      </c:pt>
                      <c:pt idx="12">
                        <c:v>506253</c:v>
                      </c:pt>
                      <c:pt idx="13">
                        <c:v>547910.5</c:v>
                      </c:pt>
                      <c:pt idx="14">
                        <c:v>586149.5</c:v>
                      </c:pt>
                      <c:pt idx="15">
                        <c:v>617478.5</c:v>
                      </c:pt>
                      <c:pt idx="16">
                        <c:v>648286.5</c:v>
                      </c:pt>
                      <c:pt idx="17">
                        <c:v>671163.5</c:v>
                      </c:pt>
                      <c:pt idx="18">
                        <c:v>692081</c:v>
                      </c:pt>
                      <c:pt idx="19">
                        <c:v>710930.5</c:v>
                      </c:pt>
                      <c:pt idx="20">
                        <c:v>727129</c:v>
                      </c:pt>
                      <c:pt idx="21">
                        <c:v>739779.5</c:v>
                      </c:pt>
                      <c:pt idx="22">
                        <c:v>751136</c:v>
                      </c:pt>
                      <c:pt idx="23">
                        <c:v>762725</c:v>
                      </c:pt>
                      <c:pt idx="24">
                        <c:v>773608.5</c:v>
                      </c:pt>
                      <c:pt idx="25">
                        <c:v>781088</c:v>
                      </c:pt>
                      <c:pt idx="26">
                        <c:v>788588</c:v>
                      </c:pt>
                      <c:pt idx="27">
                        <c:v>798567.5</c:v>
                      </c:pt>
                      <c:pt idx="28">
                        <c:v>804602</c:v>
                      </c:pt>
                      <c:pt idx="29">
                        <c:v>811444.5</c:v>
                      </c:pt>
                      <c:pt idx="30">
                        <c:v>820499</c:v>
                      </c:pt>
                      <c:pt idx="31">
                        <c:v>823916.5</c:v>
                      </c:pt>
                      <c:pt idx="32">
                        <c:v>832396.5</c:v>
                      </c:pt>
                      <c:pt idx="33">
                        <c:v>837376</c:v>
                      </c:pt>
                      <c:pt idx="34">
                        <c:v>843204.5</c:v>
                      </c:pt>
                      <c:pt idx="35">
                        <c:v>849773</c:v>
                      </c:pt>
                      <c:pt idx="36">
                        <c:v>854965</c:v>
                      </c:pt>
                      <c:pt idx="37">
                        <c:v>859280</c:v>
                      </c:pt>
                      <c:pt idx="38">
                        <c:v>863923.5</c:v>
                      </c:pt>
                      <c:pt idx="39">
                        <c:v>869649.5</c:v>
                      </c:pt>
                      <c:pt idx="40">
                        <c:v>873561</c:v>
                      </c:pt>
                      <c:pt idx="41">
                        <c:v>879314</c:v>
                      </c:pt>
                      <c:pt idx="42">
                        <c:v>883054</c:v>
                      </c:pt>
                      <c:pt idx="43">
                        <c:v>887485</c:v>
                      </c:pt>
                      <c:pt idx="44">
                        <c:v>892314</c:v>
                      </c:pt>
                      <c:pt idx="45">
                        <c:v>894971.5</c:v>
                      </c:pt>
                      <c:pt idx="46">
                        <c:v>898814.5</c:v>
                      </c:pt>
                      <c:pt idx="47">
                        <c:v>899841.5</c:v>
                      </c:pt>
                      <c:pt idx="48">
                        <c:v>904115.5</c:v>
                      </c:pt>
                      <c:pt idx="49">
                        <c:v>905321</c:v>
                      </c:pt>
                      <c:pt idx="50">
                        <c:v>908793.5</c:v>
                      </c:pt>
                      <c:pt idx="51">
                        <c:v>911266</c:v>
                      </c:pt>
                      <c:pt idx="52">
                        <c:v>913690.5</c:v>
                      </c:pt>
                      <c:pt idx="53">
                        <c:v>914574</c:v>
                      </c:pt>
                      <c:pt idx="54">
                        <c:v>918040</c:v>
                      </c:pt>
                      <c:pt idx="55">
                        <c:v>917903</c:v>
                      </c:pt>
                      <c:pt idx="56">
                        <c:v>921122.5</c:v>
                      </c:pt>
                      <c:pt idx="57">
                        <c:v>921772.5</c:v>
                      </c:pt>
                      <c:pt idx="58">
                        <c:v>924239</c:v>
                      </c:pt>
                      <c:pt idx="59">
                        <c:v>924739</c:v>
                      </c:pt>
                      <c:pt idx="60">
                        <c:v>925150</c:v>
                      </c:pt>
                      <c:pt idx="61">
                        <c:v>925608.5</c:v>
                      </c:pt>
                      <c:pt idx="62">
                        <c:v>929533</c:v>
                      </c:pt>
                      <c:pt idx="63">
                        <c:v>931348.5</c:v>
                      </c:pt>
                      <c:pt idx="64">
                        <c:v>931505.5</c:v>
                      </c:pt>
                      <c:pt idx="65">
                        <c:v>932499</c:v>
                      </c:pt>
                      <c:pt idx="66">
                        <c:v>932636</c:v>
                      </c:pt>
                      <c:pt idx="67">
                        <c:v>934601.5</c:v>
                      </c:pt>
                      <c:pt idx="68">
                        <c:v>935773</c:v>
                      </c:pt>
                      <c:pt idx="69">
                        <c:v>935923.5</c:v>
                      </c:pt>
                      <c:pt idx="70">
                        <c:v>937280</c:v>
                      </c:pt>
                      <c:pt idx="71">
                        <c:v>936690.5</c:v>
                      </c:pt>
                      <c:pt idx="72">
                        <c:v>936937</c:v>
                      </c:pt>
                      <c:pt idx="73">
                        <c:v>937547</c:v>
                      </c:pt>
                      <c:pt idx="74">
                        <c:v>937615</c:v>
                      </c:pt>
                      <c:pt idx="75">
                        <c:v>936410</c:v>
                      </c:pt>
                      <c:pt idx="76">
                        <c:v>937725</c:v>
                      </c:pt>
                      <c:pt idx="77">
                        <c:v>938903</c:v>
                      </c:pt>
                      <c:pt idx="78">
                        <c:v>940136</c:v>
                      </c:pt>
                      <c:pt idx="79">
                        <c:v>940588</c:v>
                      </c:pt>
                      <c:pt idx="80">
                        <c:v>941047</c:v>
                      </c:pt>
                      <c:pt idx="81">
                        <c:v>939382.5</c:v>
                      </c:pt>
                      <c:pt idx="82">
                        <c:v>941505.5</c:v>
                      </c:pt>
                      <c:pt idx="83">
                        <c:v>939266</c:v>
                      </c:pt>
                      <c:pt idx="84">
                        <c:v>939985.5</c:v>
                      </c:pt>
                      <c:pt idx="85">
                        <c:v>941807.5</c:v>
                      </c:pt>
                      <c:pt idx="86">
                        <c:v>942951</c:v>
                      </c:pt>
                      <c:pt idx="87">
                        <c:v>942642.5</c:v>
                      </c:pt>
                      <c:pt idx="88">
                        <c:v>943944.5</c:v>
                      </c:pt>
                      <c:pt idx="89">
                        <c:v>944095</c:v>
                      </c:pt>
                      <c:pt idx="90">
                        <c:v>942410</c:v>
                      </c:pt>
                      <c:pt idx="91">
                        <c:v>944019.5</c:v>
                      </c:pt>
                      <c:pt idx="92">
                        <c:v>943321</c:v>
                      </c:pt>
                      <c:pt idx="93">
                        <c:v>942581</c:v>
                      </c:pt>
                      <c:pt idx="94">
                        <c:v>945252</c:v>
                      </c:pt>
                      <c:pt idx="95">
                        <c:v>942060.5</c:v>
                      </c:pt>
                      <c:pt idx="96">
                        <c:v>944430.5</c:v>
                      </c:pt>
                      <c:pt idx="97">
                        <c:v>943471.5</c:v>
                      </c:pt>
                      <c:pt idx="98">
                        <c:v>943266</c:v>
                      </c:pt>
                      <c:pt idx="99">
                        <c:v>944615.5</c:v>
                      </c:pt>
                      <c:pt idx="100">
                        <c:v>942464.5</c:v>
                      </c:pt>
                      <c:pt idx="101">
                        <c:v>943999</c:v>
                      </c:pt>
                      <c:pt idx="102">
                        <c:v>943533</c:v>
                      </c:pt>
                      <c:pt idx="103">
                        <c:v>943177</c:v>
                      </c:pt>
                      <c:pt idx="104">
                        <c:v>943526</c:v>
                      </c:pt>
                      <c:pt idx="105">
                        <c:v>942930.5</c:v>
                      </c:pt>
                      <c:pt idx="106">
                        <c:v>942711</c:v>
                      </c:pt>
                      <c:pt idx="107">
                        <c:v>943184</c:v>
                      </c:pt>
                      <c:pt idx="108">
                        <c:v>941663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23E-445C-AD11-93B5D445F86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(YFP)'!$C$250:$DG$250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955</c:v>
                      </c:pt>
                      <c:pt idx="1">
                        <c:v>1129.5</c:v>
                      </c:pt>
                      <c:pt idx="2">
                        <c:v>3893</c:v>
                      </c:pt>
                      <c:pt idx="3">
                        <c:v>11827</c:v>
                      </c:pt>
                      <c:pt idx="4">
                        <c:v>26090.5</c:v>
                      </c:pt>
                      <c:pt idx="5">
                        <c:v>46539.5</c:v>
                      </c:pt>
                      <c:pt idx="6">
                        <c:v>72683</c:v>
                      </c:pt>
                      <c:pt idx="7">
                        <c:v>103076</c:v>
                      </c:pt>
                      <c:pt idx="8">
                        <c:v>138048</c:v>
                      </c:pt>
                      <c:pt idx="9">
                        <c:v>178061</c:v>
                      </c:pt>
                      <c:pt idx="10">
                        <c:v>220482</c:v>
                      </c:pt>
                      <c:pt idx="11">
                        <c:v>264437.5</c:v>
                      </c:pt>
                      <c:pt idx="12">
                        <c:v>312301</c:v>
                      </c:pt>
                      <c:pt idx="13">
                        <c:v>360204.5</c:v>
                      </c:pt>
                      <c:pt idx="14">
                        <c:v>410732</c:v>
                      </c:pt>
                      <c:pt idx="15">
                        <c:v>460759.5</c:v>
                      </c:pt>
                      <c:pt idx="16">
                        <c:v>510040</c:v>
                      </c:pt>
                      <c:pt idx="17">
                        <c:v>561506</c:v>
                      </c:pt>
                      <c:pt idx="18">
                        <c:v>613259.5</c:v>
                      </c:pt>
                      <c:pt idx="19">
                        <c:v>664574.5</c:v>
                      </c:pt>
                      <c:pt idx="20">
                        <c:v>717238.5</c:v>
                      </c:pt>
                      <c:pt idx="21">
                        <c:v>769677</c:v>
                      </c:pt>
                      <c:pt idx="22">
                        <c:v>820485.5</c:v>
                      </c:pt>
                      <c:pt idx="23">
                        <c:v>870828</c:v>
                      </c:pt>
                      <c:pt idx="24">
                        <c:v>921704.5</c:v>
                      </c:pt>
                      <c:pt idx="25">
                        <c:v>970273</c:v>
                      </c:pt>
                      <c:pt idx="26">
                        <c:v>1017499</c:v>
                      </c:pt>
                      <c:pt idx="27">
                        <c:v>1065382.5</c:v>
                      </c:pt>
                      <c:pt idx="28">
                        <c:v>1109526</c:v>
                      </c:pt>
                      <c:pt idx="29">
                        <c:v>1153889.5</c:v>
                      </c:pt>
                      <c:pt idx="30">
                        <c:v>1198081</c:v>
                      </c:pt>
                      <c:pt idx="31">
                        <c:v>1239149</c:v>
                      </c:pt>
                      <c:pt idx="32">
                        <c:v>1278354.5</c:v>
                      </c:pt>
                      <c:pt idx="33">
                        <c:v>1317416.5</c:v>
                      </c:pt>
                      <c:pt idx="34">
                        <c:v>1354149.5</c:v>
                      </c:pt>
                      <c:pt idx="35">
                        <c:v>1390149.5</c:v>
                      </c:pt>
                      <c:pt idx="36">
                        <c:v>1423122</c:v>
                      </c:pt>
                      <c:pt idx="37">
                        <c:v>1455773</c:v>
                      </c:pt>
                      <c:pt idx="38">
                        <c:v>1485916.5</c:v>
                      </c:pt>
                      <c:pt idx="39">
                        <c:v>1515662.5</c:v>
                      </c:pt>
                      <c:pt idx="40">
                        <c:v>1541053.5</c:v>
                      </c:pt>
                      <c:pt idx="41">
                        <c:v>1568526</c:v>
                      </c:pt>
                      <c:pt idx="42">
                        <c:v>1591081</c:v>
                      </c:pt>
                      <c:pt idx="43">
                        <c:v>1612642</c:v>
                      </c:pt>
                      <c:pt idx="44">
                        <c:v>1633258.5</c:v>
                      </c:pt>
                      <c:pt idx="45">
                        <c:v>1650478</c:v>
                      </c:pt>
                      <c:pt idx="46">
                        <c:v>1668745</c:v>
                      </c:pt>
                      <c:pt idx="47">
                        <c:v>1685532.5</c:v>
                      </c:pt>
                      <c:pt idx="48">
                        <c:v>1699854.5</c:v>
                      </c:pt>
                      <c:pt idx="49">
                        <c:v>1713046</c:v>
                      </c:pt>
                      <c:pt idx="50">
                        <c:v>1724615</c:v>
                      </c:pt>
                      <c:pt idx="51">
                        <c:v>1737211</c:v>
                      </c:pt>
                      <c:pt idx="52">
                        <c:v>1746505.5</c:v>
                      </c:pt>
                      <c:pt idx="53">
                        <c:v>1756574</c:v>
                      </c:pt>
                      <c:pt idx="54">
                        <c:v>1766348</c:v>
                      </c:pt>
                      <c:pt idx="55">
                        <c:v>1775450.5</c:v>
                      </c:pt>
                      <c:pt idx="56">
                        <c:v>1782868</c:v>
                      </c:pt>
                      <c:pt idx="57">
                        <c:v>1786861.5</c:v>
                      </c:pt>
                      <c:pt idx="58">
                        <c:v>1796375</c:v>
                      </c:pt>
                      <c:pt idx="59">
                        <c:v>1802505.5</c:v>
                      </c:pt>
                      <c:pt idx="60">
                        <c:v>1809019</c:v>
                      </c:pt>
                      <c:pt idx="61">
                        <c:v>1813389</c:v>
                      </c:pt>
                      <c:pt idx="62">
                        <c:v>1815847.5</c:v>
                      </c:pt>
                      <c:pt idx="63">
                        <c:v>1818573.5</c:v>
                      </c:pt>
                      <c:pt idx="64">
                        <c:v>1821176</c:v>
                      </c:pt>
                      <c:pt idx="65">
                        <c:v>1824272.5</c:v>
                      </c:pt>
                      <c:pt idx="66">
                        <c:v>1827382</c:v>
                      </c:pt>
                      <c:pt idx="67">
                        <c:v>1828128.5</c:v>
                      </c:pt>
                      <c:pt idx="68">
                        <c:v>1828710.5</c:v>
                      </c:pt>
                      <c:pt idx="69">
                        <c:v>1830635</c:v>
                      </c:pt>
                      <c:pt idx="70">
                        <c:v>1831718</c:v>
                      </c:pt>
                      <c:pt idx="71">
                        <c:v>1834032.5</c:v>
                      </c:pt>
                      <c:pt idx="72">
                        <c:v>1831313.5</c:v>
                      </c:pt>
                      <c:pt idx="73">
                        <c:v>1831395.5</c:v>
                      </c:pt>
                      <c:pt idx="74">
                        <c:v>1834409</c:v>
                      </c:pt>
                      <c:pt idx="75">
                        <c:v>1836341</c:v>
                      </c:pt>
                      <c:pt idx="76">
                        <c:v>1838163</c:v>
                      </c:pt>
                      <c:pt idx="77">
                        <c:v>1835758.5</c:v>
                      </c:pt>
                      <c:pt idx="78">
                        <c:v>1839402.5</c:v>
                      </c:pt>
                      <c:pt idx="79">
                        <c:v>1836710.5</c:v>
                      </c:pt>
                      <c:pt idx="80">
                        <c:v>1837286</c:v>
                      </c:pt>
                      <c:pt idx="81">
                        <c:v>1837053</c:v>
                      </c:pt>
                      <c:pt idx="82">
                        <c:v>1837128.5</c:v>
                      </c:pt>
                      <c:pt idx="83">
                        <c:v>1837402.5</c:v>
                      </c:pt>
                      <c:pt idx="84">
                        <c:v>1837519</c:v>
                      </c:pt>
                      <c:pt idx="85">
                        <c:v>1837868.5</c:v>
                      </c:pt>
                      <c:pt idx="86">
                        <c:v>1839779</c:v>
                      </c:pt>
                      <c:pt idx="87">
                        <c:v>1840018.5</c:v>
                      </c:pt>
                      <c:pt idx="88">
                        <c:v>1839635</c:v>
                      </c:pt>
                      <c:pt idx="89">
                        <c:v>1842211</c:v>
                      </c:pt>
                      <c:pt idx="90">
                        <c:v>1841752</c:v>
                      </c:pt>
                      <c:pt idx="91">
                        <c:v>1843258.5</c:v>
                      </c:pt>
                      <c:pt idx="92">
                        <c:v>1843197</c:v>
                      </c:pt>
                      <c:pt idx="93">
                        <c:v>1842841</c:v>
                      </c:pt>
                      <c:pt idx="94">
                        <c:v>1843806.5</c:v>
                      </c:pt>
                      <c:pt idx="95">
                        <c:v>1844204</c:v>
                      </c:pt>
                      <c:pt idx="96">
                        <c:v>1845649</c:v>
                      </c:pt>
                      <c:pt idx="97">
                        <c:v>1843676</c:v>
                      </c:pt>
                      <c:pt idx="98">
                        <c:v>1844485</c:v>
                      </c:pt>
                      <c:pt idx="99">
                        <c:v>1845306.5</c:v>
                      </c:pt>
                      <c:pt idx="100">
                        <c:v>1844752</c:v>
                      </c:pt>
                      <c:pt idx="101">
                        <c:v>1846053</c:v>
                      </c:pt>
                      <c:pt idx="102">
                        <c:v>1844738</c:v>
                      </c:pt>
                      <c:pt idx="103">
                        <c:v>1844868.5</c:v>
                      </c:pt>
                      <c:pt idx="104">
                        <c:v>1844957.5</c:v>
                      </c:pt>
                      <c:pt idx="105">
                        <c:v>1844347.5</c:v>
                      </c:pt>
                      <c:pt idx="106">
                        <c:v>1844950</c:v>
                      </c:pt>
                      <c:pt idx="107">
                        <c:v>1844635.5</c:v>
                      </c:pt>
                      <c:pt idx="108">
                        <c:v>1844485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23E-445C-AD11-93B5D445F86B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(YFP)'!$C$251:$DG$251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964</c:v>
                      </c:pt>
                      <c:pt idx="1">
                        <c:v>918</c:v>
                      </c:pt>
                      <c:pt idx="2">
                        <c:v>918</c:v>
                      </c:pt>
                      <c:pt idx="3">
                        <c:v>992.5</c:v>
                      </c:pt>
                      <c:pt idx="4">
                        <c:v>1134.5</c:v>
                      </c:pt>
                      <c:pt idx="5">
                        <c:v>1790</c:v>
                      </c:pt>
                      <c:pt idx="6">
                        <c:v>2742.5</c:v>
                      </c:pt>
                      <c:pt idx="7">
                        <c:v>4237</c:v>
                      </c:pt>
                      <c:pt idx="8">
                        <c:v>6053.5</c:v>
                      </c:pt>
                      <c:pt idx="9">
                        <c:v>8445</c:v>
                      </c:pt>
                      <c:pt idx="10">
                        <c:v>11046</c:v>
                      </c:pt>
                      <c:pt idx="11">
                        <c:v>14186</c:v>
                      </c:pt>
                      <c:pt idx="12">
                        <c:v>17610</c:v>
                      </c:pt>
                      <c:pt idx="13">
                        <c:v>21347.5</c:v>
                      </c:pt>
                      <c:pt idx="14">
                        <c:v>25533</c:v>
                      </c:pt>
                      <c:pt idx="15">
                        <c:v>30193</c:v>
                      </c:pt>
                      <c:pt idx="16">
                        <c:v>34773</c:v>
                      </c:pt>
                      <c:pt idx="17">
                        <c:v>39979.5</c:v>
                      </c:pt>
                      <c:pt idx="18">
                        <c:v>45606.5</c:v>
                      </c:pt>
                      <c:pt idx="19">
                        <c:v>51637.5</c:v>
                      </c:pt>
                      <c:pt idx="20">
                        <c:v>57361</c:v>
                      </c:pt>
                      <c:pt idx="21">
                        <c:v>63656.5</c:v>
                      </c:pt>
                      <c:pt idx="22">
                        <c:v>70458.5</c:v>
                      </c:pt>
                      <c:pt idx="23">
                        <c:v>76941</c:v>
                      </c:pt>
                      <c:pt idx="24">
                        <c:v>84011</c:v>
                      </c:pt>
                      <c:pt idx="25">
                        <c:v>90883</c:v>
                      </c:pt>
                      <c:pt idx="26">
                        <c:v>98301</c:v>
                      </c:pt>
                      <c:pt idx="27">
                        <c:v>105390.5</c:v>
                      </c:pt>
                      <c:pt idx="28">
                        <c:v>113085.5</c:v>
                      </c:pt>
                      <c:pt idx="29">
                        <c:v>120808.5</c:v>
                      </c:pt>
                      <c:pt idx="30">
                        <c:v>128562.5</c:v>
                      </c:pt>
                      <c:pt idx="31">
                        <c:v>136263</c:v>
                      </c:pt>
                      <c:pt idx="32">
                        <c:v>143941.5</c:v>
                      </c:pt>
                      <c:pt idx="33">
                        <c:v>152274</c:v>
                      </c:pt>
                      <c:pt idx="34">
                        <c:v>160082.5</c:v>
                      </c:pt>
                      <c:pt idx="35">
                        <c:v>168388</c:v>
                      </c:pt>
                      <c:pt idx="36">
                        <c:v>174371</c:v>
                      </c:pt>
                      <c:pt idx="37">
                        <c:v>183374.5</c:v>
                      </c:pt>
                      <c:pt idx="38">
                        <c:v>191154</c:v>
                      </c:pt>
                      <c:pt idx="39">
                        <c:v>199263.5</c:v>
                      </c:pt>
                      <c:pt idx="40">
                        <c:v>207396</c:v>
                      </c:pt>
                      <c:pt idx="41">
                        <c:v>215413</c:v>
                      </c:pt>
                      <c:pt idx="42">
                        <c:v>222918.5</c:v>
                      </c:pt>
                      <c:pt idx="43">
                        <c:v>230932</c:v>
                      </c:pt>
                      <c:pt idx="44">
                        <c:v>239489.5</c:v>
                      </c:pt>
                      <c:pt idx="45">
                        <c:v>248377</c:v>
                      </c:pt>
                      <c:pt idx="46">
                        <c:v>255109</c:v>
                      </c:pt>
                      <c:pt idx="47">
                        <c:v>264186</c:v>
                      </c:pt>
                      <c:pt idx="48">
                        <c:v>272205.5</c:v>
                      </c:pt>
                      <c:pt idx="49">
                        <c:v>278403.5</c:v>
                      </c:pt>
                      <c:pt idx="50">
                        <c:v>285780</c:v>
                      </c:pt>
                      <c:pt idx="51">
                        <c:v>294129.5</c:v>
                      </c:pt>
                      <c:pt idx="52">
                        <c:v>300787</c:v>
                      </c:pt>
                      <c:pt idx="53">
                        <c:v>308382.5</c:v>
                      </c:pt>
                      <c:pt idx="54">
                        <c:v>316006.5</c:v>
                      </c:pt>
                      <c:pt idx="55">
                        <c:v>323540.5</c:v>
                      </c:pt>
                      <c:pt idx="56">
                        <c:v>331095</c:v>
                      </c:pt>
                      <c:pt idx="57">
                        <c:v>338451</c:v>
                      </c:pt>
                      <c:pt idx="58">
                        <c:v>344944.5</c:v>
                      </c:pt>
                      <c:pt idx="59">
                        <c:v>352129.5</c:v>
                      </c:pt>
                      <c:pt idx="60">
                        <c:v>358862.5</c:v>
                      </c:pt>
                      <c:pt idx="61">
                        <c:v>365568</c:v>
                      </c:pt>
                      <c:pt idx="62">
                        <c:v>371889.5</c:v>
                      </c:pt>
                      <c:pt idx="63">
                        <c:v>378191</c:v>
                      </c:pt>
                      <c:pt idx="64">
                        <c:v>384841.5</c:v>
                      </c:pt>
                      <c:pt idx="65">
                        <c:v>390478.5</c:v>
                      </c:pt>
                      <c:pt idx="66">
                        <c:v>396013</c:v>
                      </c:pt>
                      <c:pt idx="67">
                        <c:v>401978.5</c:v>
                      </c:pt>
                      <c:pt idx="68">
                        <c:v>408191</c:v>
                      </c:pt>
                      <c:pt idx="69">
                        <c:v>412513</c:v>
                      </c:pt>
                      <c:pt idx="70">
                        <c:v>417814.5</c:v>
                      </c:pt>
                      <c:pt idx="71">
                        <c:v>422698</c:v>
                      </c:pt>
                      <c:pt idx="72">
                        <c:v>428766</c:v>
                      </c:pt>
                      <c:pt idx="73">
                        <c:v>433629</c:v>
                      </c:pt>
                      <c:pt idx="74">
                        <c:v>437567.5</c:v>
                      </c:pt>
                      <c:pt idx="75">
                        <c:v>441992.5</c:v>
                      </c:pt>
                      <c:pt idx="76">
                        <c:v>446684</c:v>
                      </c:pt>
                      <c:pt idx="77">
                        <c:v>449526.5</c:v>
                      </c:pt>
                      <c:pt idx="78">
                        <c:v>454280</c:v>
                      </c:pt>
                      <c:pt idx="79">
                        <c:v>457602</c:v>
                      </c:pt>
                      <c:pt idx="80">
                        <c:v>461273</c:v>
                      </c:pt>
                      <c:pt idx="81">
                        <c:v>464006</c:v>
                      </c:pt>
                      <c:pt idx="82">
                        <c:v>466348.5</c:v>
                      </c:pt>
                      <c:pt idx="83">
                        <c:v>470321</c:v>
                      </c:pt>
                      <c:pt idx="84">
                        <c:v>473081.5</c:v>
                      </c:pt>
                      <c:pt idx="85">
                        <c:v>476116</c:v>
                      </c:pt>
                      <c:pt idx="86">
                        <c:v>478355.5</c:v>
                      </c:pt>
                      <c:pt idx="87">
                        <c:v>481266.5</c:v>
                      </c:pt>
                      <c:pt idx="88">
                        <c:v>484026.5</c:v>
                      </c:pt>
                      <c:pt idx="89">
                        <c:v>486047</c:v>
                      </c:pt>
                      <c:pt idx="90">
                        <c:v>489095.5</c:v>
                      </c:pt>
                      <c:pt idx="91">
                        <c:v>491650</c:v>
                      </c:pt>
                      <c:pt idx="92">
                        <c:v>493663.5</c:v>
                      </c:pt>
                      <c:pt idx="93">
                        <c:v>495677</c:v>
                      </c:pt>
                      <c:pt idx="94">
                        <c:v>497129.5</c:v>
                      </c:pt>
                      <c:pt idx="95">
                        <c:v>498650</c:v>
                      </c:pt>
                      <c:pt idx="96">
                        <c:v>500540</c:v>
                      </c:pt>
                      <c:pt idx="97">
                        <c:v>502273</c:v>
                      </c:pt>
                      <c:pt idx="98">
                        <c:v>503732.5</c:v>
                      </c:pt>
                      <c:pt idx="99">
                        <c:v>505581.5</c:v>
                      </c:pt>
                      <c:pt idx="100">
                        <c:v>506478.5</c:v>
                      </c:pt>
                      <c:pt idx="101">
                        <c:v>507657</c:v>
                      </c:pt>
                      <c:pt idx="102">
                        <c:v>508841.5</c:v>
                      </c:pt>
                      <c:pt idx="103">
                        <c:v>510149.5</c:v>
                      </c:pt>
                      <c:pt idx="104">
                        <c:v>511999.5</c:v>
                      </c:pt>
                      <c:pt idx="105">
                        <c:v>511800.5</c:v>
                      </c:pt>
                      <c:pt idx="106">
                        <c:v>513801</c:v>
                      </c:pt>
                      <c:pt idx="107">
                        <c:v>514273</c:v>
                      </c:pt>
                      <c:pt idx="108">
                        <c:v>514875.5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23E-445C-AD11-93B5D445F86B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(YFP)'!$C$252:$DG$252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969</c:v>
                      </c:pt>
                      <c:pt idx="1">
                        <c:v>1028.5</c:v>
                      </c:pt>
                      <c:pt idx="2">
                        <c:v>1897</c:v>
                      </c:pt>
                      <c:pt idx="3">
                        <c:v>6520</c:v>
                      </c:pt>
                      <c:pt idx="4">
                        <c:v>16510.5</c:v>
                      </c:pt>
                      <c:pt idx="5">
                        <c:v>32361.5</c:v>
                      </c:pt>
                      <c:pt idx="6">
                        <c:v>54251</c:v>
                      </c:pt>
                      <c:pt idx="7">
                        <c:v>80999</c:v>
                      </c:pt>
                      <c:pt idx="8">
                        <c:v>113564</c:v>
                      </c:pt>
                      <c:pt idx="9">
                        <c:v>150926.5</c:v>
                      </c:pt>
                      <c:pt idx="10">
                        <c:v>193271</c:v>
                      </c:pt>
                      <c:pt idx="11">
                        <c:v>238896.5</c:v>
                      </c:pt>
                      <c:pt idx="12">
                        <c:v>290465</c:v>
                      </c:pt>
                      <c:pt idx="13">
                        <c:v>347095</c:v>
                      </c:pt>
                      <c:pt idx="14">
                        <c:v>406670.5</c:v>
                      </c:pt>
                      <c:pt idx="15">
                        <c:v>471903.5</c:v>
                      </c:pt>
                      <c:pt idx="16">
                        <c:v>538328</c:v>
                      </c:pt>
                      <c:pt idx="17">
                        <c:v>609513</c:v>
                      </c:pt>
                      <c:pt idx="18">
                        <c:v>682691</c:v>
                      </c:pt>
                      <c:pt idx="19">
                        <c:v>758691</c:v>
                      </c:pt>
                      <c:pt idx="20">
                        <c:v>837074</c:v>
                      </c:pt>
                      <c:pt idx="21">
                        <c:v>913396.5</c:v>
                      </c:pt>
                      <c:pt idx="22">
                        <c:v>993369</c:v>
                      </c:pt>
                      <c:pt idx="23">
                        <c:v>1071321</c:v>
                      </c:pt>
                      <c:pt idx="24">
                        <c:v>1148355</c:v>
                      </c:pt>
                      <c:pt idx="25">
                        <c:v>1217916.5</c:v>
                      </c:pt>
                      <c:pt idx="26">
                        <c:v>1282820.5</c:v>
                      </c:pt>
                      <c:pt idx="27">
                        <c:v>1341129</c:v>
                      </c:pt>
                      <c:pt idx="28">
                        <c:v>1395334</c:v>
                      </c:pt>
                      <c:pt idx="29">
                        <c:v>1441718</c:v>
                      </c:pt>
                      <c:pt idx="30">
                        <c:v>1481450.5</c:v>
                      </c:pt>
                      <c:pt idx="31">
                        <c:v>1515944</c:v>
                      </c:pt>
                      <c:pt idx="32">
                        <c:v>1543813.5</c:v>
                      </c:pt>
                      <c:pt idx="33">
                        <c:v>1564361.5</c:v>
                      </c:pt>
                      <c:pt idx="34">
                        <c:v>1582005.5</c:v>
                      </c:pt>
                      <c:pt idx="35">
                        <c:v>1594512</c:v>
                      </c:pt>
                      <c:pt idx="36">
                        <c:v>1602635.5</c:v>
                      </c:pt>
                      <c:pt idx="37">
                        <c:v>1607978</c:v>
                      </c:pt>
                      <c:pt idx="38">
                        <c:v>1611669.5</c:v>
                      </c:pt>
                      <c:pt idx="39">
                        <c:v>1615629</c:v>
                      </c:pt>
                      <c:pt idx="40">
                        <c:v>1618902.5</c:v>
                      </c:pt>
                      <c:pt idx="41">
                        <c:v>1620190.5</c:v>
                      </c:pt>
                      <c:pt idx="42">
                        <c:v>1621731.5</c:v>
                      </c:pt>
                      <c:pt idx="43">
                        <c:v>1624546.5</c:v>
                      </c:pt>
                      <c:pt idx="44">
                        <c:v>1624745</c:v>
                      </c:pt>
                      <c:pt idx="45">
                        <c:v>1626169.5</c:v>
                      </c:pt>
                      <c:pt idx="46">
                        <c:v>1627772.5</c:v>
                      </c:pt>
                      <c:pt idx="47">
                        <c:v>1626505.5</c:v>
                      </c:pt>
                      <c:pt idx="48">
                        <c:v>1627793</c:v>
                      </c:pt>
                      <c:pt idx="49">
                        <c:v>1626485</c:v>
                      </c:pt>
                      <c:pt idx="50">
                        <c:v>1628067</c:v>
                      </c:pt>
                      <c:pt idx="51">
                        <c:v>1630766</c:v>
                      </c:pt>
                      <c:pt idx="52">
                        <c:v>1630882</c:v>
                      </c:pt>
                      <c:pt idx="53">
                        <c:v>1632772.5</c:v>
                      </c:pt>
                      <c:pt idx="54">
                        <c:v>1632395.5</c:v>
                      </c:pt>
                      <c:pt idx="55">
                        <c:v>1632231.5</c:v>
                      </c:pt>
                      <c:pt idx="56">
                        <c:v>1631793</c:v>
                      </c:pt>
                      <c:pt idx="57">
                        <c:v>1628649.5</c:v>
                      </c:pt>
                      <c:pt idx="58">
                        <c:v>1629889</c:v>
                      </c:pt>
                      <c:pt idx="59">
                        <c:v>1626889</c:v>
                      </c:pt>
                      <c:pt idx="60">
                        <c:v>1627738.5</c:v>
                      </c:pt>
                      <c:pt idx="61">
                        <c:v>1629731.5</c:v>
                      </c:pt>
                      <c:pt idx="62">
                        <c:v>1628046.5</c:v>
                      </c:pt>
                      <c:pt idx="63">
                        <c:v>1629567</c:v>
                      </c:pt>
                      <c:pt idx="64">
                        <c:v>1629170</c:v>
                      </c:pt>
                      <c:pt idx="65">
                        <c:v>1626437</c:v>
                      </c:pt>
                      <c:pt idx="66">
                        <c:v>1625382</c:v>
                      </c:pt>
                      <c:pt idx="67">
                        <c:v>1628484.5</c:v>
                      </c:pt>
                      <c:pt idx="68">
                        <c:v>1626978</c:v>
                      </c:pt>
                      <c:pt idx="69">
                        <c:v>1625978</c:v>
                      </c:pt>
                      <c:pt idx="70">
                        <c:v>1628334</c:v>
                      </c:pt>
                      <c:pt idx="71">
                        <c:v>1627115</c:v>
                      </c:pt>
                      <c:pt idx="72">
                        <c:v>1625834</c:v>
                      </c:pt>
                      <c:pt idx="73">
                        <c:v>1621601</c:v>
                      </c:pt>
                      <c:pt idx="74">
                        <c:v>1622841</c:v>
                      </c:pt>
                      <c:pt idx="75">
                        <c:v>1621512.5</c:v>
                      </c:pt>
                      <c:pt idx="76">
                        <c:v>1623896</c:v>
                      </c:pt>
                      <c:pt idx="77">
                        <c:v>1621293</c:v>
                      </c:pt>
                      <c:pt idx="78">
                        <c:v>1619491.5</c:v>
                      </c:pt>
                      <c:pt idx="79">
                        <c:v>1619135.5</c:v>
                      </c:pt>
                      <c:pt idx="80">
                        <c:v>1617902.5</c:v>
                      </c:pt>
                      <c:pt idx="81">
                        <c:v>1615889</c:v>
                      </c:pt>
                      <c:pt idx="82">
                        <c:v>1615807</c:v>
                      </c:pt>
                      <c:pt idx="83">
                        <c:v>1615505</c:v>
                      </c:pt>
                      <c:pt idx="84">
                        <c:v>1615902.5</c:v>
                      </c:pt>
                      <c:pt idx="85">
                        <c:v>1616053</c:v>
                      </c:pt>
                      <c:pt idx="86">
                        <c:v>1613519</c:v>
                      </c:pt>
                      <c:pt idx="87">
                        <c:v>1614464</c:v>
                      </c:pt>
                      <c:pt idx="88">
                        <c:v>1613313.5</c:v>
                      </c:pt>
                      <c:pt idx="89">
                        <c:v>1612087.5</c:v>
                      </c:pt>
                      <c:pt idx="90">
                        <c:v>1612300</c:v>
                      </c:pt>
                      <c:pt idx="91">
                        <c:v>1610492</c:v>
                      </c:pt>
                      <c:pt idx="92">
                        <c:v>1611388.5</c:v>
                      </c:pt>
                      <c:pt idx="93">
                        <c:v>1610745</c:v>
                      </c:pt>
                      <c:pt idx="94">
                        <c:v>1610505.5</c:v>
                      </c:pt>
                      <c:pt idx="95">
                        <c:v>1610258.5</c:v>
                      </c:pt>
                      <c:pt idx="96">
                        <c:v>1608943.5</c:v>
                      </c:pt>
                      <c:pt idx="97">
                        <c:v>1608820.5</c:v>
                      </c:pt>
                      <c:pt idx="98">
                        <c:v>1609485</c:v>
                      </c:pt>
                      <c:pt idx="99">
                        <c:v>1608861.5</c:v>
                      </c:pt>
                      <c:pt idx="100">
                        <c:v>1608731.5</c:v>
                      </c:pt>
                      <c:pt idx="101">
                        <c:v>1608135.5</c:v>
                      </c:pt>
                      <c:pt idx="102">
                        <c:v>1607416</c:v>
                      </c:pt>
                      <c:pt idx="103">
                        <c:v>1606128.5</c:v>
                      </c:pt>
                      <c:pt idx="104">
                        <c:v>1606560</c:v>
                      </c:pt>
                      <c:pt idx="105">
                        <c:v>1605799.5</c:v>
                      </c:pt>
                      <c:pt idx="106">
                        <c:v>1604505</c:v>
                      </c:pt>
                      <c:pt idx="107">
                        <c:v>1602019</c:v>
                      </c:pt>
                      <c:pt idx="108">
                        <c:v>1603094.5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23E-445C-AD11-93B5D445F86B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(YFP)'!$C$254:$DG$254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1052</c:v>
                      </c:pt>
                      <c:pt idx="1">
                        <c:v>1216.5</c:v>
                      </c:pt>
                      <c:pt idx="2">
                        <c:v>5169</c:v>
                      </c:pt>
                      <c:pt idx="3">
                        <c:v>18937</c:v>
                      </c:pt>
                      <c:pt idx="4">
                        <c:v>44208.5</c:v>
                      </c:pt>
                      <c:pt idx="5">
                        <c:v>81044.5</c:v>
                      </c:pt>
                      <c:pt idx="6">
                        <c:v>128670</c:v>
                      </c:pt>
                      <c:pt idx="7">
                        <c:v>184884</c:v>
                      </c:pt>
                      <c:pt idx="8">
                        <c:v>246390</c:v>
                      </c:pt>
                      <c:pt idx="9">
                        <c:v>317458</c:v>
                      </c:pt>
                      <c:pt idx="10">
                        <c:v>391246</c:v>
                      </c:pt>
                      <c:pt idx="11">
                        <c:v>468882.5</c:v>
                      </c:pt>
                      <c:pt idx="12">
                        <c:v>545677.5</c:v>
                      </c:pt>
                      <c:pt idx="13">
                        <c:v>625780</c:v>
                      </c:pt>
                      <c:pt idx="14">
                        <c:v>704560.5</c:v>
                      </c:pt>
                      <c:pt idx="15">
                        <c:v>783177.5</c:v>
                      </c:pt>
                      <c:pt idx="16">
                        <c:v>856512.5</c:v>
                      </c:pt>
                      <c:pt idx="17">
                        <c:v>925465</c:v>
                      </c:pt>
                      <c:pt idx="18">
                        <c:v>984608.5</c:v>
                      </c:pt>
                      <c:pt idx="19">
                        <c:v>1036560.5</c:v>
                      </c:pt>
                      <c:pt idx="20">
                        <c:v>1078608.5</c:v>
                      </c:pt>
                      <c:pt idx="21">
                        <c:v>1112917</c:v>
                      </c:pt>
                      <c:pt idx="22">
                        <c:v>1137464.5</c:v>
                      </c:pt>
                      <c:pt idx="23">
                        <c:v>1156341</c:v>
                      </c:pt>
                      <c:pt idx="24">
                        <c:v>1173656</c:v>
                      </c:pt>
                      <c:pt idx="25">
                        <c:v>1183101.5</c:v>
                      </c:pt>
                      <c:pt idx="26">
                        <c:v>1189745</c:v>
                      </c:pt>
                      <c:pt idx="27">
                        <c:v>1194601.5</c:v>
                      </c:pt>
                      <c:pt idx="28">
                        <c:v>1196060.5</c:v>
                      </c:pt>
                      <c:pt idx="29">
                        <c:v>1200033</c:v>
                      </c:pt>
                      <c:pt idx="30">
                        <c:v>1202245</c:v>
                      </c:pt>
                      <c:pt idx="31">
                        <c:v>1204272.5</c:v>
                      </c:pt>
                      <c:pt idx="32">
                        <c:v>1206088</c:v>
                      </c:pt>
                      <c:pt idx="33">
                        <c:v>1209499</c:v>
                      </c:pt>
                      <c:pt idx="34">
                        <c:v>1208136</c:v>
                      </c:pt>
                      <c:pt idx="35">
                        <c:v>1208224.5</c:v>
                      </c:pt>
                      <c:pt idx="36">
                        <c:v>1210437.5</c:v>
                      </c:pt>
                      <c:pt idx="37">
                        <c:v>1211656</c:v>
                      </c:pt>
                      <c:pt idx="38">
                        <c:v>1210902.5</c:v>
                      </c:pt>
                      <c:pt idx="39">
                        <c:v>1212094.5</c:v>
                      </c:pt>
                      <c:pt idx="40">
                        <c:v>1213211</c:v>
                      </c:pt>
                      <c:pt idx="41">
                        <c:v>1211752</c:v>
                      </c:pt>
                      <c:pt idx="42">
                        <c:v>1212252.5</c:v>
                      </c:pt>
                      <c:pt idx="43">
                        <c:v>1213170</c:v>
                      </c:pt>
                      <c:pt idx="44">
                        <c:v>1214574</c:v>
                      </c:pt>
                      <c:pt idx="45">
                        <c:v>1215875.5</c:v>
                      </c:pt>
                      <c:pt idx="46">
                        <c:v>1215403</c:v>
                      </c:pt>
                      <c:pt idx="47">
                        <c:v>1215944</c:v>
                      </c:pt>
                      <c:pt idx="48">
                        <c:v>1214834.5</c:v>
                      </c:pt>
                      <c:pt idx="49">
                        <c:v>1215581</c:v>
                      </c:pt>
                      <c:pt idx="50">
                        <c:v>1214403</c:v>
                      </c:pt>
                      <c:pt idx="51">
                        <c:v>1216019.5</c:v>
                      </c:pt>
                      <c:pt idx="52">
                        <c:v>1214259</c:v>
                      </c:pt>
                      <c:pt idx="53">
                        <c:v>1216807</c:v>
                      </c:pt>
                      <c:pt idx="54">
                        <c:v>1215478.5</c:v>
                      </c:pt>
                      <c:pt idx="55">
                        <c:v>1214355</c:v>
                      </c:pt>
                      <c:pt idx="56">
                        <c:v>1212211.5</c:v>
                      </c:pt>
                      <c:pt idx="57">
                        <c:v>1213889</c:v>
                      </c:pt>
                      <c:pt idx="58">
                        <c:v>1214951</c:v>
                      </c:pt>
                      <c:pt idx="59">
                        <c:v>1214149.5</c:v>
                      </c:pt>
                      <c:pt idx="60">
                        <c:v>1214183.5</c:v>
                      </c:pt>
                      <c:pt idx="61">
                        <c:v>1212129</c:v>
                      </c:pt>
                      <c:pt idx="62">
                        <c:v>1212321</c:v>
                      </c:pt>
                      <c:pt idx="63">
                        <c:v>1212074</c:v>
                      </c:pt>
                      <c:pt idx="64">
                        <c:v>1214313.5</c:v>
                      </c:pt>
                      <c:pt idx="65">
                        <c:v>1213135.5</c:v>
                      </c:pt>
                      <c:pt idx="66">
                        <c:v>1212581</c:v>
                      </c:pt>
                      <c:pt idx="67">
                        <c:v>1211341</c:v>
                      </c:pt>
                      <c:pt idx="68">
                        <c:v>1211649.5</c:v>
                      </c:pt>
                      <c:pt idx="69">
                        <c:v>1212327.5</c:v>
                      </c:pt>
                      <c:pt idx="70">
                        <c:v>1211170</c:v>
                      </c:pt>
                      <c:pt idx="71">
                        <c:v>1210978.5</c:v>
                      </c:pt>
                      <c:pt idx="72">
                        <c:v>1209533</c:v>
                      </c:pt>
                      <c:pt idx="73">
                        <c:v>1210355</c:v>
                      </c:pt>
                      <c:pt idx="74">
                        <c:v>1208841.5</c:v>
                      </c:pt>
                      <c:pt idx="75">
                        <c:v>1210142.5</c:v>
                      </c:pt>
                      <c:pt idx="76">
                        <c:v>1210971</c:v>
                      </c:pt>
                      <c:pt idx="77">
                        <c:v>1210211</c:v>
                      </c:pt>
                      <c:pt idx="78">
                        <c:v>1212711</c:v>
                      </c:pt>
                      <c:pt idx="79">
                        <c:v>1211471.5</c:v>
                      </c:pt>
                      <c:pt idx="80">
                        <c:v>1212410</c:v>
                      </c:pt>
                      <c:pt idx="81">
                        <c:v>1210464.5</c:v>
                      </c:pt>
                      <c:pt idx="82">
                        <c:v>1211026</c:v>
                      </c:pt>
                      <c:pt idx="83">
                        <c:v>1209409.5</c:v>
                      </c:pt>
                      <c:pt idx="84">
                        <c:v>1209581</c:v>
                      </c:pt>
                      <c:pt idx="85">
                        <c:v>1209300</c:v>
                      </c:pt>
                      <c:pt idx="86">
                        <c:v>1210053.5</c:v>
                      </c:pt>
                      <c:pt idx="87">
                        <c:v>1210793</c:v>
                      </c:pt>
                      <c:pt idx="88">
                        <c:v>1210088</c:v>
                      </c:pt>
                      <c:pt idx="89">
                        <c:v>1209793.5</c:v>
                      </c:pt>
                      <c:pt idx="90">
                        <c:v>1210533</c:v>
                      </c:pt>
                      <c:pt idx="91">
                        <c:v>1209224.5</c:v>
                      </c:pt>
                      <c:pt idx="92">
                        <c:v>1208423.5</c:v>
                      </c:pt>
                      <c:pt idx="93">
                        <c:v>1209478</c:v>
                      </c:pt>
                      <c:pt idx="94">
                        <c:v>1210663.5</c:v>
                      </c:pt>
                      <c:pt idx="95">
                        <c:v>1209485</c:v>
                      </c:pt>
                      <c:pt idx="96">
                        <c:v>1208971.5</c:v>
                      </c:pt>
                      <c:pt idx="97">
                        <c:v>1208458</c:v>
                      </c:pt>
                      <c:pt idx="98">
                        <c:v>1208478.5</c:v>
                      </c:pt>
                      <c:pt idx="99">
                        <c:v>1208327.5</c:v>
                      </c:pt>
                      <c:pt idx="100">
                        <c:v>1208889.5</c:v>
                      </c:pt>
                      <c:pt idx="101">
                        <c:v>1208930.5</c:v>
                      </c:pt>
                      <c:pt idx="102">
                        <c:v>1208759</c:v>
                      </c:pt>
                      <c:pt idx="103">
                        <c:v>1209197.5</c:v>
                      </c:pt>
                      <c:pt idx="104">
                        <c:v>1207595</c:v>
                      </c:pt>
                      <c:pt idx="105">
                        <c:v>1208697</c:v>
                      </c:pt>
                      <c:pt idx="106">
                        <c:v>1206793.5</c:v>
                      </c:pt>
                      <c:pt idx="107">
                        <c:v>1207574</c:v>
                      </c:pt>
                      <c:pt idx="108">
                        <c:v>1206622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23E-445C-AD11-93B5D445F86B}"/>
                  </c:ext>
                </c:extLst>
              </c15:ser>
            </c15:filteredScatterSeries>
            <c15:filteredScatterSeries>
              <c15:ser>
                <c:idx val="13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(YFP)'!$C$256:$DG$256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914.5</c:v>
                      </c:pt>
                      <c:pt idx="1">
                        <c:v>887.5</c:v>
                      </c:pt>
                      <c:pt idx="2">
                        <c:v>863</c:v>
                      </c:pt>
                      <c:pt idx="3">
                        <c:v>855</c:v>
                      </c:pt>
                      <c:pt idx="4">
                        <c:v>849</c:v>
                      </c:pt>
                      <c:pt idx="5">
                        <c:v>868.5</c:v>
                      </c:pt>
                      <c:pt idx="6">
                        <c:v>858.5</c:v>
                      </c:pt>
                      <c:pt idx="7">
                        <c:v>891</c:v>
                      </c:pt>
                      <c:pt idx="8">
                        <c:v>835.5</c:v>
                      </c:pt>
                      <c:pt idx="9">
                        <c:v>885.5</c:v>
                      </c:pt>
                      <c:pt idx="10">
                        <c:v>893</c:v>
                      </c:pt>
                      <c:pt idx="11">
                        <c:v>873</c:v>
                      </c:pt>
                      <c:pt idx="12">
                        <c:v>876</c:v>
                      </c:pt>
                      <c:pt idx="13">
                        <c:v>877</c:v>
                      </c:pt>
                      <c:pt idx="14">
                        <c:v>874</c:v>
                      </c:pt>
                      <c:pt idx="15">
                        <c:v>876</c:v>
                      </c:pt>
                      <c:pt idx="16">
                        <c:v>863.5</c:v>
                      </c:pt>
                      <c:pt idx="17">
                        <c:v>894.5</c:v>
                      </c:pt>
                      <c:pt idx="18">
                        <c:v>895.5</c:v>
                      </c:pt>
                      <c:pt idx="19">
                        <c:v>888</c:v>
                      </c:pt>
                      <c:pt idx="20">
                        <c:v>912.5</c:v>
                      </c:pt>
                      <c:pt idx="21">
                        <c:v>879</c:v>
                      </c:pt>
                      <c:pt idx="22">
                        <c:v>879</c:v>
                      </c:pt>
                      <c:pt idx="23">
                        <c:v>918</c:v>
                      </c:pt>
                      <c:pt idx="24">
                        <c:v>896</c:v>
                      </c:pt>
                      <c:pt idx="25">
                        <c:v>858</c:v>
                      </c:pt>
                      <c:pt idx="26">
                        <c:v>866</c:v>
                      </c:pt>
                      <c:pt idx="27">
                        <c:v>887.5</c:v>
                      </c:pt>
                      <c:pt idx="28">
                        <c:v>877.5</c:v>
                      </c:pt>
                      <c:pt idx="29">
                        <c:v>887.5</c:v>
                      </c:pt>
                      <c:pt idx="30">
                        <c:v>863</c:v>
                      </c:pt>
                      <c:pt idx="31">
                        <c:v>907</c:v>
                      </c:pt>
                      <c:pt idx="32">
                        <c:v>891.5</c:v>
                      </c:pt>
                      <c:pt idx="33">
                        <c:v>900</c:v>
                      </c:pt>
                      <c:pt idx="34">
                        <c:v>889</c:v>
                      </c:pt>
                      <c:pt idx="35">
                        <c:v>878.5</c:v>
                      </c:pt>
                      <c:pt idx="36">
                        <c:v>888.5</c:v>
                      </c:pt>
                      <c:pt idx="37">
                        <c:v>860</c:v>
                      </c:pt>
                      <c:pt idx="38">
                        <c:v>908.5</c:v>
                      </c:pt>
                      <c:pt idx="39">
                        <c:v>906.5</c:v>
                      </c:pt>
                      <c:pt idx="40">
                        <c:v>882.5</c:v>
                      </c:pt>
                      <c:pt idx="41">
                        <c:v>849</c:v>
                      </c:pt>
                      <c:pt idx="42">
                        <c:v>882.5</c:v>
                      </c:pt>
                      <c:pt idx="43">
                        <c:v>906.5</c:v>
                      </c:pt>
                      <c:pt idx="44">
                        <c:v>885</c:v>
                      </c:pt>
                      <c:pt idx="45">
                        <c:v>865</c:v>
                      </c:pt>
                      <c:pt idx="46">
                        <c:v>897</c:v>
                      </c:pt>
                      <c:pt idx="47">
                        <c:v>912</c:v>
                      </c:pt>
                      <c:pt idx="48">
                        <c:v>874.5</c:v>
                      </c:pt>
                      <c:pt idx="49">
                        <c:v>899.5</c:v>
                      </c:pt>
                      <c:pt idx="50">
                        <c:v>913.5</c:v>
                      </c:pt>
                      <c:pt idx="51">
                        <c:v>876</c:v>
                      </c:pt>
                      <c:pt idx="52">
                        <c:v>912.5</c:v>
                      </c:pt>
                      <c:pt idx="53">
                        <c:v>894.5</c:v>
                      </c:pt>
                      <c:pt idx="54">
                        <c:v>921.5</c:v>
                      </c:pt>
                      <c:pt idx="55">
                        <c:v>891</c:v>
                      </c:pt>
                      <c:pt idx="56">
                        <c:v>902</c:v>
                      </c:pt>
                      <c:pt idx="57">
                        <c:v>934.5</c:v>
                      </c:pt>
                      <c:pt idx="58">
                        <c:v>929</c:v>
                      </c:pt>
                      <c:pt idx="59">
                        <c:v>923</c:v>
                      </c:pt>
                      <c:pt idx="60">
                        <c:v>910</c:v>
                      </c:pt>
                      <c:pt idx="61">
                        <c:v>933.5</c:v>
                      </c:pt>
                      <c:pt idx="62">
                        <c:v>923.5</c:v>
                      </c:pt>
                      <c:pt idx="63">
                        <c:v>911.5</c:v>
                      </c:pt>
                      <c:pt idx="64">
                        <c:v>931</c:v>
                      </c:pt>
                      <c:pt idx="65">
                        <c:v>904</c:v>
                      </c:pt>
                      <c:pt idx="66">
                        <c:v>892</c:v>
                      </c:pt>
                      <c:pt idx="67">
                        <c:v>934</c:v>
                      </c:pt>
                      <c:pt idx="68">
                        <c:v>896</c:v>
                      </c:pt>
                      <c:pt idx="69">
                        <c:v>890.5</c:v>
                      </c:pt>
                      <c:pt idx="70">
                        <c:v>892.5</c:v>
                      </c:pt>
                      <c:pt idx="71">
                        <c:v>907</c:v>
                      </c:pt>
                      <c:pt idx="72">
                        <c:v>894.5</c:v>
                      </c:pt>
                      <c:pt idx="73">
                        <c:v>956</c:v>
                      </c:pt>
                      <c:pt idx="74">
                        <c:v>921.5</c:v>
                      </c:pt>
                      <c:pt idx="75">
                        <c:v>896</c:v>
                      </c:pt>
                      <c:pt idx="76">
                        <c:v>913</c:v>
                      </c:pt>
                      <c:pt idx="77">
                        <c:v>919</c:v>
                      </c:pt>
                      <c:pt idx="78">
                        <c:v>918.5</c:v>
                      </c:pt>
                      <c:pt idx="79">
                        <c:v>921.5</c:v>
                      </c:pt>
                      <c:pt idx="80">
                        <c:v>973.5</c:v>
                      </c:pt>
                      <c:pt idx="81">
                        <c:v>914</c:v>
                      </c:pt>
                      <c:pt idx="82">
                        <c:v>914.5</c:v>
                      </c:pt>
                      <c:pt idx="83">
                        <c:v>928.5</c:v>
                      </c:pt>
                      <c:pt idx="84">
                        <c:v>943</c:v>
                      </c:pt>
                      <c:pt idx="85">
                        <c:v>897</c:v>
                      </c:pt>
                      <c:pt idx="86">
                        <c:v>932.5</c:v>
                      </c:pt>
                      <c:pt idx="87">
                        <c:v>947</c:v>
                      </c:pt>
                      <c:pt idx="88">
                        <c:v>947.5</c:v>
                      </c:pt>
                      <c:pt idx="89">
                        <c:v>922.5</c:v>
                      </c:pt>
                      <c:pt idx="90">
                        <c:v>930.5</c:v>
                      </c:pt>
                      <c:pt idx="91">
                        <c:v>942</c:v>
                      </c:pt>
                      <c:pt idx="92">
                        <c:v>923.5</c:v>
                      </c:pt>
                      <c:pt idx="93">
                        <c:v>925</c:v>
                      </c:pt>
                      <c:pt idx="94">
                        <c:v>960.5</c:v>
                      </c:pt>
                      <c:pt idx="95">
                        <c:v>958.5</c:v>
                      </c:pt>
                      <c:pt idx="96">
                        <c:v>931.5</c:v>
                      </c:pt>
                      <c:pt idx="97">
                        <c:v>920.5</c:v>
                      </c:pt>
                      <c:pt idx="98">
                        <c:v>924.5</c:v>
                      </c:pt>
                      <c:pt idx="99">
                        <c:v>915.5</c:v>
                      </c:pt>
                      <c:pt idx="100">
                        <c:v>909.5</c:v>
                      </c:pt>
                      <c:pt idx="101">
                        <c:v>933.5</c:v>
                      </c:pt>
                      <c:pt idx="102">
                        <c:v>946</c:v>
                      </c:pt>
                      <c:pt idx="103">
                        <c:v>921</c:v>
                      </c:pt>
                      <c:pt idx="104">
                        <c:v>932.5</c:v>
                      </c:pt>
                      <c:pt idx="105">
                        <c:v>926</c:v>
                      </c:pt>
                      <c:pt idx="106">
                        <c:v>958.5</c:v>
                      </c:pt>
                      <c:pt idx="107">
                        <c:v>927</c:v>
                      </c:pt>
                      <c:pt idx="108">
                        <c:v>924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23E-445C-AD11-93B5D445F86B}"/>
                  </c:ext>
                </c:extLst>
              </c15:ser>
            </c15:filteredScatterSeries>
            <c15:filteredScatterSeries>
              <c15:ser>
                <c:idx val="14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(YFP)'!$C$257:$DG$257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938.5</c:v>
                      </c:pt>
                      <c:pt idx="1">
                        <c:v>1040.5</c:v>
                      </c:pt>
                      <c:pt idx="2">
                        <c:v>3611.5</c:v>
                      </c:pt>
                      <c:pt idx="3">
                        <c:v>11633</c:v>
                      </c:pt>
                      <c:pt idx="4">
                        <c:v>26373</c:v>
                      </c:pt>
                      <c:pt idx="5">
                        <c:v>48679.5</c:v>
                      </c:pt>
                      <c:pt idx="6">
                        <c:v>78426.5</c:v>
                      </c:pt>
                      <c:pt idx="7">
                        <c:v>114875</c:v>
                      </c:pt>
                      <c:pt idx="8">
                        <c:v>155655.5</c:v>
                      </c:pt>
                      <c:pt idx="9">
                        <c:v>199043</c:v>
                      </c:pt>
                      <c:pt idx="10">
                        <c:v>245512</c:v>
                      </c:pt>
                      <c:pt idx="11">
                        <c:v>289333.5</c:v>
                      </c:pt>
                      <c:pt idx="12">
                        <c:v>330444.5</c:v>
                      </c:pt>
                      <c:pt idx="13">
                        <c:v>366787</c:v>
                      </c:pt>
                      <c:pt idx="14">
                        <c:v>397335</c:v>
                      </c:pt>
                      <c:pt idx="15">
                        <c:v>423362.5</c:v>
                      </c:pt>
                      <c:pt idx="16">
                        <c:v>445506</c:v>
                      </c:pt>
                      <c:pt idx="17">
                        <c:v>462095</c:v>
                      </c:pt>
                      <c:pt idx="18">
                        <c:v>478472</c:v>
                      </c:pt>
                      <c:pt idx="19">
                        <c:v>491362.5</c:v>
                      </c:pt>
                      <c:pt idx="20">
                        <c:v>504574.5</c:v>
                      </c:pt>
                      <c:pt idx="21">
                        <c:v>514951.5</c:v>
                      </c:pt>
                      <c:pt idx="22">
                        <c:v>525286.5</c:v>
                      </c:pt>
                      <c:pt idx="23">
                        <c:v>535382.5</c:v>
                      </c:pt>
                      <c:pt idx="24">
                        <c:v>543718.5</c:v>
                      </c:pt>
                      <c:pt idx="25">
                        <c:v>554026.5</c:v>
                      </c:pt>
                      <c:pt idx="26">
                        <c:v>563773</c:v>
                      </c:pt>
                      <c:pt idx="27">
                        <c:v>572677.5</c:v>
                      </c:pt>
                      <c:pt idx="28">
                        <c:v>581472</c:v>
                      </c:pt>
                      <c:pt idx="29">
                        <c:v>590800.5</c:v>
                      </c:pt>
                      <c:pt idx="30">
                        <c:v>599479</c:v>
                      </c:pt>
                      <c:pt idx="31">
                        <c:v>607061</c:v>
                      </c:pt>
                      <c:pt idx="32">
                        <c:v>614396.5</c:v>
                      </c:pt>
                      <c:pt idx="33">
                        <c:v>622622</c:v>
                      </c:pt>
                      <c:pt idx="34">
                        <c:v>628177</c:v>
                      </c:pt>
                      <c:pt idx="35">
                        <c:v>636903</c:v>
                      </c:pt>
                      <c:pt idx="36">
                        <c:v>643286.5</c:v>
                      </c:pt>
                      <c:pt idx="37">
                        <c:v>651136</c:v>
                      </c:pt>
                      <c:pt idx="38">
                        <c:v>656403.5</c:v>
                      </c:pt>
                      <c:pt idx="39">
                        <c:v>661670.5</c:v>
                      </c:pt>
                      <c:pt idx="40">
                        <c:v>667999</c:v>
                      </c:pt>
                      <c:pt idx="41">
                        <c:v>673184</c:v>
                      </c:pt>
                      <c:pt idx="42">
                        <c:v>679150</c:v>
                      </c:pt>
                      <c:pt idx="43">
                        <c:v>683088</c:v>
                      </c:pt>
                      <c:pt idx="44">
                        <c:v>688622</c:v>
                      </c:pt>
                      <c:pt idx="45">
                        <c:v>693115.5</c:v>
                      </c:pt>
                      <c:pt idx="46">
                        <c:v>697369</c:v>
                      </c:pt>
                      <c:pt idx="47">
                        <c:v>700793.5</c:v>
                      </c:pt>
                      <c:pt idx="48">
                        <c:v>704287</c:v>
                      </c:pt>
                      <c:pt idx="49">
                        <c:v>707663.5</c:v>
                      </c:pt>
                      <c:pt idx="50">
                        <c:v>712430.5</c:v>
                      </c:pt>
                      <c:pt idx="51">
                        <c:v>714979</c:v>
                      </c:pt>
                      <c:pt idx="52">
                        <c:v>718588</c:v>
                      </c:pt>
                      <c:pt idx="53">
                        <c:v>721930.5</c:v>
                      </c:pt>
                      <c:pt idx="54">
                        <c:v>723992</c:v>
                      </c:pt>
                      <c:pt idx="55">
                        <c:v>726081.5</c:v>
                      </c:pt>
                      <c:pt idx="56">
                        <c:v>728060.5</c:v>
                      </c:pt>
                      <c:pt idx="57">
                        <c:v>730547</c:v>
                      </c:pt>
                      <c:pt idx="58">
                        <c:v>733108.5</c:v>
                      </c:pt>
                      <c:pt idx="59">
                        <c:v>734218</c:v>
                      </c:pt>
                      <c:pt idx="60">
                        <c:v>735307</c:v>
                      </c:pt>
                      <c:pt idx="61">
                        <c:v>737019.5</c:v>
                      </c:pt>
                      <c:pt idx="62">
                        <c:v>737725</c:v>
                      </c:pt>
                      <c:pt idx="63">
                        <c:v>739273</c:v>
                      </c:pt>
                      <c:pt idx="64">
                        <c:v>739985</c:v>
                      </c:pt>
                      <c:pt idx="65">
                        <c:v>741725</c:v>
                      </c:pt>
                      <c:pt idx="66">
                        <c:v>741485.5</c:v>
                      </c:pt>
                      <c:pt idx="67">
                        <c:v>743814</c:v>
                      </c:pt>
                      <c:pt idx="68">
                        <c:v>743602</c:v>
                      </c:pt>
                      <c:pt idx="69">
                        <c:v>745985.5</c:v>
                      </c:pt>
                      <c:pt idx="70">
                        <c:v>746937.5</c:v>
                      </c:pt>
                      <c:pt idx="71">
                        <c:v>747150</c:v>
                      </c:pt>
                      <c:pt idx="72">
                        <c:v>748211</c:v>
                      </c:pt>
                      <c:pt idx="73">
                        <c:v>748547</c:v>
                      </c:pt>
                      <c:pt idx="74">
                        <c:v>747609</c:v>
                      </c:pt>
                      <c:pt idx="75">
                        <c:v>748047</c:v>
                      </c:pt>
                      <c:pt idx="76">
                        <c:v>747677</c:v>
                      </c:pt>
                      <c:pt idx="77">
                        <c:v>748821</c:v>
                      </c:pt>
                      <c:pt idx="78">
                        <c:v>747848.5</c:v>
                      </c:pt>
                      <c:pt idx="79">
                        <c:v>748047</c:v>
                      </c:pt>
                      <c:pt idx="80">
                        <c:v>748567.5</c:v>
                      </c:pt>
                      <c:pt idx="81">
                        <c:v>748759</c:v>
                      </c:pt>
                      <c:pt idx="82">
                        <c:v>749403.5</c:v>
                      </c:pt>
                      <c:pt idx="83">
                        <c:v>749560.5</c:v>
                      </c:pt>
                      <c:pt idx="84">
                        <c:v>750204.5</c:v>
                      </c:pt>
                      <c:pt idx="85">
                        <c:v>750129</c:v>
                      </c:pt>
                      <c:pt idx="86">
                        <c:v>750560.5</c:v>
                      </c:pt>
                      <c:pt idx="87">
                        <c:v>751362</c:v>
                      </c:pt>
                      <c:pt idx="88">
                        <c:v>751232</c:v>
                      </c:pt>
                      <c:pt idx="89">
                        <c:v>751554</c:v>
                      </c:pt>
                      <c:pt idx="90">
                        <c:v>750841.5</c:v>
                      </c:pt>
                      <c:pt idx="91">
                        <c:v>751478.5</c:v>
                      </c:pt>
                      <c:pt idx="92">
                        <c:v>752287</c:v>
                      </c:pt>
                      <c:pt idx="93">
                        <c:v>751608.5</c:v>
                      </c:pt>
                      <c:pt idx="94">
                        <c:v>753156.5</c:v>
                      </c:pt>
                      <c:pt idx="95">
                        <c:v>753725</c:v>
                      </c:pt>
                      <c:pt idx="96">
                        <c:v>754006</c:v>
                      </c:pt>
                      <c:pt idx="97">
                        <c:v>752499</c:v>
                      </c:pt>
                      <c:pt idx="98">
                        <c:v>753766</c:v>
                      </c:pt>
                      <c:pt idx="99">
                        <c:v>753841.5</c:v>
                      </c:pt>
                      <c:pt idx="100">
                        <c:v>753876</c:v>
                      </c:pt>
                      <c:pt idx="101">
                        <c:v>753540</c:v>
                      </c:pt>
                      <c:pt idx="102">
                        <c:v>754191</c:v>
                      </c:pt>
                      <c:pt idx="103">
                        <c:v>754410</c:v>
                      </c:pt>
                      <c:pt idx="104">
                        <c:v>753197.5</c:v>
                      </c:pt>
                      <c:pt idx="105">
                        <c:v>753773</c:v>
                      </c:pt>
                      <c:pt idx="106">
                        <c:v>753560.5</c:v>
                      </c:pt>
                      <c:pt idx="107">
                        <c:v>754547</c:v>
                      </c:pt>
                      <c:pt idx="108">
                        <c:v>754601.5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23E-445C-AD11-93B5D445F86B}"/>
                  </c:ext>
                </c:extLst>
              </c15:ser>
            </c15:filteredScatterSeries>
            <c15:filteredScatterSeries>
              <c15:ser>
                <c:idx val="15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(YFP)'!$C$258:$DG$258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942</c:v>
                      </c:pt>
                      <c:pt idx="1">
                        <c:v>1032.5</c:v>
                      </c:pt>
                      <c:pt idx="2">
                        <c:v>2127</c:v>
                      </c:pt>
                      <c:pt idx="3">
                        <c:v>4742.5</c:v>
                      </c:pt>
                      <c:pt idx="4">
                        <c:v>8864.5</c:v>
                      </c:pt>
                      <c:pt idx="5">
                        <c:v>14476</c:v>
                      </c:pt>
                      <c:pt idx="6">
                        <c:v>21386.5</c:v>
                      </c:pt>
                      <c:pt idx="7">
                        <c:v>29470.5</c:v>
                      </c:pt>
                      <c:pt idx="8">
                        <c:v>38531.5</c:v>
                      </c:pt>
                      <c:pt idx="9">
                        <c:v>47811</c:v>
                      </c:pt>
                      <c:pt idx="10">
                        <c:v>57679</c:v>
                      </c:pt>
                      <c:pt idx="11">
                        <c:v>67272</c:v>
                      </c:pt>
                      <c:pt idx="12">
                        <c:v>77191</c:v>
                      </c:pt>
                      <c:pt idx="13">
                        <c:v>86552.5</c:v>
                      </c:pt>
                      <c:pt idx="14">
                        <c:v>94840</c:v>
                      </c:pt>
                      <c:pt idx="15">
                        <c:v>103527.5</c:v>
                      </c:pt>
                      <c:pt idx="16">
                        <c:v>110639</c:v>
                      </c:pt>
                      <c:pt idx="17">
                        <c:v>117382</c:v>
                      </c:pt>
                      <c:pt idx="18">
                        <c:v>122792</c:v>
                      </c:pt>
                      <c:pt idx="19">
                        <c:v>127180.5</c:v>
                      </c:pt>
                      <c:pt idx="20">
                        <c:v>130781.5</c:v>
                      </c:pt>
                      <c:pt idx="21">
                        <c:v>133857</c:v>
                      </c:pt>
                      <c:pt idx="22">
                        <c:v>135560</c:v>
                      </c:pt>
                      <c:pt idx="23">
                        <c:v>136780.5</c:v>
                      </c:pt>
                      <c:pt idx="24">
                        <c:v>137940.5</c:v>
                      </c:pt>
                      <c:pt idx="25">
                        <c:v>138105</c:v>
                      </c:pt>
                      <c:pt idx="26">
                        <c:v>139471</c:v>
                      </c:pt>
                      <c:pt idx="27">
                        <c:v>140051.5</c:v>
                      </c:pt>
                      <c:pt idx="28">
                        <c:v>139431</c:v>
                      </c:pt>
                      <c:pt idx="29">
                        <c:v>140166</c:v>
                      </c:pt>
                      <c:pt idx="30">
                        <c:v>140510</c:v>
                      </c:pt>
                      <c:pt idx="31">
                        <c:v>140446.5</c:v>
                      </c:pt>
                      <c:pt idx="32">
                        <c:v>140258.5</c:v>
                      </c:pt>
                      <c:pt idx="33">
                        <c:v>140667.5</c:v>
                      </c:pt>
                      <c:pt idx="34">
                        <c:v>140481</c:v>
                      </c:pt>
                      <c:pt idx="35">
                        <c:v>141039</c:v>
                      </c:pt>
                      <c:pt idx="36">
                        <c:v>140937.5</c:v>
                      </c:pt>
                      <c:pt idx="37">
                        <c:v>140450.5</c:v>
                      </c:pt>
                      <c:pt idx="38">
                        <c:v>140800.5</c:v>
                      </c:pt>
                      <c:pt idx="39">
                        <c:v>140596.5</c:v>
                      </c:pt>
                      <c:pt idx="40">
                        <c:v>140658.5</c:v>
                      </c:pt>
                      <c:pt idx="41">
                        <c:v>140914.5</c:v>
                      </c:pt>
                      <c:pt idx="42">
                        <c:v>140488.5</c:v>
                      </c:pt>
                      <c:pt idx="43">
                        <c:v>140725.5</c:v>
                      </c:pt>
                      <c:pt idx="44">
                        <c:v>140361.5</c:v>
                      </c:pt>
                      <c:pt idx="45">
                        <c:v>140755.5</c:v>
                      </c:pt>
                      <c:pt idx="46">
                        <c:v>140399</c:v>
                      </c:pt>
                      <c:pt idx="47">
                        <c:v>140327</c:v>
                      </c:pt>
                      <c:pt idx="48">
                        <c:v>139733</c:v>
                      </c:pt>
                      <c:pt idx="49">
                        <c:v>140516</c:v>
                      </c:pt>
                      <c:pt idx="50">
                        <c:v>140328.5</c:v>
                      </c:pt>
                      <c:pt idx="51">
                        <c:v>139731</c:v>
                      </c:pt>
                      <c:pt idx="52">
                        <c:v>140200</c:v>
                      </c:pt>
                      <c:pt idx="53">
                        <c:v>139735.5</c:v>
                      </c:pt>
                      <c:pt idx="54">
                        <c:v>139816</c:v>
                      </c:pt>
                      <c:pt idx="55">
                        <c:v>139525</c:v>
                      </c:pt>
                      <c:pt idx="56">
                        <c:v>139776.5</c:v>
                      </c:pt>
                      <c:pt idx="57">
                        <c:v>139540.5</c:v>
                      </c:pt>
                      <c:pt idx="58">
                        <c:v>140096.5</c:v>
                      </c:pt>
                      <c:pt idx="59">
                        <c:v>139367</c:v>
                      </c:pt>
                      <c:pt idx="60">
                        <c:v>139582</c:v>
                      </c:pt>
                      <c:pt idx="61">
                        <c:v>138966.5</c:v>
                      </c:pt>
                      <c:pt idx="62">
                        <c:v>138977.5</c:v>
                      </c:pt>
                      <c:pt idx="63">
                        <c:v>138678.5</c:v>
                      </c:pt>
                      <c:pt idx="64">
                        <c:v>138689.5</c:v>
                      </c:pt>
                      <c:pt idx="65">
                        <c:v>138478</c:v>
                      </c:pt>
                      <c:pt idx="66">
                        <c:v>138570</c:v>
                      </c:pt>
                      <c:pt idx="67">
                        <c:v>138266</c:v>
                      </c:pt>
                      <c:pt idx="68">
                        <c:v>137809</c:v>
                      </c:pt>
                      <c:pt idx="69">
                        <c:v>138453</c:v>
                      </c:pt>
                      <c:pt idx="70">
                        <c:v>137766.5</c:v>
                      </c:pt>
                      <c:pt idx="71">
                        <c:v>137558.5</c:v>
                      </c:pt>
                      <c:pt idx="72">
                        <c:v>137653.5</c:v>
                      </c:pt>
                      <c:pt idx="73">
                        <c:v>137395.5</c:v>
                      </c:pt>
                      <c:pt idx="74">
                        <c:v>137173.5</c:v>
                      </c:pt>
                      <c:pt idx="75">
                        <c:v>137267.5</c:v>
                      </c:pt>
                      <c:pt idx="76">
                        <c:v>136979.5</c:v>
                      </c:pt>
                      <c:pt idx="77">
                        <c:v>136730.5</c:v>
                      </c:pt>
                      <c:pt idx="78">
                        <c:v>136986.5</c:v>
                      </c:pt>
                      <c:pt idx="79">
                        <c:v>136581</c:v>
                      </c:pt>
                      <c:pt idx="80">
                        <c:v>136411.5</c:v>
                      </c:pt>
                      <c:pt idx="81">
                        <c:v>136181</c:v>
                      </c:pt>
                      <c:pt idx="82">
                        <c:v>136167</c:v>
                      </c:pt>
                      <c:pt idx="83">
                        <c:v>135636</c:v>
                      </c:pt>
                      <c:pt idx="84">
                        <c:v>135270</c:v>
                      </c:pt>
                      <c:pt idx="85">
                        <c:v>135589.5</c:v>
                      </c:pt>
                      <c:pt idx="86">
                        <c:v>135764.5</c:v>
                      </c:pt>
                      <c:pt idx="87">
                        <c:v>135380</c:v>
                      </c:pt>
                      <c:pt idx="88">
                        <c:v>135653</c:v>
                      </c:pt>
                      <c:pt idx="89">
                        <c:v>135321.5</c:v>
                      </c:pt>
                      <c:pt idx="90">
                        <c:v>135045</c:v>
                      </c:pt>
                      <c:pt idx="91">
                        <c:v>134841</c:v>
                      </c:pt>
                      <c:pt idx="92">
                        <c:v>135011</c:v>
                      </c:pt>
                      <c:pt idx="93">
                        <c:v>134620.5</c:v>
                      </c:pt>
                      <c:pt idx="94">
                        <c:v>134698.5</c:v>
                      </c:pt>
                      <c:pt idx="95">
                        <c:v>134443.5</c:v>
                      </c:pt>
                      <c:pt idx="96">
                        <c:v>134462.5</c:v>
                      </c:pt>
                      <c:pt idx="97">
                        <c:v>134361.5</c:v>
                      </c:pt>
                      <c:pt idx="98">
                        <c:v>134476</c:v>
                      </c:pt>
                      <c:pt idx="99">
                        <c:v>133965.5</c:v>
                      </c:pt>
                      <c:pt idx="100">
                        <c:v>134200.5</c:v>
                      </c:pt>
                      <c:pt idx="101">
                        <c:v>133406</c:v>
                      </c:pt>
                      <c:pt idx="102">
                        <c:v>133474.5</c:v>
                      </c:pt>
                      <c:pt idx="103">
                        <c:v>133597</c:v>
                      </c:pt>
                      <c:pt idx="104">
                        <c:v>133161.5</c:v>
                      </c:pt>
                      <c:pt idx="105">
                        <c:v>132985.5</c:v>
                      </c:pt>
                      <c:pt idx="106">
                        <c:v>132627</c:v>
                      </c:pt>
                      <c:pt idx="107">
                        <c:v>132536.5</c:v>
                      </c:pt>
                      <c:pt idx="108">
                        <c:v>132293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23E-445C-AD11-93B5D445F86B}"/>
                  </c:ext>
                </c:extLst>
              </c15:ser>
            </c15:filteredScatterSeries>
            <c15:filteredScatterSeries>
              <c15:ser>
                <c:idx val="16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(YFP)'!$B$259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(YFP)'!$C$259:$DG$259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932</c:v>
                      </c:pt>
                      <c:pt idx="1">
                        <c:v>1766</c:v>
                      </c:pt>
                      <c:pt idx="2">
                        <c:v>8840.5</c:v>
                      </c:pt>
                      <c:pt idx="3">
                        <c:v>26292</c:v>
                      </c:pt>
                      <c:pt idx="4">
                        <c:v>55187</c:v>
                      </c:pt>
                      <c:pt idx="5">
                        <c:v>95038</c:v>
                      </c:pt>
                      <c:pt idx="6">
                        <c:v>141735</c:v>
                      </c:pt>
                      <c:pt idx="7">
                        <c:v>194249</c:v>
                      </c:pt>
                      <c:pt idx="8">
                        <c:v>248013</c:v>
                      </c:pt>
                      <c:pt idx="9">
                        <c:v>307746</c:v>
                      </c:pt>
                      <c:pt idx="10">
                        <c:v>367636</c:v>
                      </c:pt>
                      <c:pt idx="11">
                        <c:v>431061</c:v>
                      </c:pt>
                      <c:pt idx="12">
                        <c:v>492533.5</c:v>
                      </c:pt>
                      <c:pt idx="13">
                        <c:v>552615.5</c:v>
                      </c:pt>
                      <c:pt idx="14">
                        <c:v>610458</c:v>
                      </c:pt>
                      <c:pt idx="15">
                        <c:v>666574.5</c:v>
                      </c:pt>
                      <c:pt idx="16">
                        <c:v>718410</c:v>
                      </c:pt>
                      <c:pt idx="17">
                        <c:v>766725</c:v>
                      </c:pt>
                      <c:pt idx="18">
                        <c:v>812142.5</c:v>
                      </c:pt>
                      <c:pt idx="19">
                        <c:v>856033.5</c:v>
                      </c:pt>
                      <c:pt idx="20">
                        <c:v>896184</c:v>
                      </c:pt>
                      <c:pt idx="21">
                        <c:v>934629</c:v>
                      </c:pt>
                      <c:pt idx="22">
                        <c:v>971074.5</c:v>
                      </c:pt>
                      <c:pt idx="23">
                        <c:v>1007526.5</c:v>
                      </c:pt>
                      <c:pt idx="24">
                        <c:v>1039382.5</c:v>
                      </c:pt>
                      <c:pt idx="25">
                        <c:v>1075074.5</c:v>
                      </c:pt>
                      <c:pt idx="26">
                        <c:v>1103985.5</c:v>
                      </c:pt>
                      <c:pt idx="27">
                        <c:v>1133547</c:v>
                      </c:pt>
                      <c:pt idx="28">
                        <c:v>1164122.5</c:v>
                      </c:pt>
                      <c:pt idx="29">
                        <c:v>1193149.5</c:v>
                      </c:pt>
                      <c:pt idx="30">
                        <c:v>1219067.5</c:v>
                      </c:pt>
                      <c:pt idx="31">
                        <c:v>1244217.5</c:v>
                      </c:pt>
                      <c:pt idx="32">
                        <c:v>1269861.5</c:v>
                      </c:pt>
                      <c:pt idx="33">
                        <c:v>1291005.5</c:v>
                      </c:pt>
                      <c:pt idx="34">
                        <c:v>1314060.5</c:v>
                      </c:pt>
                      <c:pt idx="35">
                        <c:v>1334910</c:v>
                      </c:pt>
                      <c:pt idx="36">
                        <c:v>1355101.5</c:v>
                      </c:pt>
                      <c:pt idx="37">
                        <c:v>1373341</c:v>
                      </c:pt>
                      <c:pt idx="38">
                        <c:v>1391060</c:v>
                      </c:pt>
                      <c:pt idx="39">
                        <c:v>1410964.5</c:v>
                      </c:pt>
                      <c:pt idx="40">
                        <c:v>1425738.5</c:v>
                      </c:pt>
                      <c:pt idx="41">
                        <c:v>1441026</c:v>
                      </c:pt>
                      <c:pt idx="42">
                        <c:v>1457704</c:v>
                      </c:pt>
                      <c:pt idx="43">
                        <c:v>1470690.5</c:v>
                      </c:pt>
                      <c:pt idx="44">
                        <c:v>1486149.5</c:v>
                      </c:pt>
                      <c:pt idx="45">
                        <c:v>1496909.5</c:v>
                      </c:pt>
                      <c:pt idx="46">
                        <c:v>1509669.5</c:v>
                      </c:pt>
                      <c:pt idx="47">
                        <c:v>1521176.5</c:v>
                      </c:pt>
                      <c:pt idx="48">
                        <c:v>1530882</c:v>
                      </c:pt>
                      <c:pt idx="49">
                        <c:v>1539711</c:v>
                      </c:pt>
                      <c:pt idx="50">
                        <c:v>1548861.5</c:v>
                      </c:pt>
                      <c:pt idx="51">
                        <c:v>1558032.5</c:v>
                      </c:pt>
                      <c:pt idx="52">
                        <c:v>1566080.5</c:v>
                      </c:pt>
                      <c:pt idx="53">
                        <c:v>1572820.5</c:v>
                      </c:pt>
                      <c:pt idx="54">
                        <c:v>1580114.5</c:v>
                      </c:pt>
                      <c:pt idx="55">
                        <c:v>1587587.5</c:v>
                      </c:pt>
                      <c:pt idx="56">
                        <c:v>1594464.5</c:v>
                      </c:pt>
                      <c:pt idx="57">
                        <c:v>1602156</c:v>
                      </c:pt>
                      <c:pt idx="58">
                        <c:v>1606272.5</c:v>
                      </c:pt>
                      <c:pt idx="59">
                        <c:v>1612197</c:v>
                      </c:pt>
                      <c:pt idx="60">
                        <c:v>1619553.5</c:v>
                      </c:pt>
                      <c:pt idx="61">
                        <c:v>1623758.5</c:v>
                      </c:pt>
                      <c:pt idx="62">
                        <c:v>1629005.5</c:v>
                      </c:pt>
                      <c:pt idx="63">
                        <c:v>1634512</c:v>
                      </c:pt>
                      <c:pt idx="64">
                        <c:v>1641087.5</c:v>
                      </c:pt>
                      <c:pt idx="65">
                        <c:v>1644895.5</c:v>
                      </c:pt>
                      <c:pt idx="66">
                        <c:v>1648252</c:v>
                      </c:pt>
                      <c:pt idx="67">
                        <c:v>1653375.5</c:v>
                      </c:pt>
                      <c:pt idx="68">
                        <c:v>1655539.5</c:v>
                      </c:pt>
                      <c:pt idx="69">
                        <c:v>1659176.5</c:v>
                      </c:pt>
                      <c:pt idx="70">
                        <c:v>1663156</c:v>
                      </c:pt>
                      <c:pt idx="71">
                        <c:v>1666005.5</c:v>
                      </c:pt>
                      <c:pt idx="72">
                        <c:v>1668916.5</c:v>
                      </c:pt>
                      <c:pt idx="73">
                        <c:v>1670457.5</c:v>
                      </c:pt>
                      <c:pt idx="74">
                        <c:v>1672964.5</c:v>
                      </c:pt>
                      <c:pt idx="75">
                        <c:v>1674786.5</c:v>
                      </c:pt>
                      <c:pt idx="76">
                        <c:v>1679128.5</c:v>
                      </c:pt>
                      <c:pt idx="77">
                        <c:v>1680670</c:v>
                      </c:pt>
                      <c:pt idx="78">
                        <c:v>1683286</c:v>
                      </c:pt>
                      <c:pt idx="79">
                        <c:v>1685334</c:v>
                      </c:pt>
                      <c:pt idx="80">
                        <c:v>1686916</c:v>
                      </c:pt>
                      <c:pt idx="81">
                        <c:v>1687327.5</c:v>
                      </c:pt>
                      <c:pt idx="82">
                        <c:v>1689711</c:v>
                      </c:pt>
                      <c:pt idx="83">
                        <c:v>1688786</c:v>
                      </c:pt>
                      <c:pt idx="84">
                        <c:v>1691560</c:v>
                      </c:pt>
                      <c:pt idx="85">
                        <c:v>1691430</c:v>
                      </c:pt>
                      <c:pt idx="86">
                        <c:v>1691471</c:v>
                      </c:pt>
                      <c:pt idx="87">
                        <c:v>1694532.5</c:v>
                      </c:pt>
                      <c:pt idx="88">
                        <c:v>1693122</c:v>
                      </c:pt>
                      <c:pt idx="89">
                        <c:v>1696444</c:v>
                      </c:pt>
                      <c:pt idx="90">
                        <c:v>1693286.5</c:v>
                      </c:pt>
                      <c:pt idx="91">
                        <c:v>1697149</c:v>
                      </c:pt>
                      <c:pt idx="92">
                        <c:v>1697670</c:v>
                      </c:pt>
                      <c:pt idx="93">
                        <c:v>1696704</c:v>
                      </c:pt>
                      <c:pt idx="94">
                        <c:v>1697533</c:v>
                      </c:pt>
                      <c:pt idx="95">
                        <c:v>1697642.5</c:v>
                      </c:pt>
                      <c:pt idx="96">
                        <c:v>1698306.5</c:v>
                      </c:pt>
                      <c:pt idx="97">
                        <c:v>1696320.5</c:v>
                      </c:pt>
                      <c:pt idx="98">
                        <c:v>1696101</c:v>
                      </c:pt>
                      <c:pt idx="99">
                        <c:v>1696923.5</c:v>
                      </c:pt>
                      <c:pt idx="100">
                        <c:v>1696827</c:v>
                      </c:pt>
                      <c:pt idx="101">
                        <c:v>1698341</c:v>
                      </c:pt>
                      <c:pt idx="102">
                        <c:v>1698067</c:v>
                      </c:pt>
                      <c:pt idx="103">
                        <c:v>1696560</c:v>
                      </c:pt>
                      <c:pt idx="104">
                        <c:v>1696943.5</c:v>
                      </c:pt>
                      <c:pt idx="105">
                        <c:v>1697587.5</c:v>
                      </c:pt>
                      <c:pt idx="106">
                        <c:v>1696238</c:v>
                      </c:pt>
                      <c:pt idx="107">
                        <c:v>1696950.5</c:v>
                      </c:pt>
                      <c:pt idx="108">
                        <c:v>1694854.5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23E-445C-AD11-93B5D445F86B}"/>
                  </c:ext>
                </c:extLst>
              </c15:ser>
            </c15:filteredScatterSeries>
            <c15:filteredScatterSeries>
              <c15:ser>
                <c:idx val="17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(YFP)'!$C$260:$DG$260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907</c:v>
                      </c:pt>
                      <c:pt idx="1">
                        <c:v>877</c:v>
                      </c:pt>
                      <c:pt idx="2">
                        <c:v>861.5</c:v>
                      </c:pt>
                      <c:pt idx="3">
                        <c:v>838.5</c:v>
                      </c:pt>
                      <c:pt idx="4">
                        <c:v>850</c:v>
                      </c:pt>
                      <c:pt idx="5">
                        <c:v>878</c:v>
                      </c:pt>
                      <c:pt idx="6">
                        <c:v>964</c:v>
                      </c:pt>
                      <c:pt idx="7">
                        <c:v>1031.5</c:v>
                      </c:pt>
                      <c:pt idx="8">
                        <c:v>1225</c:v>
                      </c:pt>
                      <c:pt idx="9">
                        <c:v>1358.5</c:v>
                      </c:pt>
                      <c:pt idx="10">
                        <c:v>1670</c:v>
                      </c:pt>
                      <c:pt idx="11">
                        <c:v>2057</c:v>
                      </c:pt>
                      <c:pt idx="12">
                        <c:v>2484</c:v>
                      </c:pt>
                      <c:pt idx="13">
                        <c:v>3081</c:v>
                      </c:pt>
                      <c:pt idx="14">
                        <c:v>3707</c:v>
                      </c:pt>
                      <c:pt idx="15">
                        <c:v>4491</c:v>
                      </c:pt>
                      <c:pt idx="16">
                        <c:v>5386</c:v>
                      </c:pt>
                      <c:pt idx="17">
                        <c:v>6409.5</c:v>
                      </c:pt>
                      <c:pt idx="18">
                        <c:v>7809</c:v>
                      </c:pt>
                      <c:pt idx="19">
                        <c:v>9114.5</c:v>
                      </c:pt>
                      <c:pt idx="20">
                        <c:v>10823</c:v>
                      </c:pt>
                      <c:pt idx="21">
                        <c:v>12670.5</c:v>
                      </c:pt>
                      <c:pt idx="22">
                        <c:v>14599.5</c:v>
                      </c:pt>
                      <c:pt idx="23">
                        <c:v>17071.5</c:v>
                      </c:pt>
                      <c:pt idx="24">
                        <c:v>19417</c:v>
                      </c:pt>
                      <c:pt idx="25">
                        <c:v>22443.5</c:v>
                      </c:pt>
                      <c:pt idx="26">
                        <c:v>25455.5</c:v>
                      </c:pt>
                      <c:pt idx="27">
                        <c:v>28665.5</c:v>
                      </c:pt>
                      <c:pt idx="28">
                        <c:v>32247</c:v>
                      </c:pt>
                      <c:pt idx="29">
                        <c:v>35588</c:v>
                      </c:pt>
                      <c:pt idx="30">
                        <c:v>39192</c:v>
                      </c:pt>
                      <c:pt idx="31">
                        <c:v>42698.5</c:v>
                      </c:pt>
                      <c:pt idx="32">
                        <c:v>46224.5</c:v>
                      </c:pt>
                      <c:pt idx="33">
                        <c:v>49805.5</c:v>
                      </c:pt>
                      <c:pt idx="34">
                        <c:v>53225.5</c:v>
                      </c:pt>
                      <c:pt idx="35">
                        <c:v>56297</c:v>
                      </c:pt>
                      <c:pt idx="36">
                        <c:v>59317</c:v>
                      </c:pt>
                      <c:pt idx="37">
                        <c:v>62134.5</c:v>
                      </c:pt>
                      <c:pt idx="38">
                        <c:v>64790</c:v>
                      </c:pt>
                      <c:pt idx="39">
                        <c:v>67440</c:v>
                      </c:pt>
                      <c:pt idx="40">
                        <c:v>69686</c:v>
                      </c:pt>
                      <c:pt idx="41">
                        <c:v>72023</c:v>
                      </c:pt>
                      <c:pt idx="42">
                        <c:v>73947.5</c:v>
                      </c:pt>
                      <c:pt idx="43">
                        <c:v>76016</c:v>
                      </c:pt>
                      <c:pt idx="44">
                        <c:v>77492</c:v>
                      </c:pt>
                      <c:pt idx="45">
                        <c:v>79216.5</c:v>
                      </c:pt>
                      <c:pt idx="46">
                        <c:v>81096.5</c:v>
                      </c:pt>
                      <c:pt idx="47">
                        <c:v>82526</c:v>
                      </c:pt>
                      <c:pt idx="48">
                        <c:v>84190</c:v>
                      </c:pt>
                      <c:pt idx="49">
                        <c:v>85356.5</c:v>
                      </c:pt>
                      <c:pt idx="50">
                        <c:v>87162</c:v>
                      </c:pt>
                      <c:pt idx="51">
                        <c:v>88379</c:v>
                      </c:pt>
                      <c:pt idx="52">
                        <c:v>89217</c:v>
                      </c:pt>
                      <c:pt idx="53">
                        <c:v>90463</c:v>
                      </c:pt>
                      <c:pt idx="54">
                        <c:v>91379.5</c:v>
                      </c:pt>
                      <c:pt idx="55">
                        <c:v>92241</c:v>
                      </c:pt>
                      <c:pt idx="56">
                        <c:v>93011</c:v>
                      </c:pt>
                      <c:pt idx="57">
                        <c:v>93864.5</c:v>
                      </c:pt>
                      <c:pt idx="58">
                        <c:v>94286.5</c:v>
                      </c:pt>
                      <c:pt idx="59">
                        <c:v>95079.5</c:v>
                      </c:pt>
                      <c:pt idx="60">
                        <c:v>95537.5</c:v>
                      </c:pt>
                      <c:pt idx="61">
                        <c:v>95984</c:v>
                      </c:pt>
                      <c:pt idx="62">
                        <c:v>96047</c:v>
                      </c:pt>
                      <c:pt idx="63">
                        <c:v>95945.5</c:v>
                      </c:pt>
                      <c:pt idx="64">
                        <c:v>96443.5</c:v>
                      </c:pt>
                      <c:pt idx="65">
                        <c:v>96498.5</c:v>
                      </c:pt>
                      <c:pt idx="66">
                        <c:v>96789.5</c:v>
                      </c:pt>
                      <c:pt idx="67">
                        <c:v>96889</c:v>
                      </c:pt>
                      <c:pt idx="68">
                        <c:v>97148</c:v>
                      </c:pt>
                      <c:pt idx="69">
                        <c:v>97259</c:v>
                      </c:pt>
                      <c:pt idx="70">
                        <c:v>96917</c:v>
                      </c:pt>
                      <c:pt idx="71">
                        <c:v>97021</c:v>
                      </c:pt>
                      <c:pt idx="72">
                        <c:v>97021</c:v>
                      </c:pt>
                      <c:pt idx="73">
                        <c:v>97419.5</c:v>
                      </c:pt>
                      <c:pt idx="74">
                        <c:v>97399</c:v>
                      </c:pt>
                      <c:pt idx="75">
                        <c:v>97026.5</c:v>
                      </c:pt>
                      <c:pt idx="76">
                        <c:v>97590</c:v>
                      </c:pt>
                      <c:pt idx="77">
                        <c:v>97717.5</c:v>
                      </c:pt>
                      <c:pt idx="78">
                        <c:v>97621.5</c:v>
                      </c:pt>
                      <c:pt idx="79">
                        <c:v>97493.5</c:v>
                      </c:pt>
                      <c:pt idx="80">
                        <c:v>97121</c:v>
                      </c:pt>
                      <c:pt idx="81">
                        <c:v>97293</c:v>
                      </c:pt>
                      <c:pt idx="82">
                        <c:v>97412</c:v>
                      </c:pt>
                      <c:pt idx="83">
                        <c:v>97184.5</c:v>
                      </c:pt>
                      <c:pt idx="84">
                        <c:v>97979.5</c:v>
                      </c:pt>
                      <c:pt idx="85">
                        <c:v>97264.5</c:v>
                      </c:pt>
                      <c:pt idx="86">
                        <c:v>97212.5</c:v>
                      </c:pt>
                      <c:pt idx="87">
                        <c:v>97727</c:v>
                      </c:pt>
                      <c:pt idx="88">
                        <c:v>97522.5</c:v>
                      </c:pt>
                      <c:pt idx="89">
                        <c:v>97835</c:v>
                      </c:pt>
                      <c:pt idx="90">
                        <c:v>97212.5</c:v>
                      </c:pt>
                      <c:pt idx="91">
                        <c:v>97532.5</c:v>
                      </c:pt>
                      <c:pt idx="92">
                        <c:v>97350.5</c:v>
                      </c:pt>
                      <c:pt idx="93">
                        <c:v>97881.5</c:v>
                      </c:pt>
                      <c:pt idx="94">
                        <c:v>97482.5</c:v>
                      </c:pt>
                      <c:pt idx="95">
                        <c:v>97409.5</c:v>
                      </c:pt>
                      <c:pt idx="96">
                        <c:v>97894.5</c:v>
                      </c:pt>
                      <c:pt idx="97">
                        <c:v>97655.5</c:v>
                      </c:pt>
                      <c:pt idx="98">
                        <c:v>97531</c:v>
                      </c:pt>
                      <c:pt idx="99">
                        <c:v>97691</c:v>
                      </c:pt>
                      <c:pt idx="100">
                        <c:v>97486.5</c:v>
                      </c:pt>
                      <c:pt idx="101">
                        <c:v>97537</c:v>
                      </c:pt>
                      <c:pt idx="102">
                        <c:v>97348</c:v>
                      </c:pt>
                      <c:pt idx="103">
                        <c:v>97791.5</c:v>
                      </c:pt>
                      <c:pt idx="104">
                        <c:v>97617.5</c:v>
                      </c:pt>
                      <c:pt idx="105">
                        <c:v>97963</c:v>
                      </c:pt>
                      <c:pt idx="106">
                        <c:v>97393</c:v>
                      </c:pt>
                      <c:pt idx="107">
                        <c:v>97607.5</c:v>
                      </c:pt>
                      <c:pt idx="108">
                        <c:v>97480.5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23E-445C-AD11-93B5D445F86B}"/>
                  </c:ext>
                </c:extLst>
              </c15:ser>
            </c15:filteredScatterSeries>
            <c15:filteredScatterSeries>
              <c15:ser>
                <c:idx val="18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(YFP)'!$C$261:$DG$261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1080.5</c:v>
                      </c:pt>
                      <c:pt idx="1">
                        <c:v>2276</c:v>
                      </c:pt>
                      <c:pt idx="2">
                        <c:v>15105</c:v>
                      </c:pt>
                      <c:pt idx="3">
                        <c:v>51496.5</c:v>
                      </c:pt>
                      <c:pt idx="4">
                        <c:v>111958.5</c:v>
                      </c:pt>
                      <c:pt idx="5">
                        <c:v>187211.5</c:v>
                      </c:pt>
                      <c:pt idx="6">
                        <c:v>265431</c:v>
                      </c:pt>
                      <c:pt idx="7">
                        <c:v>348636.5</c:v>
                      </c:pt>
                      <c:pt idx="8">
                        <c:v>430033.5</c:v>
                      </c:pt>
                      <c:pt idx="9">
                        <c:v>506020</c:v>
                      </c:pt>
                      <c:pt idx="10">
                        <c:v>575067.5</c:v>
                      </c:pt>
                      <c:pt idx="11">
                        <c:v>635821</c:v>
                      </c:pt>
                      <c:pt idx="12">
                        <c:v>690971.5</c:v>
                      </c:pt>
                      <c:pt idx="13">
                        <c:v>739485</c:v>
                      </c:pt>
                      <c:pt idx="14">
                        <c:v>783999</c:v>
                      </c:pt>
                      <c:pt idx="15">
                        <c:v>824738.5</c:v>
                      </c:pt>
                      <c:pt idx="16">
                        <c:v>860698</c:v>
                      </c:pt>
                      <c:pt idx="17">
                        <c:v>894670.5</c:v>
                      </c:pt>
                      <c:pt idx="18">
                        <c:v>925923.5</c:v>
                      </c:pt>
                      <c:pt idx="19">
                        <c:v>954355</c:v>
                      </c:pt>
                      <c:pt idx="20">
                        <c:v>978759</c:v>
                      </c:pt>
                      <c:pt idx="21">
                        <c:v>1004957.5</c:v>
                      </c:pt>
                      <c:pt idx="22">
                        <c:v>1025951</c:v>
                      </c:pt>
                      <c:pt idx="23">
                        <c:v>1046382.5</c:v>
                      </c:pt>
                      <c:pt idx="24">
                        <c:v>1064409.5</c:v>
                      </c:pt>
                      <c:pt idx="25">
                        <c:v>1078834.5</c:v>
                      </c:pt>
                      <c:pt idx="26">
                        <c:v>1093937.5</c:v>
                      </c:pt>
                      <c:pt idx="27">
                        <c:v>1107519.5</c:v>
                      </c:pt>
                      <c:pt idx="28">
                        <c:v>1120279.5</c:v>
                      </c:pt>
                      <c:pt idx="29">
                        <c:v>1130293.5</c:v>
                      </c:pt>
                      <c:pt idx="30">
                        <c:v>1139060.5</c:v>
                      </c:pt>
                      <c:pt idx="31">
                        <c:v>1148081</c:v>
                      </c:pt>
                      <c:pt idx="32">
                        <c:v>1155923.5</c:v>
                      </c:pt>
                      <c:pt idx="33">
                        <c:v>1162875.5</c:v>
                      </c:pt>
                      <c:pt idx="34">
                        <c:v>1169629</c:v>
                      </c:pt>
                      <c:pt idx="35">
                        <c:v>1174403</c:v>
                      </c:pt>
                      <c:pt idx="36">
                        <c:v>1177875.5</c:v>
                      </c:pt>
                      <c:pt idx="37">
                        <c:v>1182998.5</c:v>
                      </c:pt>
                      <c:pt idx="38">
                        <c:v>1188334</c:v>
                      </c:pt>
                      <c:pt idx="39">
                        <c:v>1190142.5</c:v>
                      </c:pt>
                      <c:pt idx="40">
                        <c:v>1195567</c:v>
                      </c:pt>
                      <c:pt idx="41">
                        <c:v>1196663.5</c:v>
                      </c:pt>
                      <c:pt idx="42">
                        <c:v>1200218</c:v>
                      </c:pt>
                      <c:pt idx="43">
                        <c:v>1202457.5</c:v>
                      </c:pt>
                      <c:pt idx="44">
                        <c:v>1202848</c:v>
                      </c:pt>
                      <c:pt idx="45">
                        <c:v>1205491.5</c:v>
                      </c:pt>
                      <c:pt idx="46">
                        <c:v>1209135.5</c:v>
                      </c:pt>
                      <c:pt idx="47">
                        <c:v>1211355</c:v>
                      </c:pt>
                      <c:pt idx="48">
                        <c:v>1213087.5</c:v>
                      </c:pt>
                      <c:pt idx="49">
                        <c:v>1213122</c:v>
                      </c:pt>
                      <c:pt idx="50">
                        <c:v>1215725</c:v>
                      </c:pt>
                      <c:pt idx="51">
                        <c:v>1216615</c:v>
                      </c:pt>
                      <c:pt idx="52">
                        <c:v>1218711</c:v>
                      </c:pt>
                      <c:pt idx="53">
                        <c:v>1218423.5</c:v>
                      </c:pt>
                      <c:pt idx="54">
                        <c:v>1219101.5</c:v>
                      </c:pt>
                      <c:pt idx="55">
                        <c:v>1220471.5</c:v>
                      </c:pt>
                      <c:pt idx="56">
                        <c:v>1221492</c:v>
                      </c:pt>
                      <c:pt idx="57">
                        <c:v>1223752.5</c:v>
                      </c:pt>
                      <c:pt idx="58">
                        <c:v>1224108.5</c:v>
                      </c:pt>
                      <c:pt idx="59">
                        <c:v>1224985</c:v>
                      </c:pt>
                      <c:pt idx="60">
                        <c:v>1225039.5</c:v>
                      </c:pt>
                      <c:pt idx="61">
                        <c:v>1221704.5</c:v>
                      </c:pt>
                      <c:pt idx="62">
                        <c:v>1222115</c:v>
                      </c:pt>
                      <c:pt idx="63">
                        <c:v>1222081</c:v>
                      </c:pt>
                      <c:pt idx="64">
                        <c:v>1222039.5</c:v>
                      </c:pt>
                      <c:pt idx="65">
                        <c:v>1221745</c:v>
                      </c:pt>
                      <c:pt idx="66">
                        <c:v>1221368.5</c:v>
                      </c:pt>
                      <c:pt idx="67">
                        <c:v>1219834.5</c:v>
                      </c:pt>
                      <c:pt idx="68">
                        <c:v>1220814</c:v>
                      </c:pt>
                      <c:pt idx="69">
                        <c:v>1219670</c:v>
                      </c:pt>
                      <c:pt idx="70">
                        <c:v>1218437.5</c:v>
                      </c:pt>
                      <c:pt idx="71">
                        <c:v>1217903</c:v>
                      </c:pt>
                      <c:pt idx="72">
                        <c:v>1217964.5</c:v>
                      </c:pt>
                      <c:pt idx="73">
                        <c:v>1218670</c:v>
                      </c:pt>
                      <c:pt idx="74">
                        <c:v>1219142.5</c:v>
                      </c:pt>
                      <c:pt idx="75">
                        <c:v>1218526</c:v>
                      </c:pt>
                      <c:pt idx="76">
                        <c:v>1217122</c:v>
                      </c:pt>
                      <c:pt idx="77">
                        <c:v>1215916.5</c:v>
                      </c:pt>
                      <c:pt idx="78">
                        <c:v>1215053.5</c:v>
                      </c:pt>
                      <c:pt idx="79">
                        <c:v>1214875.5</c:v>
                      </c:pt>
                      <c:pt idx="80">
                        <c:v>1214978.5</c:v>
                      </c:pt>
                      <c:pt idx="81">
                        <c:v>1213184</c:v>
                      </c:pt>
                      <c:pt idx="82">
                        <c:v>1213156</c:v>
                      </c:pt>
                      <c:pt idx="83">
                        <c:v>1211814</c:v>
                      </c:pt>
                      <c:pt idx="84">
                        <c:v>1211382.5</c:v>
                      </c:pt>
                      <c:pt idx="85">
                        <c:v>1210923.5</c:v>
                      </c:pt>
                      <c:pt idx="86">
                        <c:v>1211944</c:v>
                      </c:pt>
                      <c:pt idx="87">
                        <c:v>1211491.5</c:v>
                      </c:pt>
                      <c:pt idx="88">
                        <c:v>1210088</c:v>
                      </c:pt>
                      <c:pt idx="89">
                        <c:v>1209759</c:v>
                      </c:pt>
                      <c:pt idx="90">
                        <c:v>1210663</c:v>
                      </c:pt>
                      <c:pt idx="91">
                        <c:v>1209855</c:v>
                      </c:pt>
                      <c:pt idx="92">
                        <c:v>1209417</c:v>
                      </c:pt>
                      <c:pt idx="93">
                        <c:v>1209108</c:v>
                      </c:pt>
                      <c:pt idx="94">
                        <c:v>1208916.5</c:v>
                      </c:pt>
                      <c:pt idx="95">
                        <c:v>1208108.5</c:v>
                      </c:pt>
                      <c:pt idx="96">
                        <c:v>1207642.5</c:v>
                      </c:pt>
                      <c:pt idx="97">
                        <c:v>1207437</c:v>
                      </c:pt>
                      <c:pt idx="98">
                        <c:v>1207286.5</c:v>
                      </c:pt>
                      <c:pt idx="99">
                        <c:v>1206649.5</c:v>
                      </c:pt>
                      <c:pt idx="100">
                        <c:v>1206320.5</c:v>
                      </c:pt>
                      <c:pt idx="101">
                        <c:v>1205450.5</c:v>
                      </c:pt>
                      <c:pt idx="102">
                        <c:v>1205594.5</c:v>
                      </c:pt>
                      <c:pt idx="103">
                        <c:v>1204115</c:v>
                      </c:pt>
                      <c:pt idx="104">
                        <c:v>1204444</c:v>
                      </c:pt>
                      <c:pt idx="105">
                        <c:v>1202813.5</c:v>
                      </c:pt>
                      <c:pt idx="106">
                        <c:v>1202368.5</c:v>
                      </c:pt>
                      <c:pt idx="107">
                        <c:v>1201786</c:v>
                      </c:pt>
                      <c:pt idx="108">
                        <c:v>1200491.5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23E-445C-AD11-93B5D445F86B}"/>
                  </c:ext>
                </c:extLst>
              </c15:ser>
            </c15:filteredScatterSeries>
            <c15:filteredScatterSeries>
              <c15:ser>
                <c:idx val="20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(YFP)'!$C$263:$DG$263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898.5</c:v>
                      </c:pt>
                      <c:pt idx="1">
                        <c:v>826</c:v>
                      </c:pt>
                      <c:pt idx="2">
                        <c:v>945</c:v>
                      </c:pt>
                      <c:pt idx="3">
                        <c:v>1812</c:v>
                      </c:pt>
                      <c:pt idx="4">
                        <c:v>4089.5</c:v>
                      </c:pt>
                      <c:pt idx="5">
                        <c:v>7869</c:v>
                      </c:pt>
                      <c:pt idx="6">
                        <c:v>13480</c:v>
                      </c:pt>
                      <c:pt idx="7">
                        <c:v>20896</c:v>
                      </c:pt>
                      <c:pt idx="8">
                        <c:v>29801</c:v>
                      </c:pt>
                      <c:pt idx="9">
                        <c:v>40110</c:v>
                      </c:pt>
                      <c:pt idx="10">
                        <c:v>51845</c:v>
                      </c:pt>
                      <c:pt idx="11">
                        <c:v>64909</c:v>
                      </c:pt>
                      <c:pt idx="12">
                        <c:v>79283.5</c:v>
                      </c:pt>
                      <c:pt idx="13">
                        <c:v>95055.5</c:v>
                      </c:pt>
                      <c:pt idx="14">
                        <c:v>111460.5</c:v>
                      </c:pt>
                      <c:pt idx="15">
                        <c:v>128931.5</c:v>
                      </c:pt>
                      <c:pt idx="16">
                        <c:v>147241</c:v>
                      </c:pt>
                      <c:pt idx="17">
                        <c:v>166754.5</c:v>
                      </c:pt>
                      <c:pt idx="18">
                        <c:v>186857</c:v>
                      </c:pt>
                      <c:pt idx="19">
                        <c:v>207904.5</c:v>
                      </c:pt>
                      <c:pt idx="20">
                        <c:v>226314.5</c:v>
                      </c:pt>
                      <c:pt idx="21">
                        <c:v>248081.5</c:v>
                      </c:pt>
                      <c:pt idx="22">
                        <c:v>270088.5</c:v>
                      </c:pt>
                      <c:pt idx="23">
                        <c:v>292705</c:v>
                      </c:pt>
                      <c:pt idx="24">
                        <c:v>316314</c:v>
                      </c:pt>
                      <c:pt idx="25">
                        <c:v>338793.5</c:v>
                      </c:pt>
                      <c:pt idx="26">
                        <c:v>362218</c:v>
                      </c:pt>
                      <c:pt idx="27">
                        <c:v>385999</c:v>
                      </c:pt>
                      <c:pt idx="28">
                        <c:v>409492.5</c:v>
                      </c:pt>
                      <c:pt idx="29">
                        <c:v>432780</c:v>
                      </c:pt>
                      <c:pt idx="30">
                        <c:v>458191</c:v>
                      </c:pt>
                      <c:pt idx="31">
                        <c:v>481067.5</c:v>
                      </c:pt>
                      <c:pt idx="32">
                        <c:v>504650</c:v>
                      </c:pt>
                      <c:pt idx="33">
                        <c:v>529013</c:v>
                      </c:pt>
                      <c:pt idx="34">
                        <c:v>552766.5</c:v>
                      </c:pt>
                      <c:pt idx="35">
                        <c:v>576985</c:v>
                      </c:pt>
                      <c:pt idx="36">
                        <c:v>598896.5</c:v>
                      </c:pt>
                      <c:pt idx="37">
                        <c:v>622184</c:v>
                      </c:pt>
                      <c:pt idx="38">
                        <c:v>646259.5</c:v>
                      </c:pt>
                      <c:pt idx="39">
                        <c:v>668595</c:v>
                      </c:pt>
                      <c:pt idx="40">
                        <c:v>691985</c:v>
                      </c:pt>
                      <c:pt idx="41">
                        <c:v>714068</c:v>
                      </c:pt>
                      <c:pt idx="42">
                        <c:v>735300.5</c:v>
                      </c:pt>
                      <c:pt idx="43">
                        <c:v>756848.5</c:v>
                      </c:pt>
                      <c:pt idx="44">
                        <c:v>777752</c:v>
                      </c:pt>
                      <c:pt idx="45">
                        <c:v>797862</c:v>
                      </c:pt>
                      <c:pt idx="46">
                        <c:v>818382.5</c:v>
                      </c:pt>
                      <c:pt idx="47">
                        <c:v>838389.5</c:v>
                      </c:pt>
                      <c:pt idx="48">
                        <c:v>858129.5</c:v>
                      </c:pt>
                      <c:pt idx="49">
                        <c:v>877924</c:v>
                      </c:pt>
                      <c:pt idx="50">
                        <c:v>896978.5</c:v>
                      </c:pt>
                      <c:pt idx="51">
                        <c:v>915622</c:v>
                      </c:pt>
                      <c:pt idx="52">
                        <c:v>933553.5</c:v>
                      </c:pt>
                      <c:pt idx="53">
                        <c:v>950704.5</c:v>
                      </c:pt>
                      <c:pt idx="54">
                        <c:v>966149.5</c:v>
                      </c:pt>
                      <c:pt idx="55">
                        <c:v>981403</c:v>
                      </c:pt>
                      <c:pt idx="56">
                        <c:v>997944</c:v>
                      </c:pt>
                      <c:pt idx="57">
                        <c:v>1014307</c:v>
                      </c:pt>
                      <c:pt idx="58">
                        <c:v>1026807</c:v>
                      </c:pt>
                      <c:pt idx="59">
                        <c:v>1041047</c:v>
                      </c:pt>
                      <c:pt idx="60">
                        <c:v>1056314</c:v>
                      </c:pt>
                      <c:pt idx="61">
                        <c:v>1069252</c:v>
                      </c:pt>
                      <c:pt idx="62">
                        <c:v>1081533</c:v>
                      </c:pt>
                      <c:pt idx="63">
                        <c:v>1093992</c:v>
                      </c:pt>
                      <c:pt idx="64">
                        <c:v>1105683.5</c:v>
                      </c:pt>
                      <c:pt idx="65">
                        <c:v>1119964.5</c:v>
                      </c:pt>
                      <c:pt idx="66">
                        <c:v>1130122</c:v>
                      </c:pt>
                      <c:pt idx="67">
                        <c:v>1144670</c:v>
                      </c:pt>
                      <c:pt idx="68">
                        <c:v>1156046.5</c:v>
                      </c:pt>
                      <c:pt idx="69">
                        <c:v>1166416.5</c:v>
                      </c:pt>
                      <c:pt idx="70">
                        <c:v>1178410</c:v>
                      </c:pt>
                      <c:pt idx="71">
                        <c:v>1185923</c:v>
                      </c:pt>
                      <c:pt idx="72">
                        <c:v>1197006</c:v>
                      </c:pt>
                      <c:pt idx="73">
                        <c:v>1206889</c:v>
                      </c:pt>
                      <c:pt idx="74">
                        <c:v>1214389</c:v>
                      </c:pt>
                      <c:pt idx="75">
                        <c:v>1226601.5</c:v>
                      </c:pt>
                      <c:pt idx="76">
                        <c:v>1235053.5</c:v>
                      </c:pt>
                      <c:pt idx="77">
                        <c:v>1244190.5</c:v>
                      </c:pt>
                      <c:pt idx="78">
                        <c:v>1251320.5</c:v>
                      </c:pt>
                      <c:pt idx="79">
                        <c:v>1261848</c:v>
                      </c:pt>
                      <c:pt idx="80">
                        <c:v>1270279.5</c:v>
                      </c:pt>
                      <c:pt idx="81">
                        <c:v>1277526</c:v>
                      </c:pt>
                      <c:pt idx="82">
                        <c:v>1287053.5</c:v>
                      </c:pt>
                      <c:pt idx="83">
                        <c:v>1292731.5</c:v>
                      </c:pt>
                      <c:pt idx="84">
                        <c:v>1299567.5</c:v>
                      </c:pt>
                      <c:pt idx="85">
                        <c:v>1307354.5</c:v>
                      </c:pt>
                      <c:pt idx="86">
                        <c:v>1315711</c:v>
                      </c:pt>
                      <c:pt idx="87">
                        <c:v>1321361.5</c:v>
                      </c:pt>
                      <c:pt idx="88">
                        <c:v>1328149.5</c:v>
                      </c:pt>
                      <c:pt idx="89">
                        <c:v>1336450.5</c:v>
                      </c:pt>
                      <c:pt idx="90">
                        <c:v>1341156.5</c:v>
                      </c:pt>
                      <c:pt idx="91">
                        <c:v>1348142.5</c:v>
                      </c:pt>
                      <c:pt idx="92">
                        <c:v>1352670</c:v>
                      </c:pt>
                      <c:pt idx="93">
                        <c:v>1357540</c:v>
                      </c:pt>
                      <c:pt idx="94">
                        <c:v>1365752</c:v>
                      </c:pt>
                      <c:pt idx="95">
                        <c:v>1369204</c:v>
                      </c:pt>
                      <c:pt idx="96">
                        <c:v>1374848</c:v>
                      </c:pt>
                      <c:pt idx="97">
                        <c:v>1379019</c:v>
                      </c:pt>
                      <c:pt idx="98">
                        <c:v>1381813.5</c:v>
                      </c:pt>
                      <c:pt idx="99">
                        <c:v>1387142.5</c:v>
                      </c:pt>
                      <c:pt idx="100">
                        <c:v>1392218</c:v>
                      </c:pt>
                      <c:pt idx="101">
                        <c:v>1394745</c:v>
                      </c:pt>
                      <c:pt idx="102">
                        <c:v>1399190.5</c:v>
                      </c:pt>
                      <c:pt idx="103">
                        <c:v>1401451</c:v>
                      </c:pt>
                      <c:pt idx="104">
                        <c:v>1404718</c:v>
                      </c:pt>
                      <c:pt idx="105">
                        <c:v>1408259</c:v>
                      </c:pt>
                      <c:pt idx="106">
                        <c:v>1411163</c:v>
                      </c:pt>
                      <c:pt idx="107">
                        <c:v>1413457.5</c:v>
                      </c:pt>
                      <c:pt idx="108">
                        <c:v>1416587.5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23E-445C-AD11-93B5D445F86B}"/>
                  </c:ext>
                </c:extLst>
              </c15:ser>
            </c15:filteredScatterSeries>
            <c15:filteredScatterSeries>
              <c15:ser>
                <c:idx val="21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(YFP)'!$C$264:$DG$264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1118</c:v>
                      </c:pt>
                      <c:pt idx="1">
                        <c:v>1094.5</c:v>
                      </c:pt>
                      <c:pt idx="2">
                        <c:v>3145</c:v>
                      </c:pt>
                      <c:pt idx="3">
                        <c:v>11132</c:v>
                      </c:pt>
                      <c:pt idx="4">
                        <c:v>27331</c:v>
                      </c:pt>
                      <c:pt idx="5">
                        <c:v>51999</c:v>
                      </c:pt>
                      <c:pt idx="6">
                        <c:v>84103.5</c:v>
                      </c:pt>
                      <c:pt idx="7">
                        <c:v>122867</c:v>
                      </c:pt>
                      <c:pt idx="8">
                        <c:v>168280</c:v>
                      </c:pt>
                      <c:pt idx="9">
                        <c:v>216962.5</c:v>
                      </c:pt>
                      <c:pt idx="10">
                        <c:v>269746</c:v>
                      </c:pt>
                      <c:pt idx="11">
                        <c:v>327239</c:v>
                      </c:pt>
                      <c:pt idx="12">
                        <c:v>387273</c:v>
                      </c:pt>
                      <c:pt idx="13">
                        <c:v>447937.5</c:v>
                      </c:pt>
                      <c:pt idx="14">
                        <c:v>510417</c:v>
                      </c:pt>
                      <c:pt idx="15">
                        <c:v>573451</c:v>
                      </c:pt>
                      <c:pt idx="16">
                        <c:v>637629.5</c:v>
                      </c:pt>
                      <c:pt idx="17">
                        <c:v>701547</c:v>
                      </c:pt>
                      <c:pt idx="18">
                        <c:v>764930.5</c:v>
                      </c:pt>
                      <c:pt idx="19">
                        <c:v>826259.5</c:v>
                      </c:pt>
                      <c:pt idx="20">
                        <c:v>888896</c:v>
                      </c:pt>
                      <c:pt idx="21">
                        <c:v>948711.5</c:v>
                      </c:pt>
                      <c:pt idx="22">
                        <c:v>1008814</c:v>
                      </c:pt>
                      <c:pt idx="23">
                        <c:v>1066827.5</c:v>
                      </c:pt>
                      <c:pt idx="24">
                        <c:v>1123574</c:v>
                      </c:pt>
                      <c:pt idx="25">
                        <c:v>1175848</c:v>
                      </c:pt>
                      <c:pt idx="26">
                        <c:v>1227211.5</c:v>
                      </c:pt>
                      <c:pt idx="27">
                        <c:v>1276204</c:v>
                      </c:pt>
                      <c:pt idx="28">
                        <c:v>1323930</c:v>
                      </c:pt>
                      <c:pt idx="29">
                        <c:v>1367464.5</c:v>
                      </c:pt>
                      <c:pt idx="30">
                        <c:v>1406170</c:v>
                      </c:pt>
                      <c:pt idx="31">
                        <c:v>1447286</c:v>
                      </c:pt>
                      <c:pt idx="32">
                        <c:v>1481553.5</c:v>
                      </c:pt>
                      <c:pt idx="33">
                        <c:v>1519567</c:v>
                      </c:pt>
                      <c:pt idx="34">
                        <c:v>1552814</c:v>
                      </c:pt>
                      <c:pt idx="35">
                        <c:v>1582937</c:v>
                      </c:pt>
                      <c:pt idx="36">
                        <c:v>1612293</c:v>
                      </c:pt>
                      <c:pt idx="37">
                        <c:v>1636793</c:v>
                      </c:pt>
                      <c:pt idx="38">
                        <c:v>1663492</c:v>
                      </c:pt>
                      <c:pt idx="39">
                        <c:v>1681827.5</c:v>
                      </c:pt>
                      <c:pt idx="40">
                        <c:v>1701532.5</c:v>
                      </c:pt>
                      <c:pt idx="41">
                        <c:v>1714176.5</c:v>
                      </c:pt>
                      <c:pt idx="42">
                        <c:v>1724067</c:v>
                      </c:pt>
                      <c:pt idx="43">
                        <c:v>1733663</c:v>
                      </c:pt>
                      <c:pt idx="44">
                        <c:v>1741341</c:v>
                      </c:pt>
                      <c:pt idx="45">
                        <c:v>1745080.5</c:v>
                      </c:pt>
                      <c:pt idx="46">
                        <c:v>1752211</c:v>
                      </c:pt>
                      <c:pt idx="47">
                        <c:v>1756005</c:v>
                      </c:pt>
                      <c:pt idx="48">
                        <c:v>1759978</c:v>
                      </c:pt>
                      <c:pt idx="49">
                        <c:v>1760238</c:v>
                      </c:pt>
                      <c:pt idx="50">
                        <c:v>1761772.5</c:v>
                      </c:pt>
                      <c:pt idx="51">
                        <c:v>1762210.5</c:v>
                      </c:pt>
                      <c:pt idx="52">
                        <c:v>1762800</c:v>
                      </c:pt>
                      <c:pt idx="53">
                        <c:v>1764889</c:v>
                      </c:pt>
                      <c:pt idx="54">
                        <c:v>1766238</c:v>
                      </c:pt>
                      <c:pt idx="55">
                        <c:v>1767128.5</c:v>
                      </c:pt>
                      <c:pt idx="56">
                        <c:v>1766087.5</c:v>
                      </c:pt>
                      <c:pt idx="57">
                        <c:v>1768896</c:v>
                      </c:pt>
                      <c:pt idx="58">
                        <c:v>1767704</c:v>
                      </c:pt>
                      <c:pt idx="59">
                        <c:v>1771039.5</c:v>
                      </c:pt>
                      <c:pt idx="60">
                        <c:v>1768937</c:v>
                      </c:pt>
                      <c:pt idx="61">
                        <c:v>1767923</c:v>
                      </c:pt>
                      <c:pt idx="62">
                        <c:v>1767807</c:v>
                      </c:pt>
                      <c:pt idx="63">
                        <c:v>1769649</c:v>
                      </c:pt>
                      <c:pt idx="64">
                        <c:v>1769731.5</c:v>
                      </c:pt>
                      <c:pt idx="65">
                        <c:v>1772313.5</c:v>
                      </c:pt>
                      <c:pt idx="66">
                        <c:v>1772094.5</c:v>
                      </c:pt>
                      <c:pt idx="67">
                        <c:v>1772471</c:v>
                      </c:pt>
                      <c:pt idx="68">
                        <c:v>1771916</c:v>
                      </c:pt>
                      <c:pt idx="69">
                        <c:v>1772135.5</c:v>
                      </c:pt>
                      <c:pt idx="70">
                        <c:v>1771142.5</c:v>
                      </c:pt>
                      <c:pt idx="71">
                        <c:v>1772683</c:v>
                      </c:pt>
                      <c:pt idx="72">
                        <c:v>1772594</c:v>
                      </c:pt>
                      <c:pt idx="73">
                        <c:v>1772190.5</c:v>
                      </c:pt>
                      <c:pt idx="74">
                        <c:v>1771429.5</c:v>
                      </c:pt>
                      <c:pt idx="75">
                        <c:v>1774690.5</c:v>
                      </c:pt>
                      <c:pt idx="76">
                        <c:v>1771765.5</c:v>
                      </c:pt>
                      <c:pt idx="77">
                        <c:v>1770560</c:v>
                      </c:pt>
                      <c:pt idx="78">
                        <c:v>1770039.5</c:v>
                      </c:pt>
                      <c:pt idx="79">
                        <c:v>1772539.5</c:v>
                      </c:pt>
                      <c:pt idx="80">
                        <c:v>1773615</c:v>
                      </c:pt>
                      <c:pt idx="81">
                        <c:v>1772834</c:v>
                      </c:pt>
                      <c:pt idx="82">
                        <c:v>1774724.5</c:v>
                      </c:pt>
                      <c:pt idx="83">
                        <c:v>1772320.5</c:v>
                      </c:pt>
                      <c:pt idx="84">
                        <c:v>1773306.5</c:v>
                      </c:pt>
                      <c:pt idx="85">
                        <c:v>1775868.5</c:v>
                      </c:pt>
                      <c:pt idx="86">
                        <c:v>1775423.5</c:v>
                      </c:pt>
                      <c:pt idx="87">
                        <c:v>1774478</c:v>
                      </c:pt>
                      <c:pt idx="88">
                        <c:v>1774197</c:v>
                      </c:pt>
                      <c:pt idx="89">
                        <c:v>1777162.5</c:v>
                      </c:pt>
                      <c:pt idx="90">
                        <c:v>1773478</c:v>
                      </c:pt>
                      <c:pt idx="91">
                        <c:v>1777608</c:v>
                      </c:pt>
                      <c:pt idx="92">
                        <c:v>1775478</c:v>
                      </c:pt>
                      <c:pt idx="93">
                        <c:v>1774498.5</c:v>
                      </c:pt>
                      <c:pt idx="94">
                        <c:v>1775841</c:v>
                      </c:pt>
                      <c:pt idx="95">
                        <c:v>1775649</c:v>
                      </c:pt>
                      <c:pt idx="96">
                        <c:v>1777313.5</c:v>
                      </c:pt>
                      <c:pt idx="97">
                        <c:v>1776039.5</c:v>
                      </c:pt>
                      <c:pt idx="98">
                        <c:v>1776580.5</c:v>
                      </c:pt>
                      <c:pt idx="99">
                        <c:v>1776340.5</c:v>
                      </c:pt>
                      <c:pt idx="100">
                        <c:v>1776430</c:v>
                      </c:pt>
                      <c:pt idx="101">
                        <c:v>1776368</c:v>
                      </c:pt>
                      <c:pt idx="102">
                        <c:v>1777032.5</c:v>
                      </c:pt>
                      <c:pt idx="103">
                        <c:v>1775895.5</c:v>
                      </c:pt>
                      <c:pt idx="104">
                        <c:v>1776019</c:v>
                      </c:pt>
                      <c:pt idx="105">
                        <c:v>1777039.5</c:v>
                      </c:pt>
                      <c:pt idx="106">
                        <c:v>1775450.5</c:v>
                      </c:pt>
                      <c:pt idx="107">
                        <c:v>1774505.5</c:v>
                      </c:pt>
                      <c:pt idx="108">
                        <c:v>1774368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423E-445C-AD11-93B5D445F86B}"/>
                  </c:ext>
                </c:extLst>
              </c15:ser>
            </c15:filteredScatterSeries>
            <c15:filteredScatterSeries>
              <c15:ser>
                <c:idx val="22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(YFP)'!$C$265:$DG$265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1141</c:v>
                      </c:pt>
                      <c:pt idx="1">
                        <c:v>1089</c:v>
                      </c:pt>
                      <c:pt idx="2">
                        <c:v>1089.5</c:v>
                      </c:pt>
                      <c:pt idx="3">
                        <c:v>1077.5</c:v>
                      </c:pt>
                      <c:pt idx="4">
                        <c:v>1105</c:v>
                      </c:pt>
                      <c:pt idx="5">
                        <c:v>1093</c:v>
                      </c:pt>
                      <c:pt idx="6">
                        <c:v>1154.5</c:v>
                      </c:pt>
                      <c:pt idx="7">
                        <c:v>1189.5</c:v>
                      </c:pt>
                      <c:pt idx="8">
                        <c:v>1232.5</c:v>
                      </c:pt>
                      <c:pt idx="9">
                        <c:v>1300</c:v>
                      </c:pt>
                      <c:pt idx="10">
                        <c:v>1410.5</c:v>
                      </c:pt>
                      <c:pt idx="11">
                        <c:v>1596</c:v>
                      </c:pt>
                      <c:pt idx="12">
                        <c:v>1760.5</c:v>
                      </c:pt>
                      <c:pt idx="13">
                        <c:v>2017</c:v>
                      </c:pt>
                      <c:pt idx="14">
                        <c:v>2264.5</c:v>
                      </c:pt>
                      <c:pt idx="15">
                        <c:v>2697.5</c:v>
                      </c:pt>
                      <c:pt idx="16">
                        <c:v>3039</c:v>
                      </c:pt>
                      <c:pt idx="17">
                        <c:v>3478</c:v>
                      </c:pt>
                      <c:pt idx="18">
                        <c:v>4069</c:v>
                      </c:pt>
                      <c:pt idx="19">
                        <c:v>4714</c:v>
                      </c:pt>
                      <c:pt idx="20">
                        <c:v>5392</c:v>
                      </c:pt>
                      <c:pt idx="21">
                        <c:v>6322.5</c:v>
                      </c:pt>
                      <c:pt idx="22">
                        <c:v>7344.5</c:v>
                      </c:pt>
                      <c:pt idx="23">
                        <c:v>8513.5</c:v>
                      </c:pt>
                      <c:pt idx="24">
                        <c:v>9563.5</c:v>
                      </c:pt>
                      <c:pt idx="25">
                        <c:v>10799</c:v>
                      </c:pt>
                      <c:pt idx="26">
                        <c:v>12357</c:v>
                      </c:pt>
                      <c:pt idx="27">
                        <c:v>13827.5</c:v>
                      </c:pt>
                      <c:pt idx="28">
                        <c:v>15605</c:v>
                      </c:pt>
                      <c:pt idx="29">
                        <c:v>17209.5</c:v>
                      </c:pt>
                      <c:pt idx="30">
                        <c:v>18855.5</c:v>
                      </c:pt>
                      <c:pt idx="31">
                        <c:v>20574.5</c:v>
                      </c:pt>
                      <c:pt idx="32">
                        <c:v>22279.5</c:v>
                      </c:pt>
                      <c:pt idx="33">
                        <c:v>23914</c:v>
                      </c:pt>
                      <c:pt idx="34">
                        <c:v>25249.5</c:v>
                      </c:pt>
                      <c:pt idx="35">
                        <c:v>26543.5</c:v>
                      </c:pt>
                      <c:pt idx="36">
                        <c:v>27720.5</c:v>
                      </c:pt>
                      <c:pt idx="37">
                        <c:v>28502.5</c:v>
                      </c:pt>
                      <c:pt idx="38">
                        <c:v>28942.5</c:v>
                      </c:pt>
                      <c:pt idx="39">
                        <c:v>29483</c:v>
                      </c:pt>
                      <c:pt idx="40">
                        <c:v>29695.5</c:v>
                      </c:pt>
                      <c:pt idx="41">
                        <c:v>30042</c:v>
                      </c:pt>
                      <c:pt idx="42">
                        <c:v>30278.5</c:v>
                      </c:pt>
                      <c:pt idx="43">
                        <c:v>30455.5</c:v>
                      </c:pt>
                      <c:pt idx="44">
                        <c:v>30324</c:v>
                      </c:pt>
                      <c:pt idx="45">
                        <c:v>30561.5</c:v>
                      </c:pt>
                      <c:pt idx="46">
                        <c:v>30538.5</c:v>
                      </c:pt>
                      <c:pt idx="47">
                        <c:v>30654</c:v>
                      </c:pt>
                      <c:pt idx="48">
                        <c:v>30309.5</c:v>
                      </c:pt>
                      <c:pt idx="49">
                        <c:v>30346.5</c:v>
                      </c:pt>
                      <c:pt idx="50">
                        <c:v>30443.5</c:v>
                      </c:pt>
                      <c:pt idx="51">
                        <c:v>30586</c:v>
                      </c:pt>
                      <c:pt idx="52">
                        <c:v>30534</c:v>
                      </c:pt>
                      <c:pt idx="53">
                        <c:v>30550.5</c:v>
                      </c:pt>
                      <c:pt idx="54">
                        <c:v>30572</c:v>
                      </c:pt>
                      <c:pt idx="55">
                        <c:v>30515.5</c:v>
                      </c:pt>
                      <c:pt idx="56">
                        <c:v>30302</c:v>
                      </c:pt>
                      <c:pt idx="57">
                        <c:v>30876</c:v>
                      </c:pt>
                      <c:pt idx="58">
                        <c:v>30541</c:v>
                      </c:pt>
                      <c:pt idx="59">
                        <c:v>30571</c:v>
                      </c:pt>
                      <c:pt idx="60">
                        <c:v>30562.5</c:v>
                      </c:pt>
                      <c:pt idx="61">
                        <c:v>30499</c:v>
                      </c:pt>
                      <c:pt idx="62">
                        <c:v>30509.5</c:v>
                      </c:pt>
                      <c:pt idx="63">
                        <c:v>30591.5</c:v>
                      </c:pt>
                      <c:pt idx="64">
                        <c:v>30456.5</c:v>
                      </c:pt>
                      <c:pt idx="65">
                        <c:v>30595</c:v>
                      </c:pt>
                      <c:pt idx="66">
                        <c:v>30619.5</c:v>
                      </c:pt>
                      <c:pt idx="67">
                        <c:v>30567.5</c:v>
                      </c:pt>
                      <c:pt idx="68">
                        <c:v>30805.5</c:v>
                      </c:pt>
                      <c:pt idx="69">
                        <c:v>30663</c:v>
                      </c:pt>
                      <c:pt idx="70">
                        <c:v>30752.5</c:v>
                      </c:pt>
                      <c:pt idx="71">
                        <c:v>30594</c:v>
                      </c:pt>
                      <c:pt idx="72">
                        <c:v>30582</c:v>
                      </c:pt>
                      <c:pt idx="73">
                        <c:v>30533.5</c:v>
                      </c:pt>
                      <c:pt idx="74">
                        <c:v>30677.5</c:v>
                      </c:pt>
                      <c:pt idx="75">
                        <c:v>30458.5</c:v>
                      </c:pt>
                      <c:pt idx="76">
                        <c:v>30488.5</c:v>
                      </c:pt>
                      <c:pt idx="77">
                        <c:v>30585.5</c:v>
                      </c:pt>
                      <c:pt idx="78">
                        <c:v>30784</c:v>
                      </c:pt>
                      <c:pt idx="79">
                        <c:v>30570.5</c:v>
                      </c:pt>
                      <c:pt idx="80">
                        <c:v>30594.5</c:v>
                      </c:pt>
                      <c:pt idx="81">
                        <c:v>30528.5</c:v>
                      </c:pt>
                      <c:pt idx="82">
                        <c:v>30636.5</c:v>
                      </c:pt>
                      <c:pt idx="83">
                        <c:v>30564.5</c:v>
                      </c:pt>
                      <c:pt idx="84">
                        <c:v>30779</c:v>
                      </c:pt>
                      <c:pt idx="85">
                        <c:v>30654</c:v>
                      </c:pt>
                      <c:pt idx="86">
                        <c:v>30510</c:v>
                      </c:pt>
                      <c:pt idx="87">
                        <c:v>30550</c:v>
                      </c:pt>
                      <c:pt idx="88">
                        <c:v>30485.5</c:v>
                      </c:pt>
                      <c:pt idx="89">
                        <c:v>30718.5</c:v>
                      </c:pt>
                      <c:pt idx="90">
                        <c:v>30578.5</c:v>
                      </c:pt>
                      <c:pt idx="91">
                        <c:v>30650.5</c:v>
                      </c:pt>
                      <c:pt idx="92">
                        <c:v>30521.5</c:v>
                      </c:pt>
                      <c:pt idx="93">
                        <c:v>30559.5</c:v>
                      </c:pt>
                      <c:pt idx="94">
                        <c:v>30663.5</c:v>
                      </c:pt>
                      <c:pt idx="95">
                        <c:v>30521.5</c:v>
                      </c:pt>
                      <c:pt idx="96">
                        <c:v>30590.5</c:v>
                      </c:pt>
                      <c:pt idx="97">
                        <c:v>30617</c:v>
                      </c:pt>
                      <c:pt idx="98">
                        <c:v>30456.5</c:v>
                      </c:pt>
                      <c:pt idx="99">
                        <c:v>30471.5</c:v>
                      </c:pt>
                      <c:pt idx="100">
                        <c:v>30547.5</c:v>
                      </c:pt>
                      <c:pt idx="101">
                        <c:v>30531</c:v>
                      </c:pt>
                      <c:pt idx="102">
                        <c:v>30430</c:v>
                      </c:pt>
                      <c:pt idx="103">
                        <c:v>30441.5</c:v>
                      </c:pt>
                      <c:pt idx="104">
                        <c:v>30431</c:v>
                      </c:pt>
                      <c:pt idx="105">
                        <c:v>30411.5</c:v>
                      </c:pt>
                      <c:pt idx="106">
                        <c:v>30381.5</c:v>
                      </c:pt>
                      <c:pt idx="107">
                        <c:v>30265</c:v>
                      </c:pt>
                      <c:pt idx="108">
                        <c:v>30464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423E-445C-AD11-93B5D445F86B}"/>
                  </c:ext>
                </c:extLst>
              </c15:ser>
            </c15:filteredScatterSeries>
            <c15:filteredScatterSeries>
              <c15:ser>
                <c:idx val="23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(YFP)'!$C$266:$DG$266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1108.5</c:v>
                      </c:pt>
                      <c:pt idx="1">
                        <c:v>1186</c:v>
                      </c:pt>
                      <c:pt idx="2">
                        <c:v>3036.5</c:v>
                      </c:pt>
                      <c:pt idx="3">
                        <c:v>9390</c:v>
                      </c:pt>
                      <c:pt idx="4">
                        <c:v>22074.5</c:v>
                      </c:pt>
                      <c:pt idx="5">
                        <c:v>40607</c:v>
                      </c:pt>
                      <c:pt idx="6">
                        <c:v>64672.5</c:v>
                      </c:pt>
                      <c:pt idx="7">
                        <c:v>93433</c:v>
                      </c:pt>
                      <c:pt idx="8">
                        <c:v>125515</c:v>
                      </c:pt>
                      <c:pt idx="9">
                        <c:v>161251.5</c:v>
                      </c:pt>
                      <c:pt idx="10">
                        <c:v>199278</c:v>
                      </c:pt>
                      <c:pt idx="11">
                        <c:v>237129.5</c:v>
                      </c:pt>
                      <c:pt idx="12">
                        <c:v>278081.5</c:v>
                      </c:pt>
                      <c:pt idx="13">
                        <c:v>320814</c:v>
                      </c:pt>
                      <c:pt idx="14">
                        <c:v>364828</c:v>
                      </c:pt>
                      <c:pt idx="15">
                        <c:v>409006</c:v>
                      </c:pt>
                      <c:pt idx="16">
                        <c:v>453349</c:v>
                      </c:pt>
                      <c:pt idx="17">
                        <c:v>497451.5</c:v>
                      </c:pt>
                      <c:pt idx="18">
                        <c:v>541821</c:v>
                      </c:pt>
                      <c:pt idx="19">
                        <c:v>584136</c:v>
                      </c:pt>
                      <c:pt idx="20">
                        <c:v>625636</c:v>
                      </c:pt>
                      <c:pt idx="21">
                        <c:v>664561</c:v>
                      </c:pt>
                      <c:pt idx="22">
                        <c:v>700971.5</c:v>
                      </c:pt>
                      <c:pt idx="23">
                        <c:v>734855.5</c:v>
                      </c:pt>
                      <c:pt idx="24">
                        <c:v>764759</c:v>
                      </c:pt>
                      <c:pt idx="25">
                        <c:v>793437.5</c:v>
                      </c:pt>
                      <c:pt idx="26">
                        <c:v>818855</c:v>
                      </c:pt>
                      <c:pt idx="27">
                        <c:v>842910</c:v>
                      </c:pt>
                      <c:pt idx="28">
                        <c:v>862540</c:v>
                      </c:pt>
                      <c:pt idx="29">
                        <c:v>880786.5</c:v>
                      </c:pt>
                      <c:pt idx="30">
                        <c:v>900239</c:v>
                      </c:pt>
                      <c:pt idx="31">
                        <c:v>916930.5</c:v>
                      </c:pt>
                      <c:pt idx="32">
                        <c:v>927978</c:v>
                      </c:pt>
                      <c:pt idx="33">
                        <c:v>940033</c:v>
                      </c:pt>
                      <c:pt idx="34">
                        <c:v>947998.5</c:v>
                      </c:pt>
                      <c:pt idx="35">
                        <c:v>956896</c:v>
                      </c:pt>
                      <c:pt idx="36">
                        <c:v>960280</c:v>
                      </c:pt>
                      <c:pt idx="37">
                        <c:v>964841.5</c:v>
                      </c:pt>
                      <c:pt idx="38">
                        <c:v>969279.5</c:v>
                      </c:pt>
                      <c:pt idx="39">
                        <c:v>969930.5</c:v>
                      </c:pt>
                      <c:pt idx="40">
                        <c:v>973800</c:v>
                      </c:pt>
                      <c:pt idx="41">
                        <c:v>973759.5</c:v>
                      </c:pt>
                      <c:pt idx="42">
                        <c:v>974327.5</c:v>
                      </c:pt>
                      <c:pt idx="43">
                        <c:v>974033</c:v>
                      </c:pt>
                      <c:pt idx="44">
                        <c:v>975499</c:v>
                      </c:pt>
                      <c:pt idx="45">
                        <c:v>976273</c:v>
                      </c:pt>
                      <c:pt idx="46">
                        <c:v>977478.5</c:v>
                      </c:pt>
                      <c:pt idx="47">
                        <c:v>976341.5</c:v>
                      </c:pt>
                      <c:pt idx="48">
                        <c:v>977170</c:v>
                      </c:pt>
                      <c:pt idx="49">
                        <c:v>976163.5</c:v>
                      </c:pt>
                      <c:pt idx="50">
                        <c:v>976896.5</c:v>
                      </c:pt>
                      <c:pt idx="51">
                        <c:v>978143</c:v>
                      </c:pt>
                      <c:pt idx="52">
                        <c:v>977218</c:v>
                      </c:pt>
                      <c:pt idx="53">
                        <c:v>976800</c:v>
                      </c:pt>
                      <c:pt idx="54">
                        <c:v>976067</c:v>
                      </c:pt>
                      <c:pt idx="55">
                        <c:v>977149.5</c:v>
                      </c:pt>
                      <c:pt idx="56">
                        <c:v>975047</c:v>
                      </c:pt>
                      <c:pt idx="57">
                        <c:v>976903</c:v>
                      </c:pt>
                      <c:pt idx="58">
                        <c:v>976040</c:v>
                      </c:pt>
                      <c:pt idx="59">
                        <c:v>976923.5</c:v>
                      </c:pt>
                      <c:pt idx="60">
                        <c:v>977766</c:v>
                      </c:pt>
                      <c:pt idx="61">
                        <c:v>977944</c:v>
                      </c:pt>
                      <c:pt idx="62">
                        <c:v>977362</c:v>
                      </c:pt>
                      <c:pt idx="63">
                        <c:v>976855</c:v>
                      </c:pt>
                      <c:pt idx="64">
                        <c:v>976540</c:v>
                      </c:pt>
                      <c:pt idx="65">
                        <c:v>975677</c:v>
                      </c:pt>
                      <c:pt idx="66">
                        <c:v>975923.5</c:v>
                      </c:pt>
                      <c:pt idx="67">
                        <c:v>975752.5</c:v>
                      </c:pt>
                      <c:pt idx="68">
                        <c:v>976286.5</c:v>
                      </c:pt>
                      <c:pt idx="69">
                        <c:v>975444</c:v>
                      </c:pt>
                      <c:pt idx="70">
                        <c:v>976855</c:v>
                      </c:pt>
                      <c:pt idx="71">
                        <c:v>973800</c:v>
                      </c:pt>
                      <c:pt idx="72">
                        <c:v>975841.5</c:v>
                      </c:pt>
                      <c:pt idx="73">
                        <c:v>973314</c:v>
                      </c:pt>
                      <c:pt idx="74">
                        <c:v>976074.5</c:v>
                      </c:pt>
                      <c:pt idx="75">
                        <c:v>975204.5</c:v>
                      </c:pt>
                      <c:pt idx="76">
                        <c:v>976321</c:v>
                      </c:pt>
                      <c:pt idx="77">
                        <c:v>975362</c:v>
                      </c:pt>
                      <c:pt idx="78">
                        <c:v>973273</c:v>
                      </c:pt>
                      <c:pt idx="79">
                        <c:v>973841</c:v>
                      </c:pt>
                      <c:pt idx="80">
                        <c:v>973752.5</c:v>
                      </c:pt>
                      <c:pt idx="81">
                        <c:v>973670</c:v>
                      </c:pt>
                      <c:pt idx="82">
                        <c:v>973752</c:v>
                      </c:pt>
                      <c:pt idx="83">
                        <c:v>972917</c:v>
                      </c:pt>
                      <c:pt idx="84">
                        <c:v>974081</c:v>
                      </c:pt>
                      <c:pt idx="85">
                        <c:v>973526.5</c:v>
                      </c:pt>
                      <c:pt idx="86">
                        <c:v>974375.5</c:v>
                      </c:pt>
                      <c:pt idx="87">
                        <c:v>973663.5</c:v>
                      </c:pt>
                      <c:pt idx="88">
                        <c:v>971985</c:v>
                      </c:pt>
                      <c:pt idx="89">
                        <c:v>973971.5</c:v>
                      </c:pt>
                      <c:pt idx="90">
                        <c:v>971691</c:v>
                      </c:pt>
                      <c:pt idx="91">
                        <c:v>971903</c:v>
                      </c:pt>
                      <c:pt idx="92">
                        <c:v>972307</c:v>
                      </c:pt>
                      <c:pt idx="93">
                        <c:v>972505.5</c:v>
                      </c:pt>
                      <c:pt idx="94">
                        <c:v>972191</c:v>
                      </c:pt>
                      <c:pt idx="95">
                        <c:v>973485</c:v>
                      </c:pt>
                      <c:pt idx="96">
                        <c:v>973060.5</c:v>
                      </c:pt>
                      <c:pt idx="97">
                        <c:v>973362</c:v>
                      </c:pt>
                      <c:pt idx="98">
                        <c:v>972594.5</c:v>
                      </c:pt>
                      <c:pt idx="99">
                        <c:v>972101.5</c:v>
                      </c:pt>
                      <c:pt idx="100">
                        <c:v>973471.5</c:v>
                      </c:pt>
                      <c:pt idx="101">
                        <c:v>971293.5</c:v>
                      </c:pt>
                      <c:pt idx="102">
                        <c:v>972506</c:v>
                      </c:pt>
                      <c:pt idx="103">
                        <c:v>971156</c:v>
                      </c:pt>
                      <c:pt idx="104">
                        <c:v>971677</c:v>
                      </c:pt>
                      <c:pt idx="105">
                        <c:v>973033</c:v>
                      </c:pt>
                      <c:pt idx="106">
                        <c:v>969307</c:v>
                      </c:pt>
                      <c:pt idx="107">
                        <c:v>972143</c:v>
                      </c:pt>
                      <c:pt idx="108">
                        <c:v>970889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423E-445C-AD11-93B5D445F86B}"/>
                  </c:ext>
                </c:extLst>
              </c15:ser>
            </c15:filteredScatterSeries>
            <c15:filteredScatterSeries>
              <c15:ser>
                <c:idx val="24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(YFP)'!$C$267:$DG$267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1006</c:v>
                      </c:pt>
                      <c:pt idx="1">
                        <c:v>957</c:v>
                      </c:pt>
                      <c:pt idx="2">
                        <c:v>935.5</c:v>
                      </c:pt>
                      <c:pt idx="3">
                        <c:v>950</c:v>
                      </c:pt>
                      <c:pt idx="4">
                        <c:v>968.5</c:v>
                      </c:pt>
                      <c:pt idx="5">
                        <c:v>1100.5</c:v>
                      </c:pt>
                      <c:pt idx="6">
                        <c:v>1381</c:v>
                      </c:pt>
                      <c:pt idx="7">
                        <c:v>1788.5</c:v>
                      </c:pt>
                      <c:pt idx="8">
                        <c:v>2361</c:v>
                      </c:pt>
                      <c:pt idx="9">
                        <c:v>3081.5</c:v>
                      </c:pt>
                      <c:pt idx="10">
                        <c:v>4082</c:v>
                      </c:pt>
                      <c:pt idx="11">
                        <c:v>5361.5</c:v>
                      </c:pt>
                      <c:pt idx="12">
                        <c:v>6778.5</c:v>
                      </c:pt>
                      <c:pt idx="13">
                        <c:v>8576.5</c:v>
                      </c:pt>
                      <c:pt idx="14">
                        <c:v>10668</c:v>
                      </c:pt>
                      <c:pt idx="15">
                        <c:v>13043.5</c:v>
                      </c:pt>
                      <c:pt idx="16">
                        <c:v>16045</c:v>
                      </c:pt>
                      <c:pt idx="17">
                        <c:v>18972.5</c:v>
                      </c:pt>
                      <c:pt idx="18">
                        <c:v>22609</c:v>
                      </c:pt>
                      <c:pt idx="19">
                        <c:v>26382.5</c:v>
                      </c:pt>
                      <c:pt idx="20">
                        <c:v>30704.5</c:v>
                      </c:pt>
                      <c:pt idx="21">
                        <c:v>34888.5</c:v>
                      </c:pt>
                      <c:pt idx="22">
                        <c:v>39860.5</c:v>
                      </c:pt>
                      <c:pt idx="23">
                        <c:v>44878</c:v>
                      </c:pt>
                      <c:pt idx="24">
                        <c:v>49928</c:v>
                      </c:pt>
                      <c:pt idx="25">
                        <c:v>55452</c:v>
                      </c:pt>
                      <c:pt idx="26">
                        <c:v>60241</c:v>
                      </c:pt>
                      <c:pt idx="27">
                        <c:v>65574.5</c:v>
                      </c:pt>
                      <c:pt idx="28">
                        <c:v>70378.5</c:v>
                      </c:pt>
                      <c:pt idx="29">
                        <c:v>75244.5</c:v>
                      </c:pt>
                      <c:pt idx="30">
                        <c:v>79622</c:v>
                      </c:pt>
                      <c:pt idx="31">
                        <c:v>83483.5</c:v>
                      </c:pt>
                      <c:pt idx="32">
                        <c:v>87439</c:v>
                      </c:pt>
                      <c:pt idx="33">
                        <c:v>90848</c:v>
                      </c:pt>
                      <c:pt idx="34">
                        <c:v>93584</c:v>
                      </c:pt>
                      <c:pt idx="35">
                        <c:v>97009.5</c:v>
                      </c:pt>
                      <c:pt idx="36">
                        <c:v>98921.5</c:v>
                      </c:pt>
                      <c:pt idx="37">
                        <c:v>100865</c:v>
                      </c:pt>
                      <c:pt idx="38">
                        <c:v>102720</c:v>
                      </c:pt>
                      <c:pt idx="39">
                        <c:v>104467</c:v>
                      </c:pt>
                      <c:pt idx="40">
                        <c:v>105024</c:v>
                      </c:pt>
                      <c:pt idx="41">
                        <c:v>106070</c:v>
                      </c:pt>
                      <c:pt idx="42">
                        <c:v>106874.5</c:v>
                      </c:pt>
                      <c:pt idx="43">
                        <c:v>107440.5</c:v>
                      </c:pt>
                      <c:pt idx="44">
                        <c:v>107527</c:v>
                      </c:pt>
                      <c:pt idx="45">
                        <c:v>108081</c:v>
                      </c:pt>
                      <c:pt idx="46">
                        <c:v>108489.5</c:v>
                      </c:pt>
                      <c:pt idx="47">
                        <c:v>108207</c:v>
                      </c:pt>
                      <c:pt idx="48">
                        <c:v>108785</c:v>
                      </c:pt>
                      <c:pt idx="49">
                        <c:v>108731.5</c:v>
                      </c:pt>
                      <c:pt idx="50">
                        <c:v>108411.5</c:v>
                      </c:pt>
                      <c:pt idx="51">
                        <c:v>109164</c:v>
                      </c:pt>
                      <c:pt idx="52">
                        <c:v>109228.5</c:v>
                      </c:pt>
                      <c:pt idx="53">
                        <c:v>108934.5</c:v>
                      </c:pt>
                      <c:pt idx="54">
                        <c:v>109437.5</c:v>
                      </c:pt>
                      <c:pt idx="55">
                        <c:v>108960.5</c:v>
                      </c:pt>
                      <c:pt idx="56">
                        <c:v>109420.5</c:v>
                      </c:pt>
                      <c:pt idx="57">
                        <c:v>109081.5</c:v>
                      </c:pt>
                      <c:pt idx="58">
                        <c:v>109493</c:v>
                      </c:pt>
                      <c:pt idx="59">
                        <c:v>109546</c:v>
                      </c:pt>
                      <c:pt idx="60">
                        <c:v>109440</c:v>
                      </c:pt>
                      <c:pt idx="61">
                        <c:v>109207.5</c:v>
                      </c:pt>
                      <c:pt idx="62">
                        <c:v>108913</c:v>
                      </c:pt>
                      <c:pt idx="63">
                        <c:v>108882</c:v>
                      </c:pt>
                      <c:pt idx="64">
                        <c:v>108795.5</c:v>
                      </c:pt>
                      <c:pt idx="65">
                        <c:v>108764</c:v>
                      </c:pt>
                      <c:pt idx="66">
                        <c:v>109187</c:v>
                      </c:pt>
                      <c:pt idx="67">
                        <c:v>108845.5</c:v>
                      </c:pt>
                      <c:pt idx="68">
                        <c:v>109187.5</c:v>
                      </c:pt>
                      <c:pt idx="69">
                        <c:v>108950.5</c:v>
                      </c:pt>
                      <c:pt idx="70">
                        <c:v>108897.5</c:v>
                      </c:pt>
                      <c:pt idx="71">
                        <c:v>109184</c:v>
                      </c:pt>
                      <c:pt idx="72">
                        <c:v>108787.5</c:v>
                      </c:pt>
                      <c:pt idx="73">
                        <c:v>109333.5</c:v>
                      </c:pt>
                      <c:pt idx="74">
                        <c:v>108803.5</c:v>
                      </c:pt>
                      <c:pt idx="75">
                        <c:v>108512.5</c:v>
                      </c:pt>
                      <c:pt idx="76">
                        <c:v>108791.5</c:v>
                      </c:pt>
                      <c:pt idx="77">
                        <c:v>109070.5</c:v>
                      </c:pt>
                      <c:pt idx="78">
                        <c:v>108939.5</c:v>
                      </c:pt>
                      <c:pt idx="79">
                        <c:v>108791.5</c:v>
                      </c:pt>
                      <c:pt idx="80">
                        <c:v>108776</c:v>
                      </c:pt>
                      <c:pt idx="81">
                        <c:v>108791</c:v>
                      </c:pt>
                      <c:pt idx="82">
                        <c:v>108738.5</c:v>
                      </c:pt>
                      <c:pt idx="83">
                        <c:v>108758</c:v>
                      </c:pt>
                      <c:pt idx="84">
                        <c:v>108622</c:v>
                      </c:pt>
                      <c:pt idx="85">
                        <c:v>108719</c:v>
                      </c:pt>
                      <c:pt idx="86">
                        <c:v>108346</c:v>
                      </c:pt>
                      <c:pt idx="87">
                        <c:v>108753</c:v>
                      </c:pt>
                      <c:pt idx="88">
                        <c:v>108689</c:v>
                      </c:pt>
                      <c:pt idx="89">
                        <c:v>108700.5</c:v>
                      </c:pt>
                      <c:pt idx="90">
                        <c:v>108114</c:v>
                      </c:pt>
                      <c:pt idx="91">
                        <c:v>108622</c:v>
                      </c:pt>
                      <c:pt idx="92">
                        <c:v>108700</c:v>
                      </c:pt>
                      <c:pt idx="93">
                        <c:v>108778</c:v>
                      </c:pt>
                      <c:pt idx="94">
                        <c:v>108493</c:v>
                      </c:pt>
                      <c:pt idx="95">
                        <c:v>108248.5</c:v>
                      </c:pt>
                      <c:pt idx="96">
                        <c:v>108633</c:v>
                      </c:pt>
                      <c:pt idx="97">
                        <c:v>108421.5</c:v>
                      </c:pt>
                      <c:pt idx="98">
                        <c:v>109026.5</c:v>
                      </c:pt>
                      <c:pt idx="99">
                        <c:v>108731</c:v>
                      </c:pt>
                      <c:pt idx="100">
                        <c:v>108196</c:v>
                      </c:pt>
                      <c:pt idx="101">
                        <c:v>108806.5</c:v>
                      </c:pt>
                      <c:pt idx="102">
                        <c:v>108373.5</c:v>
                      </c:pt>
                      <c:pt idx="103">
                        <c:v>108697</c:v>
                      </c:pt>
                      <c:pt idx="104">
                        <c:v>108472</c:v>
                      </c:pt>
                      <c:pt idx="105">
                        <c:v>108418.5</c:v>
                      </c:pt>
                      <c:pt idx="106">
                        <c:v>108115.5</c:v>
                      </c:pt>
                      <c:pt idx="107">
                        <c:v>108620</c:v>
                      </c:pt>
                      <c:pt idx="108">
                        <c:v>108271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423E-445C-AD11-93B5D445F86B}"/>
                  </c:ext>
                </c:extLst>
              </c15:ser>
            </c15:filteredScatterSeries>
            <c15:filteredScatterSeries>
              <c15:ser>
                <c:idx val="25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(YFP)'!$B$268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(YFP)'!$C$242:$DG$242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  <c:pt idx="95">
                        <c:v>15.833333333333334</c:v>
                      </c:pt>
                      <c:pt idx="96">
                        <c:v>16</c:v>
                      </c:pt>
                      <c:pt idx="97">
                        <c:v>16.166666666666668</c:v>
                      </c:pt>
                      <c:pt idx="98">
                        <c:v>16.333333333333332</c:v>
                      </c:pt>
                      <c:pt idx="99">
                        <c:v>16.5</c:v>
                      </c:pt>
                      <c:pt idx="100">
                        <c:v>16.666666666666668</c:v>
                      </c:pt>
                      <c:pt idx="101">
                        <c:v>16.833333333333332</c:v>
                      </c:pt>
                      <c:pt idx="102">
                        <c:v>17</c:v>
                      </c:pt>
                      <c:pt idx="103">
                        <c:v>17.166666666666668</c:v>
                      </c:pt>
                      <c:pt idx="104">
                        <c:v>17.333333333333332</c:v>
                      </c:pt>
                      <c:pt idx="105">
                        <c:v>17.5</c:v>
                      </c:pt>
                      <c:pt idx="106">
                        <c:v>17.666666666666668</c:v>
                      </c:pt>
                      <c:pt idx="107">
                        <c:v>17.833333333333332</c:v>
                      </c:pt>
                      <c:pt idx="10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(YFP)'!$C$268:$DG$268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1016</c:v>
                      </c:pt>
                      <c:pt idx="1">
                        <c:v>975</c:v>
                      </c:pt>
                      <c:pt idx="2">
                        <c:v>1688</c:v>
                      </c:pt>
                      <c:pt idx="3">
                        <c:v>4804</c:v>
                      </c:pt>
                      <c:pt idx="4">
                        <c:v>11271.5</c:v>
                      </c:pt>
                      <c:pt idx="5">
                        <c:v>21636.5</c:v>
                      </c:pt>
                      <c:pt idx="6">
                        <c:v>35046.5</c:v>
                      </c:pt>
                      <c:pt idx="7">
                        <c:v>51945.5</c:v>
                      </c:pt>
                      <c:pt idx="8">
                        <c:v>71145</c:v>
                      </c:pt>
                      <c:pt idx="9">
                        <c:v>93698</c:v>
                      </c:pt>
                      <c:pt idx="10">
                        <c:v>117598</c:v>
                      </c:pt>
                      <c:pt idx="11">
                        <c:v>143115</c:v>
                      </c:pt>
                      <c:pt idx="12">
                        <c:v>169668.5</c:v>
                      </c:pt>
                      <c:pt idx="13">
                        <c:v>195589.5</c:v>
                      </c:pt>
                      <c:pt idx="14">
                        <c:v>222353.5</c:v>
                      </c:pt>
                      <c:pt idx="15">
                        <c:v>247964.5</c:v>
                      </c:pt>
                      <c:pt idx="16">
                        <c:v>271937.5</c:v>
                      </c:pt>
                      <c:pt idx="17">
                        <c:v>295608.5</c:v>
                      </c:pt>
                      <c:pt idx="18">
                        <c:v>314985.5</c:v>
                      </c:pt>
                      <c:pt idx="19">
                        <c:v>334780</c:v>
                      </c:pt>
                      <c:pt idx="20">
                        <c:v>352924</c:v>
                      </c:pt>
                      <c:pt idx="21">
                        <c:v>368239</c:v>
                      </c:pt>
                      <c:pt idx="22">
                        <c:v>382417</c:v>
                      </c:pt>
                      <c:pt idx="23">
                        <c:v>395752.5</c:v>
                      </c:pt>
                      <c:pt idx="24">
                        <c:v>405389.5</c:v>
                      </c:pt>
                      <c:pt idx="25">
                        <c:v>414759.5</c:v>
                      </c:pt>
                      <c:pt idx="26">
                        <c:v>422458</c:v>
                      </c:pt>
                      <c:pt idx="27">
                        <c:v>427698</c:v>
                      </c:pt>
                      <c:pt idx="28">
                        <c:v>432971.5</c:v>
                      </c:pt>
                      <c:pt idx="29">
                        <c:v>436931</c:v>
                      </c:pt>
                      <c:pt idx="30">
                        <c:v>439972</c:v>
                      </c:pt>
                      <c:pt idx="31">
                        <c:v>441958</c:v>
                      </c:pt>
                      <c:pt idx="32">
                        <c:v>444396.5</c:v>
                      </c:pt>
                      <c:pt idx="33">
                        <c:v>445163.5</c:v>
                      </c:pt>
                      <c:pt idx="34">
                        <c:v>446184</c:v>
                      </c:pt>
                      <c:pt idx="35">
                        <c:v>445595</c:v>
                      </c:pt>
                      <c:pt idx="36">
                        <c:v>447745.5</c:v>
                      </c:pt>
                      <c:pt idx="37">
                        <c:v>449252.5</c:v>
                      </c:pt>
                      <c:pt idx="38">
                        <c:v>447787</c:v>
                      </c:pt>
                      <c:pt idx="39">
                        <c:v>448143</c:v>
                      </c:pt>
                      <c:pt idx="40">
                        <c:v>448479</c:v>
                      </c:pt>
                      <c:pt idx="41">
                        <c:v>448081.5</c:v>
                      </c:pt>
                      <c:pt idx="42">
                        <c:v>448129.5</c:v>
                      </c:pt>
                      <c:pt idx="43">
                        <c:v>449225</c:v>
                      </c:pt>
                      <c:pt idx="44">
                        <c:v>447890</c:v>
                      </c:pt>
                      <c:pt idx="45">
                        <c:v>448075</c:v>
                      </c:pt>
                      <c:pt idx="46">
                        <c:v>448068</c:v>
                      </c:pt>
                      <c:pt idx="47">
                        <c:v>448670</c:v>
                      </c:pt>
                      <c:pt idx="48">
                        <c:v>448423.5</c:v>
                      </c:pt>
                      <c:pt idx="49">
                        <c:v>447321</c:v>
                      </c:pt>
                      <c:pt idx="50">
                        <c:v>447814.5</c:v>
                      </c:pt>
                      <c:pt idx="51">
                        <c:v>449047.5</c:v>
                      </c:pt>
                      <c:pt idx="52">
                        <c:v>448492.5</c:v>
                      </c:pt>
                      <c:pt idx="53">
                        <c:v>448766.5</c:v>
                      </c:pt>
                      <c:pt idx="54">
                        <c:v>447759.5</c:v>
                      </c:pt>
                      <c:pt idx="55">
                        <c:v>447725.5</c:v>
                      </c:pt>
                      <c:pt idx="56">
                        <c:v>447273</c:v>
                      </c:pt>
                      <c:pt idx="57">
                        <c:v>446821</c:v>
                      </c:pt>
                      <c:pt idx="58">
                        <c:v>446616</c:v>
                      </c:pt>
                      <c:pt idx="59">
                        <c:v>446561</c:v>
                      </c:pt>
                      <c:pt idx="60">
                        <c:v>446006</c:v>
                      </c:pt>
                      <c:pt idx="61">
                        <c:v>446663.5</c:v>
                      </c:pt>
                      <c:pt idx="62">
                        <c:v>445437.5</c:v>
                      </c:pt>
                      <c:pt idx="63">
                        <c:v>446012.5</c:v>
                      </c:pt>
                      <c:pt idx="64">
                        <c:v>446314</c:v>
                      </c:pt>
                      <c:pt idx="65">
                        <c:v>445999.5</c:v>
                      </c:pt>
                      <c:pt idx="66">
                        <c:v>445513</c:v>
                      </c:pt>
                      <c:pt idx="67">
                        <c:v>445259.5</c:v>
                      </c:pt>
                      <c:pt idx="68">
                        <c:v>445355.5</c:v>
                      </c:pt>
                      <c:pt idx="69">
                        <c:v>445807.5</c:v>
                      </c:pt>
                      <c:pt idx="70">
                        <c:v>445129.5</c:v>
                      </c:pt>
                      <c:pt idx="71">
                        <c:v>445074.5</c:v>
                      </c:pt>
                      <c:pt idx="72">
                        <c:v>445410</c:v>
                      </c:pt>
                      <c:pt idx="73">
                        <c:v>443807</c:v>
                      </c:pt>
                      <c:pt idx="74">
                        <c:v>443348.5</c:v>
                      </c:pt>
                      <c:pt idx="75">
                        <c:v>443979</c:v>
                      </c:pt>
                      <c:pt idx="76">
                        <c:v>443451.5</c:v>
                      </c:pt>
                      <c:pt idx="77">
                        <c:v>442992.5</c:v>
                      </c:pt>
                      <c:pt idx="78">
                        <c:v>442896.5</c:v>
                      </c:pt>
                      <c:pt idx="79">
                        <c:v>442410</c:v>
                      </c:pt>
                      <c:pt idx="80">
                        <c:v>442177</c:v>
                      </c:pt>
                      <c:pt idx="81">
                        <c:v>442335</c:v>
                      </c:pt>
                      <c:pt idx="82">
                        <c:v>441732</c:v>
                      </c:pt>
                      <c:pt idx="83">
                        <c:v>441396.5</c:v>
                      </c:pt>
                      <c:pt idx="84">
                        <c:v>441540</c:v>
                      </c:pt>
                      <c:pt idx="85">
                        <c:v>440677.5</c:v>
                      </c:pt>
                      <c:pt idx="86">
                        <c:v>441047</c:v>
                      </c:pt>
                      <c:pt idx="87">
                        <c:v>439992.5</c:v>
                      </c:pt>
                      <c:pt idx="88">
                        <c:v>440163.5</c:v>
                      </c:pt>
                      <c:pt idx="89">
                        <c:v>440403.5</c:v>
                      </c:pt>
                      <c:pt idx="90">
                        <c:v>440794</c:v>
                      </c:pt>
                      <c:pt idx="91">
                        <c:v>440314.5</c:v>
                      </c:pt>
                      <c:pt idx="92">
                        <c:v>439314.5</c:v>
                      </c:pt>
                      <c:pt idx="93">
                        <c:v>439718</c:v>
                      </c:pt>
                      <c:pt idx="94">
                        <c:v>440862.5</c:v>
                      </c:pt>
                      <c:pt idx="95">
                        <c:v>439540.5</c:v>
                      </c:pt>
                      <c:pt idx="96">
                        <c:v>438951.5</c:v>
                      </c:pt>
                      <c:pt idx="97">
                        <c:v>439006</c:v>
                      </c:pt>
                      <c:pt idx="98">
                        <c:v>438821</c:v>
                      </c:pt>
                      <c:pt idx="99">
                        <c:v>438862.5</c:v>
                      </c:pt>
                      <c:pt idx="100">
                        <c:v>438081.5</c:v>
                      </c:pt>
                      <c:pt idx="101">
                        <c:v>438108.5</c:v>
                      </c:pt>
                      <c:pt idx="102">
                        <c:v>437896</c:v>
                      </c:pt>
                      <c:pt idx="103">
                        <c:v>437664</c:v>
                      </c:pt>
                      <c:pt idx="104">
                        <c:v>437992.5</c:v>
                      </c:pt>
                      <c:pt idx="105">
                        <c:v>436992.5</c:v>
                      </c:pt>
                      <c:pt idx="106">
                        <c:v>436608.5</c:v>
                      </c:pt>
                      <c:pt idx="107">
                        <c:v>436444.5</c:v>
                      </c:pt>
                      <c:pt idx="108">
                        <c:v>436458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23E-445C-AD11-93B5D445F86B}"/>
                  </c:ext>
                </c:extLst>
              </c15:ser>
            </c15:filteredScatterSeries>
          </c:ext>
        </c:extLst>
      </c:scatterChart>
      <c:valAx>
        <c:axId val="916835679"/>
        <c:scaling>
          <c:orientation val="minMax"/>
          <c:max val="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aseline="0">
                    <a:solidFill>
                      <a:schemeClr val="tx1"/>
                    </a:solidFill>
                  </a:rPr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85000"/>
                <a:lumOff val="15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6095"/>
        <c:crosses val="autoZero"/>
        <c:crossBetween val="midCat"/>
      </c:valAx>
      <c:valAx>
        <c:axId val="916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aseline="0">
                    <a:solidFill>
                      <a:schemeClr val="tx1"/>
                    </a:solidFill>
                  </a:rPr>
                  <a:t>Fluo (RFU)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85000"/>
                <a:lumOff val="15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35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761999</xdr:colOff>
      <xdr:row>5</xdr:row>
      <xdr:rowOff>0</xdr:rowOff>
    </xdr:from>
    <xdr:to>
      <xdr:col>10</xdr:col>
      <xdr:colOff>180974</xdr:colOff>
      <xdr:row>26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DAF0CE6-B49A-4D4B-9D8A-8F0B38354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548898</xdr:colOff>
      <xdr:row>9</xdr:row>
      <xdr:rowOff>0</xdr:rowOff>
    </xdr:from>
    <xdr:to>
      <xdr:col>19</xdr:col>
      <xdr:colOff>0</xdr:colOff>
      <xdr:row>28</xdr:row>
      <xdr:rowOff>161440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CC1D0DA-B173-4EA1-B084-878C6D53E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31</xdr:row>
      <xdr:rowOff>50800</xdr:rowOff>
    </xdr:from>
    <xdr:to>
      <xdr:col>8</xdr:col>
      <xdr:colOff>561975</xdr:colOff>
      <xdr:row>53</xdr:row>
      <xdr:rowOff>12700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918A85-DC9E-4066-8D8A-561E63130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723900</xdr:colOff>
      <xdr:row>30</xdr:row>
      <xdr:rowOff>165100</xdr:rowOff>
    </xdr:from>
    <xdr:to>
      <xdr:col>18</xdr:col>
      <xdr:colOff>142875</xdr:colOff>
      <xdr:row>52</xdr:row>
      <xdr:rowOff>127000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E7D74D3-EC65-4A3A-B4C9-8B940B1AF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457200</xdr:colOff>
      <xdr:row>53</xdr:row>
      <xdr:rowOff>152400</xdr:rowOff>
    </xdr:from>
    <xdr:to>
      <xdr:col>8</xdr:col>
      <xdr:colOff>638175</xdr:colOff>
      <xdr:row>75</xdr:row>
      <xdr:rowOff>114300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7362627-CABF-4BBB-8954-B22C88E8F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54</xdr:row>
      <xdr:rowOff>0</xdr:rowOff>
    </xdr:from>
    <xdr:to>
      <xdr:col>18</xdr:col>
      <xdr:colOff>180975</xdr:colOff>
      <xdr:row>75</xdr:row>
      <xdr:rowOff>152400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F9248204-DAC0-4B8E-9E2F-6C14CE9FF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78</xdr:row>
      <xdr:rowOff>0</xdr:rowOff>
    </xdr:from>
    <xdr:to>
      <xdr:col>9</xdr:col>
      <xdr:colOff>180975</xdr:colOff>
      <xdr:row>99</xdr:row>
      <xdr:rowOff>152400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ED47763-1E0A-4CF7-867D-7E2708CC1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749300</xdr:colOff>
      <xdr:row>78</xdr:row>
      <xdr:rowOff>25400</xdr:rowOff>
    </xdr:from>
    <xdr:to>
      <xdr:col>18</xdr:col>
      <xdr:colOff>168275</xdr:colOff>
      <xdr:row>99</xdr:row>
      <xdr:rowOff>177800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B494CB34-C509-4AFE-97DC-ED624151A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102</xdr:row>
      <xdr:rowOff>0</xdr:rowOff>
    </xdr:from>
    <xdr:to>
      <xdr:col>9</xdr:col>
      <xdr:colOff>180975</xdr:colOff>
      <xdr:row>123</xdr:row>
      <xdr:rowOff>152400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CDDDC880-0670-4E72-9CE8-032FD8CCE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0</xdr:colOff>
      <xdr:row>102</xdr:row>
      <xdr:rowOff>0</xdr:rowOff>
    </xdr:from>
    <xdr:to>
      <xdr:col>18</xdr:col>
      <xdr:colOff>180975</xdr:colOff>
      <xdr:row>123</xdr:row>
      <xdr:rowOff>152400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5F2F3C14-5525-434D-86BC-6427AE43AA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444500</xdr:colOff>
      <xdr:row>126</xdr:row>
      <xdr:rowOff>12700</xdr:rowOff>
    </xdr:from>
    <xdr:to>
      <xdr:col>8</xdr:col>
      <xdr:colOff>625475</xdr:colOff>
      <xdr:row>147</xdr:row>
      <xdr:rowOff>165100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66E2259A-C735-4167-8019-FACFA62E9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0</xdr:colOff>
      <xdr:row>126</xdr:row>
      <xdr:rowOff>0</xdr:rowOff>
    </xdr:from>
    <xdr:to>
      <xdr:col>18</xdr:col>
      <xdr:colOff>180975</xdr:colOff>
      <xdr:row>147</xdr:row>
      <xdr:rowOff>152400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AFFB87E1-5643-4D6F-A2B4-72AD1B265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150</xdr:row>
      <xdr:rowOff>0</xdr:rowOff>
    </xdr:from>
    <xdr:to>
      <xdr:col>9</xdr:col>
      <xdr:colOff>180975</xdr:colOff>
      <xdr:row>171</xdr:row>
      <xdr:rowOff>152400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2776EEA2-BF72-4330-9B5A-0D74900AF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0</xdr:colOff>
      <xdr:row>150</xdr:row>
      <xdr:rowOff>0</xdr:rowOff>
    </xdr:from>
    <xdr:to>
      <xdr:col>18</xdr:col>
      <xdr:colOff>180975</xdr:colOff>
      <xdr:row>171</xdr:row>
      <xdr:rowOff>152400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3DFBAF16-7575-4F99-A20E-57FEE7897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174</xdr:row>
      <xdr:rowOff>0</xdr:rowOff>
    </xdr:from>
    <xdr:to>
      <xdr:col>9</xdr:col>
      <xdr:colOff>180975</xdr:colOff>
      <xdr:row>195</xdr:row>
      <xdr:rowOff>152400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F4C0C735-B4AE-44A1-81B8-964F7AFAD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0</xdr:colOff>
      <xdr:row>174</xdr:row>
      <xdr:rowOff>0</xdr:rowOff>
    </xdr:from>
    <xdr:to>
      <xdr:col>18</xdr:col>
      <xdr:colOff>180975</xdr:colOff>
      <xdr:row>195</xdr:row>
      <xdr:rowOff>152400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AFADB85E-1748-4BBA-ADEC-5782922B7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0</xdr:colOff>
      <xdr:row>198</xdr:row>
      <xdr:rowOff>0</xdr:rowOff>
    </xdr:from>
    <xdr:to>
      <xdr:col>9</xdr:col>
      <xdr:colOff>180975</xdr:colOff>
      <xdr:row>219</xdr:row>
      <xdr:rowOff>152400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E187328A-64F4-4318-89B5-BE2C28D4E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0</xdr:colOff>
      <xdr:row>198</xdr:row>
      <xdr:rowOff>0</xdr:rowOff>
    </xdr:from>
    <xdr:to>
      <xdr:col>18</xdr:col>
      <xdr:colOff>180975</xdr:colOff>
      <xdr:row>219</xdr:row>
      <xdr:rowOff>152400</xdr:rowOff>
    </xdr:to>
    <xdr:graphicFrame macro="">
      <xdr:nvGraphicFramePr>
        <xdr:cNvPr id="24" name="Graphique 23">
          <a:extLst>
            <a:ext uri="{FF2B5EF4-FFF2-40B4-BE49-F238E27FC236}">
              <a16:creationId xmlns:a16="http://schemas.microsoft.com/office/drawing/2014/main" id="{98DBD4F1-5C65-47D6-9893-07B25DF42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0</xdr:colOff>
      <xdr:row>223</xdr:row>
      <xdr:rowOff>0</xdr:rowOff>
    </xdr:from>
    <xdr:to>
      <xdr:col>9</xdr:col>
      <xdr:colOff>180975</xdr:colOff>
      <xdr:row>244</xdr:row>
      <xdr:rowOff>152400</xdr:rowOff>
    </xdr:to>
    <xdr:graphicFrame macro="">
      <xdr:nvGraphicFramePr>
        <xdr:cNvPr id="25" name="Graphique 24">
          <a:extLst>
            <a:ext uri="{FF2B5EF4-FFF2-40B4-BE49-F238E27FC236}">
              <a16:creationId xmlns:a16="http://schemas.microsoft.com/office/drawing/2014/main" id="{FE3093D6-847B-46B5-A702-AB2C7621C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0</xdr:colOff>
      <xdr:row>223</xdr:row>
      <xdr:rowOff>0</xdr:rowOff>
    </xdr:from>
    <xdr:to>
      <xdr:col>18</xdr:col>
      <xdr:colOff>180975</xdr:colOff>
      <xdr:row>244</xdr:row>
      <xdr:rowOff>152400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5165952B-1388-40DE-AE83-DC56EC5AC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247</xdr:row>
      <xdr:rowOff>0</xdr:rowOff>
    </xdr:from>
    <xdr:to>
      <xdr:col>9</xdr:col>
      <xdr:colOff>180975</xdr:colOff>
      <xdr:row>268</xdr:row>
      <xdr:rowOff>152400</xdr:rowOff>
    </xdr:to>
    <xdr:graphicFrame macro="">
      <xdr:nvGraphicFramePr>
        <xdr:cNvPr id="28" name="Graphique 27">
          <a:extLst>
            <a:ext uri="{FF2B5EF4-FFF2-40B4-BE49-F238E27FC236}">
              <a16:creationId xmlns:a16="http://schemas.microsoft.com/office/drawing/2014/main" id="{F7D1B465-CE8E-4946-811A-3489DCAB3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10</xdr:col>
      <xdr:colOff>0</xdr:colOff>
      <xdr:row>247</xdr:row>
      <xdr:rowOff>0</xdr:rowOff>
    </xdr:from>
    <xdr:to>
      <xdr:col>18</xdr:col>
      <xdr:colOff>180975</xdr:colOff>
      <xdr:row>268</xdr:row>
      <xdr:rowOff>152400</xdr:rowOff>
    </xdr:to>
    <xdr:graphicFrame macro="">
      <xdr:nvGraphicFramePr>
        <xdr:cNvPr id="29" name="Graphique 28">
          <a:extLst>
            <a:ext uri="{FF2B5EF4-FFF2-40B4-BE49-F238E27FC236}">
              <a16:creationId xmlns:a16="http://schemas.microsoft.com/office/drawing/2014/main" id="{C8F9D304-403C-4CAB-B592-F8FEDAF29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271</xdr:row>
      <xdr:rowOff>0</xdr:rowOff>
    </xdr:from>
    <xdr:to>
      <xdr:col>9</xdr:col>
      <xdr:colOff>180975</xdr:colOff>
      <xdr:row>292</xdr:row>
      <xdr:rowOff>152400</xdr:rowOff>
    </xdr:to>
    <xdr:graphicFrame macro="">
      <xdr:nvGraphicFramePr>
        <xdr:cNvPr id="30" name="Graphique 29">
          <a:extLst>
            <a:ext uri="{FF2B5EF4-FFF2-40B4-BE49-F238E27FC236}">
              <a16:creationId xmlns:a16="http://schemas.microsoft.com/office/drawing/2014/main" id="{11F6FD18-33CE-4AB3-A06C-3E851F370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10</xdr:col>
      <xdr:colOff>0</xdr:colOff>
      <xdr:row>271</xdr:row>
      <xdr:rowOff>0</xdr:rowOff>
    </xdr:from>
    <xdr:to>
      <xdr:col>18</xdr:col>
      <xdr:colOff>180975</xdr:colOff>
      <xdr:row>292</xdr:row>
      <xdr:rowOff>152400</xdr:rowOff>
    </xdr:to>
    <xdr:graphicFrame macro="">
      <xdr:nvGraphicFramePr>
        <xdr:cNvPr id="31" name="Graphique 30">
          <a:extLst>
            <a:ext uri="{FF2B5EF4-FFF2-40B4-BE49-F238E27FC236}">
              <a16:creationId xmlns:a16="http://schemas.microsoft.com/office/drawing/2014/main" id="{BE5F2F17-CC3E-4866-8309-B93A95B83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0</xdr:colOff>
      <xdr:row>295</xdr:row>
      <xdr:rowOff>0</xdr:rowOff>
    </xdr:from>
    <xdr:to>
      <xdr:col>9</xdr:col>
      <xdr:colOff>180975</xdr:colOff>
      <xdr:row>316</xdr:row>
      <xdr:rowOff>152400</xdr:rowOff>
    </xdr:to>
    <xdr:graphicFrame macro="">
      <xdr:nvGraphicFramePr>
        <xdr:cNvPr id="32" name="Graphique 31">
          <a:extLst>
            <a:ext uri="{FF2B5EF4-FFF2-40B4-BE49-F238E27FC236}">
              <a16:creationId xmlns:a16="http://schemas.microsoft.com/office/drawing/2014/main" id="{CC033F3A-1DD2-4350-ACE2-DE32F989C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10</xdr:col>
      <xdr:colOff>0</xdr:colOff>
      <xdr:row>295</xdr:row>
      <xdr:rowOff>0</xdr:rowOff>
    </xdr:from>
    <xdr:to>
      <xdr:col>18</xdr:col>
      <xdr:colOff>180975</xdr:colOff>
      <xdr:row>316</xdr:row>
      <xdr:rowOff>152400</xdr:rowOff>
    </xdr:to>
    <xdr:graphicFrame macro="">
      <xdr:nvGraphicFramePr>
        <xdr:cNvPr id="33" name="Graphique 32">
          <a:extLst>
            <a:ext uri="{FF2B5EF4-FFF2-40B4-BE49-F238E27FC236}">
              <a16:creationId xmlns:a16="http://schemas.microsoft.com/office/drawing/2014/main" id="{393B4F39-E719-4DA1-8A61-910B202A8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0</xdr:colOff>
      <xdr:row>319</xdr:row>
      <xdr:rowOff>0</xdr:rowOff>
    </xdr:from>
    <xdr:to>
      <xdr:col>9</xdr:col>
      <xdr:colOff>180975</xdr:colOff>
      <xdr:row>340</xdr:row>
      <xdr:rowOff>152400</xdr:rowOff>
    </xdr:to>
    <xdr:graphicFrame macro="">
      <xdr:nvGraphicFramePr>
        <xdr:cNvPr id="34" name="Graphique 33">
          <a:extLst>
            <a:ext uri="{FF2B5EF4-FFF2-40B4-BE49-F238E27FC236}">
              <a16:creationId xmlns:a16="http://schemas.microsoft.com/office/drawing/2014/main" id="{9D400728-AC59-43F3-98BD-B719F3B2B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10</xdr:col>
      <xdr:colOff>0</xdr:colOff>
      <xdr:row>319</xdr:row>
      <xdr:rowOff>0</xdr:rowOff>
    </xdr:from>
    <xdr:to>
      <xdr:col>18</xdr:col>
      <xdr:colOff>180975</xdr:colOff>
      <xdr:row>340</xdr:row>
      <xdr:rowOff>152400</xdr:rowOff>
    </xdr:to>
    <xdr:graphicFrame macro="">
      <xdr:nvGraphicFramePr>
        <xdr:cNvPr id="35" name="Graphique 34">
          <a:extLst>
            <a:ext uri="{FF2B5EF4-FFF2-40B4-BE49-F238E27FC236}">
              <a16:creationId xmlns:a16="http://schemas.microsoft.com/office/drawing/2014/main" id="{80B58001-704E-4570-8146-A1DF9B2B9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76200</xdr:colOff>
      <xdr:row>343</xdr:row>
      <xdr:rowOff>88900</xdr:rowOff>
    </xdr:from>
    <xdr:to>
      <xdr:col>9</xdr:col>
      <xdr:colOff>257175</xdr:colOff>
      <xdr:row>365</xdr:row>
      <xdr:rowOff>50800</xdr:rowOff>
    </xdr:to>
    <xdr:graphicFrame macro="">
      <xdr:nvGraphicFramePr>
        <xdr:cNvPr id="36" name="Graphique 35">
          <a:extLst>
            <a:ext uri="{FF2B5EF4-FFF2-40B4-BE49-F238E27FC236}">
              <a16:creationId xmlns:a16="http://schemas.microsoft.com/office/drawing/2014/main" id="{F21CEA67-978D-41E8-ADC4-86EAC7856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19</xdr:col>
      <xdr:colOff>496094</xdr:colOff>
      <xdr:row>245</xdr:row>
      <xdr:rowOff>79375</xdr:rowOff>
    </xdr:from>
    <xdr:to>
      <xdr:col>26</xdr:col>
      <xdr:colOff>9922</xdr:colOff>
      <xdr:row>268</xdr:row>
      <xdr:rowOff>9921</xdr:rowOff>
    </xdr:to>
    <xdr:graphicFrame macro="">
      <xdr:nvGraphicFramePr>
        <xdr:cNvPr id="37" name="Graphique 36">
          <a:extLst>
            <a:ext uri="{FF2B5EF4-FFF2-40B4-BE49-F238E27FC236}">
              <a16:creationId xmlns:a16="http://schemas.microsoft.com/office/drawing/2014/main" id="{F6EE372F-FD6C-4864-B06C-533B02680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27</xdr:col>
      <xdr:colOff>198438</xdr:colOff>
      <xdr:row>244</xdr:row>
      <xdr:rowOff>79375</xdr:rowOff>
    </xdr:from>
    <xdr:to>
      <xdr:col>33</xdr:col>
      <xdr:colOff>476251</xdr:colOff>
      <xdr:row>267</xdr:row>
      <xdr:rowOff>9922</xdr:rowOff>
    </xdr:to>
    <xdr:graphicFrame macro="">
      <xdr:nvGraphicFramePr>
        <xdr:cNvPr id="38" name="Graphique 37">
          <a:extLst>
            <a:ext uri="{FF2B5EF4-FFF2-40B4-BE49-F238E27FC236}">
              <a16:creationId xmlns:a16="http://schemas.microsoft.com/office/drawing/2014/main" id="{0A16C9A9-B530-4AF5-A505-9E63CF640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01F9102-7670-4099-A60C-A043B644653E}" autoFormatId="16" applyNumberFormats="0" applyBorderFormats="0" applyFontFormats="0" applyPatternFormats="0" applyAlignmentFormats="0" applyWidthHeightFormats="0">
  <queryTableRefresh nextId="25" unboundColumnsRight="1">
    <queryTableFields count="24">
      <queryTableField id="1" name="Column1" tableColumnId="1"/>
      <queryTableField id="2" name="hepes" tableColumnId="2"/>
      <queryTableField id="3" name="k-glut" tableColumnId="3"/>
      <queryTableField id="4" name="mg-acet" tableColumnId="4"/>
      <queryTableField id="5" name="gsh" tableColumnId="5"/>
      <queryTableField id="6" name="spermidine" tableColumnId="6"/>
      <queryTableField id="7" name="fthf" tableColumnId="7"/>
      <queryTableField id="8" name="cp" tableColumnId="8"/>
      <queryTableField id="9" name="aa1" tableColumnId="9"/>
      <queryTableField id="10" name="aa2" tableColumnId="10"/>
      <queryTableField id="11" name="aa3" tableColumnId="11"/>
      <queryTableField id="12" name="atp-gtp" tableColumnId="12"/>
      <queryTableField id="13" name="ctp-utp" tableColumnId="13"/>
      <queryTableField id="14" name="tRNA" tableColumnId="14"/>
      <queryTableField id="15" name="aaRS-mtf" tableColumnId="15"/>
      <queryTableField id="16" name="IFs" tableColumnId="16"/>
      <queryTableField id="17" name="EFs" tableColumnId="17"/>
      <queryTableField id="18" name="RFs" tableColumnId="18"/>
      <queryTableField id="19" name="t7pol" tableColumnId="19"/>
      <queryTableField id="20" name="ndk-mk-ck-ppiase" tableColumnId="20"/>
      <queryTableField id="21" name="factors" tableColumnId="21"/>
      <queryTableField id="22" name="ribosomes" tableColumnId="22"/>
      <queryTableField id="23" name="DNA" tableColumnId="23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D625B-3077-43EB-9927-B392D4A43F35}" name="Results_1" displayName="Results_1" ref="A1:X28" tableType="queryTable" totalsRowShown="0" headerRowDxfId="14">
  <sortState xmlns:xlrd2="http://schemas.microsoft.com/office/spreadsheetml/2017/richdata2" ref="A2:X28">
    <sortCondition descending="1" ref="X1:X28"/>
  </sortState>
  <tableColumns count="24">
    <tableColumn id="1" xr3:uid="{94753965-E926-441C-A740-403071572942}" uniqueName="1" name="Condit°" queryTableFieldId="1" dataDxfId="13"/>
    <tableColumn id="2" xr3:uid="{44823E1F-A6F4-4A46-832D-59BA6B622339}" uniqueName="2" name="hepes" queryTableFieldId="2" dataDxfId="12"/>
    <tableColumn id="3" xr3:uid="{8DC27D98-7DBF-47CF-92A5-28E53E2FA5AA}" uniqueName="3" name="k-glut" queryTableFieldId="3"/>
    <tableColumn id="4" xr3:uid="{ADECAD0E-C223-4D4B-88FE-C28C3F875ADD}" uniqueName="4" name="mg-acet" queryTableFieldId="4"/>
    <tableColumn id="5" xr3:uid="{4CAB2344-E12F-46AB-A709-9CE153783BA7}" uniqueName="5" name="gsh" queryTableFieldId="5" dataDxfId="11"/>
    <tableColumn id="6" xr3:uid="{4DEE2E49-90FF-4821-82EA-048E9001B416}" uniqueName="6" name="sperm." queryTableFieldId="6" dataDxfId="10"/>
    <tableColumn id="7" xr3:uid="{AA785975-DCF3-417C-AB3D-6A48DACDEA91}" uniqueName="7" name="fthf" queryTableFieldId="7"/>
    <tableColumn id="8" xr3:uid="{68F46495-248A-4E83-85C0-B764086524F6}" uniqueName="8" name="cp" queryTableFieldId="8"/>
    <tableColumn id="9" xr3:uid="{F9BCE580-7DF5-4497-8018-32E07F3592FE}" uniqueName="9" name="aa1" queryTableFieldId="9"/>
    <tableColumn id="10" xr3:uid="{C83257DF-4EE1-4369-9FC4-8B2128505AC8}" uniqueName="10" name="aa2" queryTableFieldId="10"/>
    <tableColumn id="11" xr3:uid="{6D7FC9B5-FB9E-4860-8C9F-A43F9A11F027}" uniqueName="11" name="aa3" queryTableFieldId="11"/>
    <tableColumn id="12" xr3:uid="{9F1993AE-0D1C-4761-8894-ADFB3322C4ED}" uniqueName="12" name="atp-gtp" queryTableFieldId="12"/>
    <tableColumn id="13" xr3:uid="{C661FE7E-47A5-477F-AD3C-70AF4832BB6A}" uniqueName="13" name="ctp-utp" queryTableFieldId="13"/>
    <tableColumn id="14" xr3:uid="{18E49DC2-3D3C-4522-953B-6B5F557DAFAA}" uniqueName="14" name="tRNA" queryTableFieldId="14" dataDxfId="9"/>
    <tableColumn id="15" xr3:uid="{DF9D5690-0054-495F-98FD-F8D8343B169B}" uniqueName="15" name="aaRS" queryTableFieldId="15" dataDxfId="8"/>
    <tableColumn id="16" xr3:uid="{5F42E16B-EBC4-45C7-A3E4-A9D5F585CECB}" uniqueName="16" name="IFs" queryTableFieldId="16" dataDxfId="7"/>
    <tableColumn id="17" xr3:uid="{1D4BD2F1-2D8C-4208-A055-A583C5496225}" uniqueName="17" name="EFs" queryTableFieldId="17"/>
    <tableColumn id="18" xr3:uid="{B4FBB3EC-A38A-4775-942F-75772B6B1C80}" uniqueName="18" name="RFs" queryTableFieldId="18" dataDxfId="6"/>
    <tableColumn id="19" xr3:uid="{42D0D4CB-6557-40CB-A788-8F25CAF56501}" uniqueName="19" name="t7pol" queryTableFieldId="19" dataDxfId="5"/>
    <tableColumn id="20" xr3:uid="{AAA86F68-3778-4AA3-8D22-74CF0C376C1B}" uniqueName="20" name="ndk-mk…" queryTableFieldId="20" dataDxfId="4"/>
    <tableColumn id="21" xr3:uid="{AFF84E91-88BB-4155-B791-118529D8B611}" uniqueName="21" name="factors" queryTableFieldId="21" dataDxfId="3"/>
    <tableColumn id="22" xr3:uid="{C1629353-42F1-4DC5-A399-A3907BE29B50}" uniqueName="22" name="ribosomes" queryTableFieldId="22" dataDxfId="2"/>
    <tableColumn id="23" xr3:uid="{25DC8765-8660-486C-840E-D94CF46A69EF}" uniqueName="23" name="DNA" queryTableFieldId="23" dataDxfId="1"/>
    <tableColumn id="24" xr3:uid="{AA87FD4E-D893-4EC8-906E-2B8592CF0CAC}" uniqueName="24" name="yield" queryTableFieldId="24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05"/>
  <sheetViews>
    <sheetView topLeftCell="CZ131" workbookViewId="0">
      <selection activeCell="DK245" sqref="DK245"/>
    </sheetView>
  </sheetViews>
  <sheetFormatPr baseColWidth="10" defaultRowHeight="15" x14ac:dyDescent="0.25"/>
  <sheetData>
    <row r="1" spans="1:57" x14ac:dyDescent="0.25">
      <c r="A1" s="1" t="s">
        <v>0</v>
      </c>
    </row>
    <row r="2" spans="1:57" x14ac:dyDescent="0.25">
      <c r="A2" s="1" t="s">
        <v>1</v>
      </c>
    </row>
    <row r="3" spans="1:57" x14ac:dyDescent="0.25">
      <c r="A3" s="1" t="s">
        <v>2</v>
      </c>
    </row>
    <row r="4" spans="1:57" x14ac:dyDescent="0.25">
      <c r="A4" s="1" t="s">
        <v>3</v>
      </c>
    </row>
    <row r="5" spans="1:57" x14ac:dyDescent="0.25">
      <c r="A5" s="1" t="s">
        <v>4</v>
      </c>
    </row>
    <row r="6" spans="1:57" x14ac:dyDescent="0.25">
      <c r="A6" s="1" t="s">
        <v>5</v>
      </c>
    </row>
    <row r="7" spans="1:57" x14ac:dyDescent="0.25">
      <c r="A7" s="1" t="s">
        <v>6</v>
      </c>
    </row>
    <row r="10" spans="1:57" x14ac:dyDescent="0.25">
      <c r="A10" s="2" t="s">
        <v>7</v>
      </c>
      <c r="B10" s="3"/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4" t="s">
        <v>19</v>
      </c>
      <c r="M10" s="4" t="s">
        <v>20</v>
      </c>
      <c r="N10" s="4" t="s">
        <v>21</v>
      </c>
      <c r="O10" s="4" t="s">
        <v>22</v>
      </c>
      <c r="P10" s="4" t="s">
        <v>23</v>
      </c>
      <c r="Q10" s="4" t="s">
        <v>24</v>
      </c>
      <c r="R10" s="4" t="s">
        <v>25</v>
      </c>
      <c r="S10" s="4" t="s">
        <v>26</v>
      </c>
      <c r="T10" s="4" t="s">
        <v>27</v>
      </c>
      <c r="U10" s="4" t="s">
        <v>28</v>
      </c>
      <c r="V10" s="4" t="s">
        <v>29</v>
      </c>
      <c r="W10" s="4" t="s">
        <v>30</v>
      </c>
      <c r="X10" s="4" t="s">
        <v>31</v>
      </c>
      <c r="Y10" s="4" t="s">
        <v>32</v>
      </c>
      <c r="Z10" s="4" t="s">
        <v>33</v>
      </c>
      <c r="AA10" s="4" t="s">
        <v>34</v>
      </c>
      <c r="AB10" s="4" t="s">
        <v>35</v>
      </c>
      <c r="AC10" s="4" t="s">
        <v>36</v>
      </c>
      <c r="AD10" s="4" t="s">
        <v>37</v>
      </c>
      <c r="AE10" s="4" t="s">
        <v>38</v>
      </c>
      <c r="AF10" s="4" t="s">
        <v>39</v>
      </c>
      <c r="AG10" s="4" t="s">
        <v>40</v>
      </c>
      <c r="AH10" s="4" t="s">
        <v>41</v>
      </c>
      <c r="AI10" s="4" t="s">
        <v>42</v>
      </c>
      <c r="AJ10" s="4" t="s">
        <v>43</v>
      </c>
      <c r="AK10" s="4" t="s">
        <v>44</v>
      </c>
      <c r="AL10" s="4" t="s">
        <v>45</v>
      </c>
      <c r="AM10" s="4" t="s">
        <v>46</v>
      </c>
      <c r="AN10" s="4" t="s">
        <v>47</v>
      </c>
      <c r="AO10" s="4" t="s">
        <v>48</v>
      </c>
      <c r="AP10" s="4" t="s">
        <v>49</v>
      </c>
      <c r="AQ10" s="4" t="s">
        <v>50</v>
      </c>
      <c r="AR10" s="4" t="s">
        <v>51</v>
      </c>
      <c r="AS10" s="4" t="s">
        <v>52</v>
      </c>
      <c r="AT10" s="4" t="s">
        <v>53</v>
      </c>
      <c r="AU10" s="4" t="s">
        <v>54</v>
      </c>
      <c r="AV10" s="4" t="s">
        <v>55</v>
      </c>
      <c r="AW10" s="4" t="s">
        <v>56</v>
      </c>
      <c r="AX10" s="4" t="s">
        <v>57</v>
      </c>
      <c r="AY10" s="4" t="s">
        <v>58</v>
      </c>
      <c r="AZ10" s="4" t="s">
        <v>59</v>
      </c>
      <c r="BA10" s="4" t="s">
        <v>60</v>
      </c>
      <c r="BB10" s="4" t="s">
        <v>61</v>
      </c>
      <c r="BC10" s="4" t="s">
        <v>62</v>
      </c>
      <c r="BD10" s="4" t="s">
        <v>63</v>
      </c>
      <c r="BE10" s="5" t="s">
        <v>64</v>
      </c>
    </row>
    <row r="11" spans="1:57" ht="15.75" thickBot="1" x14ac:dyDescent="0.3">
      <c r="A11" s="6" t="s">
        <v>8</v>
      </c>
      <c r="B11" s="7" t="s">
        <v>65</v>
      </c>
      <c r="C11" s="8" t="s">
        <v>66</v>
      </c>
      <c r="D11" s="8" t="s">
        <v>67</v>
      </c>
      <c r="E11" s="8" t="s">
        <v>68</v>
      </c>
      <c r="F11" s="8" t="s">
        <v>69</v>
      </c>
      <c r="G11" s="8" t="s">
        <v>70</v>
      </c>
      <c r="H11" s="8" t="s">
        <v>71</v>
      </c>
      <c r="I11" s="8" t="s">
        <v>72</v>
      </c>
      <c r="J11" s="8" t="s">
        <v>73</v>
      </c>
      <c r="K11" s="8" t="s">
        <v>74</v>
      </c>
      <c r="L11" s="8" t="s">
        <v>75</v>
      </c>
      <c r="M11" s="8" t="s">
        <v>76</v>
      </c>
      <c r="N11" s="8" t="s">
        <v>77</v>
      </c>
      <c r="O11" s="8" t="s">
        <v>78</v>
      </c>
      <c r="P11" s="8" t="s">
        <v>79</v>
      </c>
      <c r="Q11" s="8" t="s">
        <v>80</v>
      </c>
      <c r="R11" s="8" t="s">
        <v>81</v>
      </c>
      <c r="S11" s="8" t="s">
        <v>82</v>
      </c>
      <c r="T11" s="8" t="s">
        <v>83</v>
      </c>
      <c r="U11" s="8" t="s">
        <v>84</v>
      </c>
      <c r="V11" s="8" t="s">
        <v>85</v>
      </c>
      <c r="W11" s="8" t="s">
        <v>86</v>
      </c>
      <c r="X11" s="8" t="s">
        <v>87</v>
      </c>
      <c r="Y11" s="8" t="s">
        <v>88</v>
      </c>
      <c r="Z11" s="8" t="s">
        <v>89</v>
      </c>
      <c r="AA11" s="8" t="s">
        <v>90</v>
      </c>
      <c r="AB11" s="8" t="s">
        <v>91</v>
      </c>
      <c r="AC11" s="8" t="s">
        <v>92</v>
      </c>
      <c r="AD11" s="8" t="s">
        <v>93</v>
      </c>
      <c r="AE11" s="8" t="s">
        <v>94</v>
      </c>
      <c r="AF11" s="8" t="s">
        <v>95</v>
      </c>
      <c r="AG11" s="8" t="s">
        <v>96</v>
      </c>
      <c r="AH11" s="8" t="s">
        <v>97</v>
      </c>
      <c r="AI11" s="8" t="s">
        <v>98</v>
      </c>
      <c r="AJ11" s="8" t="s">
        <v>99</v>
      </c>
      <c r="AK11" s="8" t="s">
        <v>100</v>
      </c>
      <c r="AL11" s="8" t="s">
        <v>101</v>
      </c>
      <c r="AM11" s="8" t="s">
        <v>102</v>
      </c>
      <c r="AN11" s="8" t="s">
        <v>103</v>
      </c>
      <c r="AO11" s="8" t="s">
        <v>104</v>
      </c>
      <c r="AP11" s="8" t="s">
        <v>105</v>
      </c>
      <c r="AQ11" s="8" t="s">
        <v>106</v>
      </c>
      <c r="AR11" s="8" t="s">
        <v>107</v>
      </c>
      <c r="AS11" s="8" t="s">
        <v>108</v>
      </c>
      <c r="AT11" s="8" t="s">
        <v>109</v>
      </c>
      <c r="AU11" s="8" t="s">
        <v>110</v>
      </c>
      <c r="AV11" s="8" t="s">
        <v>111</v>
      </c>
      <c r="AW11" s="8" t="s">
        <v>112</v>
      </c>
      <c r="AX11" s="8" t="s">
        <v>113</v>
      </c>
      <c r="AY11" s="8" t="s">
        <v>114</v>
      </c>
      <c r="AZ11" s="8" t="s">
        <v>115</v>
      </c>
      <c r="BA11" s="8" t="s">
        <v>116</v>
      </c>
      <c r="BB11" s="8" t="s">
        <v>117</v>
      </c>
      <c r="BC11" s="8" t="s">
        <v>118</v>
      </c>
      <c r="BD11" s="8" t="s">
        <v>119</v>
      </c>
      <c r="BE11" s="9" t="s">
        <v>120</v>
      </c>
    </row>
    <row r="12" spans="1:57" ht="45" x14ac:dyDescent="0.25">
      <c r="A12" s="2" t="s">
        <v>9</v>
      </c>
      <c r="B12" s="3" t="s">
        <v>121</v>
      </c>
      <c r="C12" s="4">
        <v>971</v>
      </c>
      <c r="D12" s="4">
        <v>960</v>
      </c>
      <c r="E12" s="4">
        <v>995</v>
      </c>
      <c r="F12" s="4">
        <v>904</v>
      </c>
      <c r="G12" s="4">
        <v>1273</v>
      </c>
      <c r="H12" s="4">
        <v>1038</v>
      </c>
      <c r="I12" s="4">
        <v>880</v>
      </c>
      <c r="J12" s="4">
        <v>1050</v>
      </c>
      <c r="K12" s="4">
        <v>934</v>
      </c>
      <c r="L12" s="4">
        <v>1000</v>
      </c>
      <c r="M12" s="4">
        <v>1090</v>
      </c>
      <c r="N12" s="4">
        <v>981</v>
      </c>
      <c r="O12" s="4">
        <v>1071</v>
      </c>
      <c r="P12" s="4">
        <v>990</v>
      </c>
      <c r="Q12" s="4">
        <v>925</v>
      </c>
      <c r="R12" s="4">
        <v>922</v>
      </c>
      <c r="S12" s="4">
        <v>959</v>
      </c>
      <c r="T12" s="4">
        <v>1158</v>
      </c>
      <c r="U12" s="4">
        <v>919</v>
      </c>
      <c r="V12" s="4">
        <v>1109</v>
      </c>
      <c r="W12" s="4">
        <v>878</v>
      </c>
      <c r="X12" s="4">
        <v>999</v>
      </c>
      <c r="Y12" s="4">
        <v>1081</v>
      </c>
      <c r="Z12" s="4">
        <v>976</v>
      </c>
      <c r="AA12" s="4">
        <v>1155</v>
      </c>
      <c r="AB12" s="4">
        <v>1022</v>
      </c>
      <c r="AC12" s="4">
        <v>1174</v>
      </c>
      <c r="AD12" s="4">
        <v>907</v>
      </c>
      <c r="AE12" s="4">
        <v>1108</v>
      </c>
      <c r="AF12" s="4">
        <v>958</v>
      </c>
      <c r="AG12" s="4">
        <v>1056</v>
      </c>
      <c r="AH12" s="4">
        <v>952</v>
      </c>
      <c r="AI12" s="4">
        <v>1161</v>
      </c>
      <c r="AJ12" s="4">
        <v>1017</v>
      </c>
      <c r="AK12" s="4">
        <v>1005</v>
      </c>
      <c r="AL12" s="4">
        <v>911</v>
      </c>
      <c r="AM12" s="4">
        <v>1007</v>
      </c>
      <c r="AN12" s="4">
        <v>1014</v>
      </c>
      <c r="AO12" s="4">
        <v>1022</v>
      </c>
      <c r="AP12" s="4">
        <v>924</v>
      </c>
      <c r="AQ12" s="4">
        <v>1010</v>
      </c>
      <c r="AR12" s="4">
        <v>1019</v>
      </c>
      <c r="AS12" s="4">
        <v>1050</v>
      </c>
      <c r="AT12" s="4">
        <v>958</v>
      </c>
      <c r="AU12" s="4">
        <v>1100</v>
      </c>
      <c r="AV12" s="4">
        <v>1061</v>
      </c>
      <c r="AW12" s="4">
        <v>1043</v>
      </c>
      <c r="AX12" s="4">
        <v>1126</v>
      </c>
      <c r="AY12" s="4">
        <v>1060</v>
      </c>
      <c r="AZ12" s="4">
        <v>894</v>
      </c>
      <c r="BA12" s="4">
        <v>935</v>
      </c>
      <c r="BB12" s="4">
        <v>925</v>
      </c>
      <c r="BC12" s="4">
        <v>952</v>
      </c>
      <c r="BD12" s="4">
        <v>932</v>
      </c>
      <c r="BE12" s="5">
        <v>952</v>
      </c>
    </row>
    <row r="13" spans="1:57" ht="45" x14ac:dyDescent="0.25">
      <c r="A13" s="2" t="s">
        <v>9</v>
      </c>
      <c r="B13" s="3" t="s">
        <v>122</v>
      </c>
      <c r="C13" s="4">
        <v>1305</v>
      </c>
      <c r="D13" s="4">
        <v>1902</v>
      </c>
      <c r="E13" s="4">
        <v>1410</v>
      </c>
      <c r="F13" s="4">
        <v>1630</v>
      </c>
      <c r="G13" s="4">
        <v>1455</v>
      </c>
      <c r="H13" s="4">
        <v>1611</v>
      </c>
      <c r="I13" s="4">
        <v>853</v>
      </c>
      <c r="J13" s="4">
        <v>1170</v>
      </c>
      <c r="K13" s="4">
        <v>901</v>
      </c>
      <c r="L13" s="4">
        <v>979</v>
      </c>
      <c r="M13" s="4">
        <v>2404</v>
      </c>
      <c r="N13" s="4">
        <v>911</v>
      </c>
      <c r="O13" s="4">
        <v>2148</v>
      </c>
      <c r="P13" s="4">
        <v>1076</v>
      </c>
      <c r="Q13" s="4">
        <v>1359</v>
      </c>
      <c r="R13" s="4">
        <v>1102</v>
      </c>
      <c r="S13" s="4">
        <v>1264</v>
      </c>
      <c r="T13" s="4">
        <v>3107</v>
      </c>
      <c r="U13" s="4">
        <v>861</v>
      </c>
      <c r="V13" s="4">
        <v>2587</v>
      </c>
      <c r="W13" s="4">
        <v>791</v>
      </c>
      <c r="X13" s="4">
        <v>1902</v>
      </c>
      <c r="Y13" s="4">
        <v>1073</v>
      </c>
      <c r="Z13" s="4">
        <v>1343</v>
      </c>
      <c r="AA13" s="4">
        <v>1116</v>
      </c>
      <c r="AB13" s="4">
        <v>1665</v>
      </c>
      <c r="AC13" s="4">
        <v>1149</v>
      </c>
      <c r="AD13" s="4">
        <v>1306</v>
      </c>
      <c r="AE13" s="4">
        <v>1029</v>
      </c>
      <c r="AF13" s="4">
        <v>1189</v>
      </c>
      <c r="AG13" s="4">
        <v>1218</v>
      </c>
      <c r="AH13" s="4">
        <v>1070</v>
      </c>
      <c r="AI13" s="4">
        <v>1154</v>
      </c>
      <c r="AJ13" s="4">
        <v>974</v>
      </c>
      <c r="AK13" s="4">
        <v>967</v>
      </c>
      <c r="AL13" s="4">
        <v>862</v>
      </c>
      <c r="AM13" s="4">
        <v>947</v>
      </c>
      <c r="AN13" s="4">
        <v>1068</v>
      </c>
      <c r="AO13" s="4">
        <v>972</v>
      </c>
      <c r="AP13" s="4">
        <v>989</v>
      </c>
      <c r="AQ13" s="4">
        <v>978</v>
      </c>
      <c r="AR13" s="4">
        <v>1054</v>
      </c>
      <c r="AS13" s="4">
        <v>1149</v>
      </c>
      <c r="AT13" s="4">
        <v>1021</v>
      </c>
      <c r="AU13" s="4">
        <v>1201</v>
      </c>
      <c r="AV13" s="4">
        <v>1232</v>
      </c>
      <c r="AW13" s="4">
        <v>1201</v>
      </c>
      <c r="AX13" s="4">
        <v>1360</v>
      </c>
      <c r="AY13" s="4">
        <v>1075</v>
      </c>
      <c r="AZ13" s="4">
        <v>870</v>
      </c>
      <c r="BA13" s="4">
        <v>905</v>
      </c>
      <c r="BB13" s="4">
        <v>1091</v>
      </c>
      <c r="BC13" s="4">
        <v>990</v>
      </c>
      <c r="BD13" s="4">
        <v>1097</v>
      </c>
      <c r="BE13" s="5">
        <v>968</v>
      </c>
    </row>
    <row r="14" spans="1:57" ht="45" x14ac:dyDescent="0.25">
      <c r="A14" s="2" t="s">
        <v>9</v>
      </c>
      <c r="B14" s="3" t="s">
        <v>123</v>
      </c>
      <c r="C14" s="4">
        <v>3855</v>
      </c>
      <c r="D14" s="4">
        <v>9368</v>
      </c>
      <c r="E14" s="4">
        <v>5848</v>
      </c>
      <c r="F14" s="4">
        <v>8313</v>
      </c>
      <c r="G14" s="4">
        <v>4064</v>
      </c>
      <c r="H14" s="4">
        <v>8955</v>
      </c>
      <c r="I14" s="4">
        <v>815</v>
      </c>
      <c r="J14" s="4">
        <v>3961</v>
      </c>
      <c r="K14" s="4">
        <v>908</v>
      </c>
      <c r="L14" s="4">
        <v>1031</v>
      </c>
      <c r="M14" s="4">
        <v>15825</v>
      </c>
      <c r="N14" s="4">
        <v>898</v>
      </c>
      <c r="O14" s="4">
        <v>14385</v>
      </c>
      <c r="P14" s="4">
        <v>2716</v>
      </c>
      <c r="Q14" s="4">
        <v>6338</v>
      </c>
      <c r="R14" s="4">
        <v>2688</v>
      </c>
      <c r="S14" s="4">
        <v>6290</v>
      </c>
      <c r="T14" s="4">
        <v>21701</v>
      </c>
      <c r="U14" s="4">
        <v>1009</v>
      </c>
      <c r="V14" s="4">
        <v>18351</v>
      </c>
      <c r="W14" s="4">
        <v>881</v>
      </c>
      <c r="X14" s="4">
        <v>7238</v>
      </c>
      <c r="Y14" s="4">
        <v>2910</v>
      </c>
      <c r="Z14" s="4">
        <v>4355</v>
      </c>
      <c r="AA14" s="4">
        <v>3380</v>
      </c>
      <c r="AB14" s="4">
        <v>10242</v>
      </c>
      <c r="AC14" s="4">
        <v>1114</v>
      </c>
      <c r="AD14" s="4">
        <v>7746</v>
      </c>
      <c r="AE14" s="4">
        <v>1065</v>
      </c>
      <c r="AF14" s="4">
        <v>4079</v>
      </c>
      <c r="AG14" s="4">
        <v>3486</v>
      </c>
      <c r="AH14" s="4">
        <v>3707</v>
      </c>
      <c r="AI14" s="4">
        <v>2587</v>
      </c>
      <c r="AJ14" s="4">
        <v>972</v>
      </c>
      <c r="AK14" s="4">
        <v>924</v>
      </c>
      <c r="AL14" s="4">
        <v>864</v>
      </c>
      <c r="AM14" s="4">
        <v>947</v>
      </c>
      <c r="AN14" s="4">
        <v>2029</v>
      </c>
      <c r="AO14" s="4">
        <v>1500</v>
      </c>
      <c r="AP14" s="4">
        <v>1765</v>
      </c>
      <c r="AQ14" s="4">
        <v>1876</v>
      </c>
      <c r="AR14" s="4">
        <v>1067</v>
      </c>
      <c r="AS14" s="4">
        <v>2925</v>
      </c>
      <c r="AT14" s="4">
        <v>1094</v>
      </c>
      <c r="AU14" s="4">
        <v>2723</v>
      </c>
      <c r="AV14" s="4">
        <v>5497</v>
      </c>
      <c r="AW14" s="4">
        <v>4841</v>
      </c>
      <c r="AX14" s="4">
        <v>4371</v>
      </c>
      <c r="AY14" s="4">
        <v>1376</v>
      </c>
      <c r="AZ14" s="4">
        <v>832</v>
      </c>
      <c r="BA14" s="4">
        <v>894</v>
      </c>
      <c r="BB14" s="4">
        <v>4452</v>
      </c>
      <c r="BC14" s="4">
        <v>2771</v>
      </c>
      <c r="BD14" s="4">
        <v>2527</v>
      </c>
      <c r="BE14" s="5">
        <v>1727</v>
      </c>
    </row>
    <row r="15" spans="1:57" ht="45" x14ac:dyDescent="0.25">
      <c r="A15" s="2" t="s">
        <v>9</v>
      </c>
      <c r="B15" s="3" t="s">
        <v>124</v>
      </c>
      <c r="C15" s="4">
        <v>8404</v>
      </c>
      <c r="D15" s="4">
        <v>27541</v>
      </c>
      <c r="E15" s="4">
        <v>17460</v>
      </c>
      <c r="F15" s="4">
        <v>25043</v>
      </c>
      <c r="G15" s="4">
        <v>12607</v>
      </c>
      <c r="H15" s="4">
        <v>29589</v>
      </c>
      <c r="I15" s="4">
        <v>795</v>
      </c>
      <c r="J15" s="4">
        <v>13371</v>
      </c>
      <c r="K15" s="4">
        <v>882</v>
      </c>
      <c r="L15" s="4">
        <v>998</v>
      </c>
      <c r="M15" s="4">
        <v>53284</v>
      </c>
      <c r="N15" s="4">
        <v>871</v>
      </c>
      <c r="O15" s="4">
        <v>49709</v>
      </c>
      <c r="P15" s="4">
        <v>6637</v>
      </c>
      <c r="Q15" s="4">
        <v>20928</v>
      </c>
      <c r="R15" s="4">
        <v>7552</v>
      </c>
      <c r="S15" s="4">
        <v>21554</v>
      </c>
      <c r="T15" s="4">
        <v>68679</v>
      </c>
      <c r="U15" s="4">
        <v>1923</v>
      </c>
      <c r="V15" s="4">
        <v>64218</v>
      </c>
      <c r="W15" s="4">
        <v>1701</v>
      </c>
      <c r="X15" s="4">
        <v>14845</v>
      </c>
      <c r="Y15" s="4">
        <v>9674</v>
      </c>
      <c r="Z15" s="4">
        <v>7786</v>
      </c>
      <c r="AA15" s="4">
        <v>12590</v>
      </c>
      <c r="AB15" s="4">
        <v>35123</v>
      </c>
      <c r="AC15" s="4">
        <v>1111</v>
      </c>
      <c r="AD15" s="4">
        <v>27523</v>
      </c>
      <c r="AE15" s="4">
        <v>1044</v>
      </c>
      <c r="AF15" s="4">
        <v>11929</v>
      </c>
      <c r="AG15" s="4">
        <v>10409</v>
      </c>
      <c r="AH15" s="4">
        <v>11725</v>
      </c>
      <c r="AI15" s="4">
        <v>8371</v>
      </c>
      <c r="AJ15" s="4">
        <v>1043</v>
      </c>
      <c r="AK15" s="4">
        <v>949</v>
      </c>
      <c r="AL15" s="4">
        <v>942</v>
      </c>
      <c r="AM15" s="4">
        <v>951</v>
      </c>
      <c r="AN15" s="4">
        <v>6690</v>
      </c>
      <c r="AO15" s="4">
        <v>3911</v>
      </c>
      <c r="AP15" s="4">
        <v>6350</v>
      </c>
      <c r="AQ15" s="4">
        <v>5697</v>
      </c>
      <c r="AR15" s="4">
        <v>2060</v>
      </c>
      <c r="AS15" s="4">
        <v>7562</v>
      </c>
      <c r="AT15" s="4">
        <v>2564</v>
      </c>
      <c r="AU15" s="4">
        <v>7452</v>
      </c>
      <c r="AV15" s="4">
        <v>19192</v>
      </c>
      <c r="AW15" s="4">
        <v>18682</v>
      </c>
      <c r="AX15" s="4">
        <v>13230</v>
      </c>
      <c r="AY15" s="4">
        <v>1752</v>
      </c>
      <c r="AZ15" s="4">
        <v>858</v>
      </c>
      <c r="BA15" s="4">
        <v>852</v>
      </c>
      <c r="BB15" s="4">
        <v>14813</v>
      </c>
      <c r="BC15" s="4">
        <v>8453</v>
      </c>
      <c r="BD15" s="4">
        <v>6058</v>
      </c>
      <c r="BE15" s="5">
        <v>3427</v>
      </c>
    </row>
    <row r="16" spans="1:57" ht="45" x14ac:dyDescent="0.25">
      <c r="A16" s="2" t="s">
        <v>9</v>
      </c>
      <c r="B16" s="3" t="s">
        <v>125</v>
      </c>
      <c r="C16" s="4">
        <v>14998</v>
      </c>
      <c r="D16" s="4">
        <v>57468</v>
      </c>
      <c r="E16" s="4">
        <v>36470</v>
      </c>
      <c r="F16" s="4">
        <v>52906</v>
      </c>
      <c r="G16" s="4">
        <v>27906</v>
      </c>
      <c r="H16" s="4">
        <v>65954</v>
      </c>
      <c r="I16" s="4">
        <v>844</v>
      </c>
      <c r="J16" s="4">
        <v>30967</v>
      </c>
      <c r="K16" s="4">
        <v>856</v>
      </c>
      <c r="L16" s="4">
        <v>960</v>
      </c>
      <c r="M16" s="4">
        <v>115005</v>
      </c>
      <c r="N16" s="4">
        <v>959</v>
      </c>
      <c r="O16" s="4">
        <v>108912</v>
      </c>
      <c r="P16" s="4">
        <v>12927</v>
      </c>
      <c r="Q16" s="4">
        <v>46898</v>
      </c>
      <c r="R16" s="4">
        <v>16731</v>
      </c>
      <c r="S16" s="4">
        <v>49612</v>
      </c>
      <c r="T16" s="4">
        <v>142006</v>
      </c>
      <c r="U16" s="4">
        <v>4319</v>
      </c>
      <c r="V16" s="4">
        <v>142606</v>
      </c>
      <c r="W16" s="4">
        <v>3860</v>
      </c>
      <c r="X16" s="4">
        <v>22155</v>
      </c>
      <c r="Y16" s="4">
        <v>23301</v>
      </c>
      <c r="Z16" s="4">
        <v>10217</v>
      </c>
      <c r="AA16" s="4">
        <v>31361</v>
      </c>
      <c r="AB16" s="4">
        <v>76209</v>
      </c>
      <c r="AC16" s="4">
        <v>1169</v>
      </c>
      <c r="AD16" s="4">
        <v>60846</v>
      </c>
      <c r="AE16" s="4">
        <v>1041</v>
      </c>
      <c r="AF16" s="4">
        <v>25856</v>
      </c>
      <c r="AG16" s="4">
        <v>24098</v>
      </c>
      <c r="AH16" s="4">
        <v>26325</v>
      </c>
      <c r="AI16" s="4">
        <v>20051</v>
      </c>
      <c r="AJ16" s="4">
        <v>1038</v>
      </c>
      <c r="AK16" s="4">
        <v>948</v>
      </c>
      <c r="AL16" s="4">
        <v>1231</v>
      </c>
      <c r="AM16" s="4">
        <v>989</v>
      </c>
      <c r="AN16" s="4">
        <v>16325</v>
      </c>
      <c r="AO16" s="4">
        <v>9047</v>
      </c>
      <c r="AP16" s="4">
        <v>16696</v>
      </c>
      <c r="AQ16" s="4">
        <v>13496</v>
      </c>
      <c r="AR16" s="4">
        <v>5263</v>
      </c>
      <c r="AS16" s="4">
        <v>15568</v>
      </c>
      <c r="AT16" s="4">
        <v>6965</v>
      </c>
      <c r="AU16" s="4">
        <v>15859</v>
      </c>
      <c r="AV16" s="4">
        <v>43989</v>
      </c>
      <c r="AW16" s="4">
        <v>44428</v>
      </c>
      <c r="AX16" s="4">
        <v>28647</v>
      </c>
      <c r="AY16" s="4">
        <v>2136</v>
      </c>
      <c r="AZ16" s="4">
        <v>896</v>
      </c>
      <c r="BA16" s="4">
        <v>802</v>
      </c>
      <c r="BB16" s="4">
        <v>33756</v>
      </c>
      <c r="BC16" s="4">
        <v>18990</v>
      </c>
      <c r="BD16" s="4">
        <v>12090</v>
      </c>
      <c r="BE16" s="5">
        <v>5639</v>
      </c>
    </row>
    <row r="17" spans="1:57" ht="45" x14ac:dyDescent="0.25">
      <c r="A17" s="2" t="s">
        <v>9</v>
      </c>
      <c r="B17" s="3" t="s">
        <v>126</v>
      </c>
      <c r="C17" s="4">
        <v>22815</v>
      </c>
      <c r="D17" s="4">
        <v>97852</v>
      </c>
      <c r="E17" s="4">
        <v>61850</v>
      </c>
      <c r="F17" s="4">
        <v>92224</v>
      </c>
      <c r="G17" s="4">
        <v>49136</v>
      </c>
      <c r="H17" s="4">
        <v>117892</v>
      </c>
      <c r="I17" s="4">
        <v>856</v>
      </c>
      <c r="J17" s="4">
        <v>57059</v>
      </c>
      <c r="K17" s="4">
        <v>900</v>
      </c>
      <c r="L17" s="4">
        <v>1063</v>
      </c>
      <c r="M17" s="4">
        <v>190874</v>
      </c>
      <c r="N17" s="4">
        <v>956</v>
      </c>
      <c r="O17" s="4">
        <v>183549</v>
      </c>
      <c r="P17" s="4">
        <v>21824</v>
      </c>
      <c r="Q17" s="4">
        <v>84528</v>
      </c>
      <c r="R17" s="4">
        <v>30014</v>
      </c>
      <c r="S17" s="4">
        <v>90162</v>
      </c>
      <c r="T17" s="4">
        <v>235082</v>
      </c>
      <c r="U17" s="4">
        <v>8169</v>
      </c>
      <c r="V17" s="4">
        <v>243698</v>
      </c>
      <c r="W17" s="4">
        <v>7569</v>
      </c>
      <c r="X17" s="4">
        <v>28100</v>
      </c>
      <c r="Y17" s="4">
        <v>44307</v>
      </c>
      <c r="Z17" s="4">
        <v>11371</v>
      </c>
      <c r="AA17" s="4">
        <v>59691</v>
      </c>
      <c r="AB17" s="4">
        <v>129690</v>
      </c>
      <c r="AC17" s="4">
        <v>1135</v>
      </c>
      <c r="AD17" s="4">
        <v>105001</v>
      </c>
      <c r="AE17" s="4">
        <v>1051</v>
      </c>
      <c r="AF17" s="4">
        <v>45131</v>
      </c>
      <c r="AG17" s="4">
        <v>44030</v>
      </c>
      <c r="AH17" s="4">
        <v>47948</v>
      </c>
      <c r="AI17" s="4">
        <v>37184</v>
      </c>
      <c r="AJ17" s="4">
        <v>1475</v>
      </c>
      <c r="AK17" s="4">
        <v>1001</v>
      </c>
      <c r="AL17" s="4">
        <v>2105</v>
      </c>
      <c r="AM17" s="4">
        <v>1200</v>
      </c>
      <c r="AN17" s="4">
        <v>31711</v>
      </c>
      <c r="AO17" s="4">
        <v>17330</v>
      </c>
      <c r="AP17" s="4">
        <v>33012</v>
      </c>
      <c r="AQ17" s="4">
        <v>25943</v>
      </c>
      <c r="AR17" s="4">
        <v>10755</v>
      </c>
      <c r="AS17" s="4">
        <v>26873</v>
      </c>
      <c r="AT17" s="4">
        <v>14653</v>
      </c>
      <c r="AU17" s="4">
        <v>27226</v>
      </c>
      <c r="AV17" s="4">
        <v>79774</v>
      </c>
      <c r="AW17" s="4">
        <v>82315</v>
      </c>
      <c r="AX17" s="4">
        <v>50433</v>
      </c>
      <c r="AY17" s="4">
        <v>2462</v>
      </c>
      <c r="AZ17" s="4">
        <v>869</v>
      </c>
      <c r="BA17" s="4">
        <v>868</v>
      </c>
      <c r="BB17" s="4">
        <v>62587</v>
      </c>
      <c r="BC17" s="4">
        <v>34772</v>
      </c>
      <c r="BD17" s="4">
        <v>20488</v>
      </c>
      <c r="BE17" s="5">
        <v>8464</v>
      </c>
    </row>
    <row r="18" spans="1:57" ht="45" x14ac:dyDescent="0.25">
      <c r="A18" s="2" t="s">
        <v>9</v>
      </c>
      <c r="B18" s="3" t="s">
        <v>127</v>
      </c>
      <c r="C18" s="4">
        <v>32115</v>
      </c>
      <c r="D18" s="4">
        <v>144929</v>
      </c>
      <c r="E18" s="4">
        <v>91839</v>
      </c>
      <c r="F18" s="4">
        <v>138541</v>
      </c>
      <c r="G18" s="4">
        <v>75300</v>
      </c>
      <c r="H18" s="4">
        <v>184018</v>
      </c>
      <c r="I18" s="4">
        <v>969</v>
      </c>
      <c r="J18" s="4">
        <v>91610</v>
      </c>
      <c r="K18" s="4">
        <v>959</v>
      </c>
      <c r="L18" s="4">
        <v>1151</v>
      </c>
      <c r="M18" s="4">
        <v>267301</v>
      </c>
      <c r="N18" s="4">
        <v>903</v>
      </c>
      <c r="O18" s="4">
        <v>263561</v>
      </c>
      <c r="P18" s="4">
        <v>32593</v>
      </c>
      <c r="Q18" s="4">
        <v>132136</v>
      </c>
      <c r="R18" s="4">
        <v>47233</v>
      </c>
      <c r="S18" s="4">
        <v>142027</v>
      </c>
      <c r="T18" s="4">
        <v>338164</v>
      </c>
      <c r="U18" s="4">
        <v>13804</v>
      </c>
      <c r="V18" s="4">
        <v>360027</v>
      </c>
      <c r="W18" s="4">
        <v>13156</v>
      </c>
      <c r="X18" s="4">
        <v>33089</v>
      </c>
      <c r="Y18" s="4">
        <v>71695</v>
      </c>
      <c r="Z18" s="4">
        <v>12342</v>
      </c>
      <c r="AA18" s="4">
        <v>96512</v>
      </c>
      <c r="AB18" s="4">
        <v>194018</v>
      </c>
      <c r="AC18" s="4">
        <v>1157</v>
      </c>
      <c r="AD18" s="4">
        <v>156237</v>
      </c>
      <c r="AE18" s="4">
        <v>1152</v>
      </c>
      <c r="AF18" s="4">
        <v>70093</v>
      </c>
      <c r="AG18" s="4">
        <v>69561</v>
      </c>
      <c r="AH18" s="4">
        <v>75273</v>
      </c>
      <c r="AI18" s="4">
        <v>59784</v>
      </c>
      <c r="AJ18" s="4">
        <v>2029</v>
      </c>
      <c r="AK18" s="4">
        <v>1139</v>
      </c>
      <c r="AL18" s="4">
        <v>3456</v>
      </c>
      <c r="AM18" s="4">
        <v>1623</v>
      </c>
      <c r="AN18" s="4">
        <v>52660</v>
      </c>
      <c r="AO18" s="4">
        <v>28249</v>
      </c>
      <c r="AP18" s="4">
        <v>55842</v>
      </c>
      <c r="AQ18" s="4">
        <v>41844</v>
      </c>
      <c r="AR18" s="4">
        <v>19574</v>
      </c>
      <c r="AS18" s="4">
        <v>40924</v>
      </c>
      <c r="AT18" s="4">
        <v>25875</v>
      </c>
      <c r="AU18" s="4">
        <v>42077</v>
      </c>
      <c r="AV18" s="4">
        <v>126292</v>
      </c>
      <c r="AW18" s="4">
        <v>131048</v>
      </c>
      <c r="AX18" s="4">
        <v>78062</v>
      </c>
      <c r="AY18" s="4">
        <v>2778</v>
      </c>
      <c r="AZ18" s="4">
        <v>858</v>
      </c>
      <c r="BA18" s="4">
        <v>859</v>
      </c>
      <c r="BB18" s="4">
        <v>100684</v>
      </c>
      <c r="BC18" s="4">
        <v>56169</v>
      </c>
      <c r="BD18" s="4">
        <v>31005</v>
      </c>
      <c r="BE18" s="5">
        <v>11768</v>
      </c>
    </row>
    <row r="19" spans="1:57" ht="45" x14ac:dyDescent="0.25">
      <c r="A19" s="2" t="s">
        <v>9</v>
      </c>
      <c r="B19" s="3" t="s">
        <v>128</v>
      </c>
      <c r="C19" s="4">
        <v>42117</v>
      </c>
      <c r="D19" s="4">
        <v>198712</v>
      </c>
      <c r="E19" s="4">
        <v>126160</v>
      </c>
      <c r="F19" s="4">
        <v>189786</v>
      </c>
      <c r="G19" s="4">
        <v>105028</v>
      </c>
      <c r="H19" s="4">
        <v>260095</v>
      </c>
      <c r="I19" s="4">
        <v>1039</v>
      </c>
      <c r="J19" s="4">
        <v>133978</v>
      </c>
      <c r="K19" s="4">
        <v>1024</v>
      </c>
      <c r="L19" s="4">
        <v>1212</v>
      </c>
      <c r="M19" s="4">
        <v>349342</v>
      </c>
      <c r="N19" s="4">
        <v>943</v>
      </c>
      <c r="O19" s="4">
        <v>347931</v>
      </c>
      <c r="P19" s="4">
        <v>44261</v>
      </c>
      <c r="Q19" s="4">
        <v>189041</v>
      </c>
      <c r="R19" s="4">
        <v>67150</v>
      </c>
      <c r="S19" s="4">
        <v>202729</v>
      </c>
      <c r="T19" s="4">
        <v>442944</v>
      </c>
      <c r="U19" s="4">
        <v>21388</v>
      </c>
      <c r="V19" s="4">
        <v>485561</v>
      </c>
      <c r="W19" s="4">
        <v>20404</v>
      </c>
      <c r="X19" s="4">
        <v>36688</v>
      </c>
      <c r="Y19" s="4">
        <v>104770</v>
      </c>
      <c r="Z19" s="4">
        <v>12871</v>
      </c>
      <c r="AA19" s="4">
        <v>140964</v>
      </c>
      <c r="AB19" s="4">
        <v>255534</v>
      </c>
      <c r="AC19" s="4">
        <v>1191</v>
      </c>
      <c r="AD19" s="4">
        <v>211760</v>
      </c>
      <c r="AE19" s="4">
        <v>1188</v>
      </c>
      <c r="AF19" s="4">
        <v>97824</v>
      </c>
      <c r="AG19" s="4">
        <v>99929</v>
      </c>
      <c r="AH19" s="4">
        <v>108328</v>
      </c>
      <c r="AI19" s="4">
        <v>86937</v>
      </c>
      <c r="AJ19" s="4">
        <v>3020</v>
      </c>
      <c r="AK19" s="4">
        <v>1319</v>
      </c>
      <c r="AL19" s="4">
        <v>5454</v>
      </c>
      <c r="AM19" s="4">
        <v>2258</v>
      </c>
      <c r="AN19" s="4">
        <v>78085</v>
      </c>
      <c r="AO19" s="4">
        <v>42356</v>
      </c>
      <c r="AP19" s="4">
        <v>83913</v>
      </c>
      <c r="AQ19" s="4">
        <v>61535</v>
      </c>
      <c r="AR19" s="4">
        <v>31020</v>
      </c>
      <c r="AS19" s="4">
        <v>57043</v>
      </c>
      <c r="AT19" s="4">
        <v>41461</v>
      </c>
      <c r="AU19" s="4">
        <v>58716</v>
      </c>
      <c r="AV19" s="4">
        <v>181620</v>
      </c>
      <c r="AW19" s="4">
        <v>188148</v>
      </c>
      <c r="AX19" s="4">
        <v>110897</v>
      </c>
      <c r="AY19" s="4">
        <v>3096</v>
      </c>
      <c r="AZ19" s="4">
        <v>875</v>
      </c>
      <c r="BA19" s="4">
        <v>907</v>
      </c>
      <c r="BB19" s="4">
        <v>146847</v>
      </c>
      <c r="BC19" s="4">
        <v>82903</v>
      </c>
      <c r="BD19" s="4">
        <v>43436</v>
      </c>
      <c r="BE19" s="5">
        <v>15505</v>
      </c>
    </row>
    <row r="20" spans="1:57" ht="45" x14ac:dyDescent="0.25">
      <c r="A20" s="2" t="s">
        <v>9</v>
      </c>
      <c r="B20" s="3" t="s">
        <v>129</v>
      </c>
      <c r="C20" s="4">
        <v>51381</v>
      </c>
      <c r="D20" s="4">
        <v>254205</v>
      </c>
      <c r="E20" s="4">
        <v>161705</v>
      </c>
      <c r="F20" s="4">
        <v>241821</v>
      </c>
      <c r="G20" s="4">
        <v>137018</v>
      </c>
      <c r="H20" s="4">
        <v>342808</v>
      </c>
      <c r="I20" s="4">
        <v>1256</v>
      </c>
      <c r="J20" s="4">
        <v>183765</v>
      </c>
      <c r="K20" s="4">
        <v>1194</v>
      </c>
      <c r="L20" s="4">
        <v>1339</v>
      </c>
      <c r="M20" s="4">
        <v>429561</v>
      </c>
      <c r="N20" s="4">
        <v>940</v>
      </c>
      <c r="O20" s="4">
        <v>430506</v>
      </c>
      <c r="P20" s="4">
        <v>57078</v>
      </c>
      <c r="Q20" s="4">
        <v>252246</v>
      </c>
      <c r="R20" s="4">
        <v>90880</v>
      </c>
      <c r="S20" s="4">
        <v>268246</v>
      </c>
      <c r="T20" s="4">
        <v>548273</v>
      </c>
      <c r="U20" s="4">
        <v>30538</v>
      </c>
      <c r="V20" s="4">
        <v>610588</v>
      </c>
      <c r="W20" s="4">
        <v>29064</v>
      </c>
      <c r="X20" s="4">
        <v>40002</v>
      </c>
      <c r="Y20" s="4">
        <v>144853</v>
      </c>
      <c r="Z20" s="4">
        <v>13216</v>
      </c>
      <c r="AA20" s="4">
        <v>191707</v>
      </c>
      <c r="AB20" s="4">
        <v>318273</v>
      </c>
      <c r="AC20" s="4">
        <v>1158</v>
      </c>
      <c r="AD20" s="4">
        <v>265766</v>
      </c>
      <c r="AE20" s="4">
        <v>1307</v>
      </c>
      <c r="AF20" s="4">
        <v>130091</v>
      </c>
      <c r="AG20" s="4">
        <v>133820</v>
      </c>
      <c r="AH20" s="4">
        <v>146005</v>
      </c>
      <c r="AI20" s="4">
        <v>117210</v>
      </c>
      <c r="AJ20" s="4">
        <v>4202</v>
      </c>
      <c r="AK20" s="4">
        <v>1648</v>
      </c>
      <c r="AL20" s="4">
        <v>7905</v>
      </c>
      <c r="AM20" s="4">
        <v>3074</v>
      </c>
      <c r="AN20" s="4">
        <v>109088</v>
      </c>
      <c r="AO20" s="4">
        <v>58383</v>
      </c>
      <c r="AP20" s="4">
        <v>118040</v>
      </c>
      <c r="AQ20" s="4">
        <v>83907</v>
      </c>
      <c r="AR20" s="4">
        <v>46157</v>
      </c>
      <c r="AS20" s="4">
        <v>75824</v>
      </c>
      <c r="AT20" s="4">
        <v>60788</v>
      </c>
      <c r="AU20" s="4">
        <v>78034</v>
      </c>
      <c r="AV20" s="4">
        <v>241972</v>
      </c>
      <c r="AW20" s="4">
        <v>250808</v>
      </c>
      <c r="AX20" s="4">
        <v>146769</v>
      </c>
      <c r="AY20" s="4">
        <v>3286</v>
      </c>
      <c r="AZ20" s="4">
        <v>828</v>
      </c>
      <c r="BA20" s="4">
        <v>843</v>
      </c>
      <c r="BB20" s="4">
        <v>198823</v>
      </c>
      <c r="BC20" s="4">
        <v>112488</v>
      </c>
      <c r="BD20" s="4">
        <v>56870</v>
      </c>
      <c r="BE20" s="5">
        <v>20193</v>
      </c>
    </row>
    <row r="21" spans="1:57" ht="45" x14ac:dyDescent="0.25">
      <c r="A21" s="2" t="s">
        <v>9</v>
      </c>
      <c r="B21" s="3" t="s">
        <v>130</v>
      </c>
      <c r="C21" s="4">
        <v>60283</v>
      </c>
      <c r="D21" s="4">
        <v>315109</v>
      </c>
      <c r="E21" s="4">
        <v>197083</v>
      </c>
      <c r="F21" s="4">
        <v>300383</v>
      </c>
      <c r="G21" s="4">
        <v>171905</v>
      </c>
      <c r="H21" s="4">
        <v>423739</v>
      </c>
      <c r="I21" s="4">
        <v>1439</v>
      </c>
      <c r="J21" s="4">
        <v>238753</v>
      </c>
      <c r="K21" s="4">
        <v>1278</v>
      </c>
      <c r="L21" s="4">
        <v>1541</v>
      </c>
      <c r="M21" s="4">
        <v>504698</v>
      </c>
      <c r="N21" s="4">
        <v>918</v>
      </c>
      <c r="O21" s="4">
        <v>507342</v>
      </c>
      <c r="P21" s="4">
        <v>71020</v>
      </c>
      <c r="Q21" s="4">
        <v>323205</v>
      </c>
      <c r="R21" s="4">
        <v>114666</v>
      </c>
      <c r="S21" s="4">
        <v>341383</v>
      </c>
      <c r="T21" s="4">
        <v>652369</v>
      </c>
      <c r="U21" s="4">
        <v>40604</v>
      </c>
      <c r="V21" s="4">
        <v>734287</v>
      </c>
      <c r="W21" s="4">
        <v>39616</v>
      </c>
      <c r="X21" s="4">
        <v>42331</v>
      </c>
      <c r="Y21" s="4">
        <v>188775</v>
      </c>
      <c r="Z21" s="4">
        <v>13682</v>
      </c>
      <c r="AA21" s="4">
        <v>245150</v>
      </c>
      <c r="AB21" s="4">
        <v>380698</v>
      </c>
      <c r="AC21" s="4">
        <v>1168</v>
      </c>
      <c r="AD21" s="4">
        <v>320945</v>
      </c>
      <c r="AE21" s="4">
        <v>1432</v>
      </c>
      <c r="AF21" s="4">
        <v>166900</v>
      </c>
      <c r="AG21" s="4">
        <v>172045</v>
      </c>
      <c r="AH21" s="4">
        <v>189222</v>
      </c>
      <c r="AI21" s="4">
        <v>150458</v>
      </c>
      <c r="AJ21" s="4">
        <v>5893</v>
      </c>
      <c r="AK21" s="4">
        <v>1979</v>
      </c>
      <c r="AL21" s="4">
        <v>10997</v>
      </c>
      <c r="AM21" s="4">
        <v>4184</v>
      </c>
      <c r="AN21" s="4">
        <v>144969</v>
      </c>
      <c r="AO21" s="4">
        <v>77313</v>
      </c>
      <c r="AP21" s="4">
        <v>156884</v>
      </c>
      <c r="AQ21" s="4">
        <v>110083</v>
      </c>
      <c r="AR21" s="4">
        <v>64488</v>
      </c>
      <c r="AS21" s="4">
        <v>95383</v>
      </c>
      <c r="AT21" s="4">
        <v>83994</v>
      </c>
      <c r="AU21" s="4">
        <v>98549</v>
      </c>
      <c r="AV21" s="4">
        <v>311629</v>
      </c>
      <c r="AW21" s="4">
        <v>323287</v>
      </c>
      <c r="AX21" s="4">
        <v>187588</v>
      </c>
      <c r="AY21" s="4">
        <v>3758</v>
      </c>
      <c r="AZ21" s="4">
        <v>864</v>
      </c>
      <c r="BA21" s="4">
        <v>907</v>
      </c>
      <c r="BB21" s="4">
        <v>252931</v>
      </c>
      <c r="BC21" s="4">
        <v>145155</v>
      </c>
      <c r="BD21" s="4">
        <v>70866</v>
      </c>
      <c r="BE21" s="5">
        <v>24756</v>
      </c>
    </row>
    <row r="22" spans="1:57" ht="45" x14ac:dyDescent="0.25">
      <c r="A22" s="2" t="s">
        <v>9</v>
      </c>
      <c r="B22" s="3" t="s">
        <v>131</v>
      </c>
      <c r="C22" s="4">
        <v>65877</v>
      </c>
      <c r="D22" s="4">
        <v>377355</v>
      </c>
      <c r="E22" s="4">
        <v>227479</v>
      </c>
      <c r="F22" s="4">
        <v>357917</v>
      </c>
      <c r="G22" s="4">
        <v>208339</v>
      </c>
      <c r="H22" s="4">
        <v>502068</v>
      </c>
      <c r="I22" s="4">
        <v>1716</v>
      </c>
      <c r="J22" s="4">
        <v>300068</v>
      </c>
      <c r="K22" s="4">
        <v>1624</v>
      </c>
      <c r="L22" s="4">
        <v>1853</v>
      </c>
      <c r="M22" s="4">
        <v>571917</v>
      </c>
      <c r="N22" s="4">
        <v>1004</v>
      </c>
      <c r="O22" s="4">
        <v>578218</v>
      </c>
      <c r="P22" s="4">
        <v>85541</v>
      </c>
      <c r="Q22" s="4">
        <v>399794</v>
      </c>
      <c r="R22" s="4">
        <v>142230</v>
      </c>
      <c r="S22" s="4">
        <v>416876</v>
      </c>
      <c r="T22" s="4">
        <v>753972</v>
      </c>
      <c r="U22" s="4">
        <v>52485</v>
      </c>
      <c r="V22" s="4">
        <v>852643</v>
      </c>
      <c r="W22" s="4">
        <v>51205</v>
      </c>
      <c r="X22" s="4">
        <v>43733</v>
      </c>
      <c r="Y22" s="4">
        <v>234698</v>
      </c>
      <c r="Z22" s="4">
        <v>13875</v>
      </c>
      <c r="AA22" s="4">
        <v>304794</v>
      </c>
      <c r="AB22" s="4">
        <v>437081</v>
      </c>
      <c r="AC22" s="4">
        <v>1240</v>
      </c>
      <c r="AD22" s="4">
        <v>375068</v>
      </c>
      <c r="AE22" s="4">
        <v>1581</v>
      </c>
      <c r="AF22" s="4">
        <v>207499</v>
      </c>
      <c r="AG22" s="4">
        <v>212204</v>
      </c>
      <c r="AH22" s="4">
        <v>233465</v>
      </c>
      <c r="AI22" s="4">
        <v>186352</v>
      </c>
      <c r="AJ22" s="4">
        <v>7619</v>
      </c>
      <c r="AK22" s="4">
        <v>2524</v>
      </c>
      <c r="AL22" s="4">
        <v>14473</v>
      </c>
      <c r="AM22" s="4">
        <v>5640</v>
      </c>
      <c r="AN22" s="4">
        <v>186478</v>
      </c>
      <c r="AO22" s="4">
        <v>98032</v>
      </c>
      <c r="AP22" s="4">
        <v>200064</v>
      </c>
      <c r="AQ22" s="4">
        <v>137164</v>
      </c>
      <c r="AR22" s="4">
        <v>86981</v>
      </c>
      <c r="AS22" s="4">
        <v>116718</v>
      </c>
      <c r="AT22" s="4">
        <v>112418</v>
      </c>
      <c r="AU22" s="4">
        <v>121158</v>
      </c>
      <c r="AV22" s="4">
        <v>384575</v>
      </c>
      <c r="AW22" s="4">
        <v>397917</v>
      </c>
      <c r="AX22" s="4">
        <v>228945</v>
      </c>
      <c r="AY22" s="4">
        <v>4060</v>
      </c>
      <c r="AZ22" s="4">
        <v>878</v>
      </c>
      <c r="BA22" s="4">
        <v>908</v>
      </c>
      <c r="BB22" s="4">
        <v>309534</v>
      </c>
      <c r="BC22" s="4">
        <v>181490</v>
      </c>
      <c r="BD22" s="4">
        <v>85988</v>
      </c>
      <c r="BE22" s="5">
        <v>29370</v>
      </c>
    </row>
    <row r="23" spans="1:57" ht="45" x14ac:dyDescent="0.25">
      <c r="A23" s="2" t="s">
        <v>9</v>
      </c>
      <c r="B23" s="3" t="s">
        <v>132</v>
      </c>
      <c r="C23" s="4">
        <v>69839</v>
      </c>
      <c r="D23" s="4">
        <v>441931</v>
      </c>
      <c r="E23" s="4">
        <v>251753</v>
      </c>
      <c r="F23" s="4">
        <v>420191</v>
      </c>
      <c r="G23" s="4">
        <v>244698</v>
      </c>
      <c r="H23" s="4">
        <v>574684</v>
      </c>
      <c r="I23" s="4">
        <v>2131</v>
      </c>
      <c r="J23" s="4">
        <v>365369</v>
      </c>
      <c r="K23" s="4">
        <v>1983</v>
      </c>
      <c r="L23" s="4">
        <v>2063</v>
      </c>
      <c r="M23" s="4">
        <v>633054</v>
      </c>
      <c r="N23" s="4">
        <v>994</v>
      </c>
      <c r="O23" s="4">
        <v>638588</v>
      </c>
      <c r="P23" s="4">
        <v>99830</v>
      </c>
      <c r="Q23" s="4">
        <v>482396</v>
      </c>
      <c r="R23" s="4">
        <v>170450</v>
      </c>
      <c r="S23" s="4">
        <v>498246</v>
      </c>
      <c r="T23" s="4">
        <v>850273</v>
      </c>
      <c r="U23" s="4">
        <v>65806</v>
      </c>
      <c r="V23" s="4">
        <v>959054</v>
      </c>
      <c r="W23" s="4">
        <v>64012</v>
      </c>
      <c r="X23" s="4">
        <v>45119</v>
      </c>
      <c r="Y23" s="4">
        <v>287246</v>
      </c>
      <c r="Z23" s="4">
        <v>14041</v>
      </c>
      <c r="AA23" s="4">
        <v>367232</v>
      </c>
      <c r="AB23" s="4">
        <v>491095</v>
      </c>
      <c r="AC23" s="4">
        <v>1267</v>
      </c>
      <c r="AD23" s="4">
        <v>426246</v>
      </c>
      <c r="AE23" s="4">
        <v>1925</v>
      </c>
      <c r="AF23" s="4">
        <v>248766</v>
      </c>
      <c r="AG23" s="4">
        <v>251534</v>
      </c>
      <c r="AH23" s="4">
        <v>280109</v>
      </c>
      <c r="AI23" s="4">
        <v>222725</v>
      </c>
      <c r="AJ23" s="4">
        <v>9817</v>
      </c>
      <c r="AK23" s="4">
        <v>3252</v>
      </c>
      <c r="AL23" s="4">
        <v>18555</v>
      </c>
      <c r="AM23" s="4">
        <v>7471</v>
      </c>
      <c r="AN23" s="4">
        <v>229972</v>
      </c>
      <c r="AO23" s="4">
        <v>119642</v>
      </c>
      <c r="AP23" s="4">
        <v>247821</v>
      </c>
      <c r="AQ23" s="4">
        <v>166588</v>
      </c>
      <c r="AR23" s="4">
        <v>113383</v>
      </c>
      <c r="AS23" s="4">
        <v>139391</v>
      </c>
      <c r="AT23" s="4">
        <v>145395</v>
      </c>
      <c r="AU23" s="4">
        <v>144274</v>
      </c>
      <c r="AV23" s="4">
        <v>462944</v>
      </c>
      <c r="AW23" s="4">
        <v>474821</v>
      </c>
      <c r="AX23" s="4">
        <v>273561</v>
      </c>
      <c r="AY23" s="4">
        <v>4565</v>
      </c>
      <c r="AZ23" s="4">
        <v>886</v>
      </c>
      <c r="BA23" s="4">
        <v>860</v>
      </c>
      <c r="BB23" s="4">
        <v>362410</v>
      </c>
      <c r="BC23" s="4">
        <v>216257</v>
      </c>
      <c r="BD23" s="4">
        <v>100025</v>
      </c>
      <c r="BE23" s="5">
        <v>34519</v>
      </c>
    </row>
    <row r="24" spans="1:57" ht="45" x14ac:dyDescent="0.25">
      <c r="A24" s="2" t="s">
        <v>9</v>
      </c>
      <c r="B24" s="3" t="s">
        <v>133</v>
      </c>
      <c r="C24" s="4">
        <v>71972</v>
      </c>
      <c r="D24" s="4">
        <v>504479</v>
      </c>
      <c r="E24" s="4">
        <v>268602</v>
      </c>
      <c r="F24" s="4">
        <v>480588</v>
      </c>
      <c r="G24" s="4">
        <v>282835</v>
      </c>
      <c r="H24" s="4">
        <v>643246</v>
      </c>
      <c r="I24" s="4">
        <v>2625</v>
      </c>
      <c r="J24" s="4">
        <v>431424</v>
      </c>
      <c r="K24" s="4">
        <v>2343</v>
      </c>
      <c r="L24" s="4">
        <v>2543</v>
      </c>
      <c r="M24" s="4">
        <v>688273</v>
      </c>
      <c r="N24" s="4">
        <v>1104</v>
      </c>
      <c r="O24" s="4">
        <v>693670</v>
      </c>
      <c r="P24" s="4">
        <v>115597</v>
      </c>
      <c r="Q24" s="4">
        <v>566081</v>
      </c>
      <c r="R24" s="4">
        <v>199594</v>
      </c>
      <c r="S24" s="4">
        <v>580862</v>
      </c>
      <c r="T24" s="4">
        <v>931081</v>
      </c>
      <c r="U24" s="4">
        <v>79716</v>
      </c>
      <c r="V24" s="4">
        <v>1048314</v>
      </c>
      <c r="W24" s="4">
        <v>78851</v>
      </c>
      <c r="X24" s="4">
        <v>45472</v>
      </c>
      <c r="Y24" s="4">
        <v>340999</v>
      </c>
      <c r="Z24" s="4">
        <v>14091</v>
      </c>
      <c r="AA24" s="4">
        <v>433547</v>
      </c>
      <c r="AB24" s="4">
        <v>537520</v>
      </c>
      <c r="AC24" s="4">
        <v>1316</v>
      </c>
      <c r="AD24" s="4">
        <v>474986</v>
      </c>
      <c r="AE24" s="4">
        <v>2205</v>
      </c>
      <c r="AF24" s="4">
        <v>295397</v>
      </c>
      <c r="AG24" s="4">
        <v>295287</v>
      </c>
      <c r="AH24" s="4">
        <v>329205</v>
      </c>
      <c r="AI24" s="4">
        <v>260876</v>
      </c>
      <c r="AJ24" s="4">
        <v>12326</v>
      </c>
      <c r="AK24" s="4">
        <v>4011</v>
      </c>
      <c r="AL24" s="4">
        <v>22894</v>
      </c>
      <c r="AM24" s="4">
        <v>9546</v>
      </c>
      <c r="AN24" s="4">
        <v>280273</v>
      </c>
      <c r="AO24" s="4">
        <v>141888</v>
      </c>
      <c r="AP24" s="4">
        <v>300657</v>
      </c>
      <c r="AQ24" s="4">
        <v>197449</v>
      </c>
      <c r="AR24" s="4">
        <v>143027</v>
      </c>
      <c r="AS24" s="4">
        <v>163109</v>
      </c>
      <c r="AT24" s="4">
        <v>181755</v>
      </c>
      <c r="AU24" s="4">
        <v>169693</v>
      </c>
      <c r="AV24" s="4">
        <v>541301</v>
      </c>
      <c r="AW24" s="4">
        <v>550054</v>
      </c>
      <c r="AX24" s="4">
        <v>320780</v>
      </c>
      <c r="AY24" s="4">
        <v>4956</v>
      </c>
      <c r="AZ24" s="4">
        <v>871</v>
      </c>
      <c r="BA24" s="4">
        <v>881</v>
      </c>
      <c r="BB24" s="4">
        <v>412438</v>
      </c>
      <c r="BC24" s="4">
        <v>248451</v>
      </c>
      <c r="BD24" s="4">
        <v>115043</v>
      </c>
      <c r="BE24" s="5">
        <v>39339</v>
      </c>
    </row>
    <row r="25" spans="1:57" ht="45" x14ac:dyDescent="0.25">
      <c r="A25" s="2" t="s">
        <v>9</v>
      </c>
      <c r="B25" s="3" t="s">
        <v>134</v>
      </c>
      <c r="C25" s="4">
        <v>73740</v>
      </c>
      <c r="D25" s="4">
        <v>566766</v>
      </c>
      <c r="E25" s="4">
        <v>281177</v>
      </c>
      <c r="F25" s="4">
        <v>538465</v>
      </c>
      <c r="G25" s="4">
        <v>319657</v>
      </c>
      <c r="H25" s="4">
        <v>711369</v>
      </c>
      <c r="I25" s="4">
        <v>3266</v>
      </c>
      <c r="J25" s="4">
        <v>493520</v>
      </c>
      <c r="K25" s="4">
        <v>2896</v>
      </c>
      <c r="L25" s="4">
        <v>2846</v>
      </c>
      <c r="M25" s="4">
        <v>739259</v>
      </c>
      <c r="N25" s="4">
        <v>1111</v>
      </c>
      <c r="O25" s="4">
        <v>739711</v>
      </c>
      <c r="P25" s="4">
        <v>130996</v>
      </c>
      <c r="Q25" s="4">
        <v>655602</v>
      </c>
      <c r="R25" s="4">
        <v>228616</v>
      </c>
      <c r="S25" s="4">
        <v>662533</v>
      </c>
      <c r="T25" s="4">
        <v>997588</v>
      </c>
      <c r="U25" s="4">
        <v>95635</v>
      </c>
      <c r="V25" s="4">
        <v>1124232</v>
      </c>
      <c r="W25" s="4">
        <v>94476</v>
      </c>
      <c r="X25" s="4">
        <v>46017</v>
      </c>
      <c r="Y25" s="4">
        <v>396766</v>
      </c>
      <c r="Z25" s="4">
        <v>14253</v>
      </c>
      <c r="AA25" s="4">
        <v>499109</v>
      </c>
      <c r="AB25" s="4">
        <v>576753</v>
      </c>
      <c r="AC25" s="4">
        <v>1336</v>
      </c>
      <c r="AD25" s="4">
        <v>519068</v>
      </c>
      <c r="AE25" s="4">
        <v>2698</v>
      </c>
      <c r="AF25" s="4">
        <v>341821</v>
      </c>
      <c r="AG25" s="4">
        <v>339629</v>
      </c>
      <c r="AH25" s="4">
        <v>378588</v>
      </c>
      <c r="AI25" s="4">
        <v>301999</v>
      </c>
      <c r="AJ25" s="4">
        <v>14947</v>
      </c>
      <c r="AK25" s="4">
        <v>5139</v>
      </c>
      <c r="AL25" s="4">
        <v>27748</v>
      </c>
      <c r="AM25" s="4">
        <v>12014</v>
      </c>
      <c r="AN25" s="4">
        <v>334780</v>
      </c>
      <c r="AO25" s="4">
        <v>165152</v>
      </c>
      <c r="AP25" s="4">
        <v>359410</v>
      </c>
      <c r="AQ25" s="4">
        <v>226027</v>
      </c>
      <c r="AR25" s="4">
        <v>176123</v>
      </c>
      <c r="AS25" s="4">
        <v>187410</v>
      </c>
      <c r="AT25" s="4">
        <v>217835</v>
      </c>
      <c r="AU25" s="4">
        <v>194457</v>
      </c>
      <c r="AV25" s="4">
        <v>624561</v>
      </c>
      <c r="AW25" s="4">
        <v>626999</v>
      </c>
      <c r="AX25" s="4">
        <v>368575</v>
      </c>
      <c r="AY25" s="4">
        <v>5753</v>
      </c>
      <c r="AZ25" s="4">
        <v>850</v>
      </c>
      <c r="BA25" s="4">
        <v>904</v>
      </c>
      <c r="BB25" s="4">
        <v>455328</v>
      </c>
      <c r="BC25" s="4">
        <v>278246</v>
      </c>
      <c r="BD25" s="4">
        <v>128362</v>
      </c>
      <c r="BE25" s="5">
        <v>44743</v>
      </c>
    </row>
    <row r="26" spans="1:57" ht="45" x14ac:dyDescent="0.25">
      <c r="A26" s="2" t="s">
        <v>9</v>
      </c>
      <c r="B26" s="3" t="s">
        <v>135</v>
      </c>
      <c r="C26" s="4">
        <v>74439</v>
      </c>
      <c r="D26" s="4">
        <v>624985</v>
      </c>
      <c r="E26" s="4">
        <v>290397</v>
      </c>
      <c r="F26" s="4">
        <v>595931</v>
      </c>
      <c r="G26" s="4">
        <v>358397</v>
      </c>
      <c r="H26" s="4">
        <v>774013</v>
      </c>
      <c r="I26" s="4">
        <v>3931</v>
      </c>
      <c r="J26" s="4">
        <v>555711</v>
      </c>
      <c r="K26" s="4">
        <v>3483</v>
      </c>
      <c r="L26" s="4">
        <v>3470</v>
      </c>
      <c r="M26" s="4">
        <v>787273</v>
      </c>
      <c r="N26" s="4">
        <v>1200</v>
      </c>
      <c r="O26" s="4">
        <v>780725</v>
      </c>
      <c r="P26" s="4">
        <v>144816</v>
      </c>
      <c r="Q26" s="4">
        <v>748931</v>
      </c>
      <c r="R26" s="4">
        <v>258986</v>
      </c>
      <c r="S26" s="4">
        <v>745876</v>
      </c>
      <c r="T26" s="4">
        <v>1051314</v>
      </c>
      <c r="U26" s="4">
        <v>112065</v>
      </c>
      <c r="V26" s="4">
        <v>1185903</v>
      </c>
      <c r="W26" s="4">
        <v>110856</v>
      </c>
      <c r="X26" s="4">
        <v>45855</v>
      </c>
      <c r="Y26" s="4">
        <v>454972</v>
      </c>
      <c r="Z26" s="4">
        <v>14136</v>
      </c>
      <c r="AA26" s="4">
        <v>565862</v>
      </c>
      <c r="AB26" s="4">
        <v>611314</v>
      </c>
      <c r="AC26" s="4">
        <v>1449</v>
      </c>
      <c r="AD26" s="4">
        <v>560985</v>
      </c>
      <c r="AE26" s="4">
        <v>3080</v>
      </c>
      <c r="AF26" s="4">
        <v>391410</v>
      </c>
      <c r="AG26" s="4">
        <v>385835</v>
      </c>
      <c r="AH26" s="4">
        <v>430054</v>
      </c>
      <c r="AI26" s="4">
        <v>343821</v>
      </c>
      <c r="AJ26" s="4">
        <v>17847</v>
      </c>
      <c r="AK26" s="4">
        <v>6648</v>
      </c>
      <c r="AL26" s="4">
        <v>33219</v>
      </c>
      <c r="AM26" s="4">
        <v>14688</v>
      </c>
      <c r="AN26" s="4">
        <v>393958</v>
      </c>
      <c r="AO26" s="4">
        <v>187488</v>
      </c>
      <c r="AP26" s="4">
        <v>419383</v>
      </c>
      <c r="AQ26" s="4">
        <v>257219</v>
      </c>
      <c r="AR26" s="4">
        <v>211754</v>
      </c>
      <c r="AS26" s="4">
        <v>212215</v>
      </c>
      <c r="AT26" s="4">
        <v>259177</v>
      </c>
      <c r="AU26" s="4">
        <v>219862</v>
      </c>
      <c r="AV26" s="4">
        <v>706314</v>
      </c>
      <c r="AW26" s="4">
        <v>702807</v>
      </c>
      <c r="AX26" s="4">
        <v>416712</v>
      </c>
      <c r="AY26" s="4">
        <v>6394</v>
      </c>
      <c r="AZ26" s="4">
        <v>857</v>
      </c>
      <c r="BA26" s="4">
        <v>891</v>
      </c>
      <c r="BB26" s="4">
        <v>491150</v>
      </c>
      <c r="BC26" s="4">
        <v>303520</v>
      </c>
      <c r="BD26" s="4">
        <v>140755</v>
      </c>
      <c r="BE26" s="5">
        <v>48925</v>
      </c>
    </row>
    <row r="27" spans="1:57" ht="45" x14ac:dyDescent="0.25">
      <c r="A27" s="2" t="s">
        <v>9</v>
      </c>
      <c r="B27" s="3" t="s">
        <v>136</v>
      </c>
      <c r="C27" s="4">
        <v>75259</v>
      </c>
      <c r="D27" s="4">
        <v>682342</v>
      </c>
      <c r="E27" s="4">
        <v>297451</v>
      </c>
      <c r="F27" s="4">
        <v>650807</v>
      </c>
      <c r="G27" s="4">
        <v>395561</v>
      </c>
      <c r="H27" s="4">
        <v>838835</v>
      </c>
      <c r="I27" s="4">
        <v>4858</v>
      </c>
      <c r="J27" s="4">
        <v>616684</v>
      </c>
      <c r="K27" s="4">
        <v>4124</v>
      </c>
      <c r="L27" s="4">
        <v>3977</v>
      </c>
      <c r="M27" s="4">
        <v>830163</v>
      </c>
      <c r="N27" s="4">
        <v>1220</v>
      </c>
      <c r="O27" s="4">
        <v>819314</v>
      </c>
      <c r="P27" s="4">
        <v>160495</v>
      </c>
      <c r="Q27" s="4">
        <v>841287</v>
      </c>
      <c r="R27" s="4">
        <v>290561</v>
      </c>
      <c r="S27" s="4">
        <v>828533</v>
      </c>
      <c r="T27" s="4">
        <v>1097834</v>
      </c>
      <c r="U27" s="4">
        <v>129176</v>
      </c>
      <c r="V27" s="4">
        <v>1228958</v>
      </c>
      <c r="W27" s="4">
        <v>128687</v>
      </c>
      <c r="X27" s="4">
        <v>46008</v>
      </c>
      <c r="Y27" s="4">
        <v>513739</v>
      </c>
      <c r="Z27" s="4">
        <v>14114</v>
      </c>
      <c r="AA27" s="4">
        <v>633163</v>
      </c>
      <c r="AB27" s="4">
        <v>640109</v>
      </c>
      <c r="AC27" s="4">
        <v>1608</v>
      </c>
      <c r="AD27" s="4">
        <v>594848</v>
      </c>
      <c r="AE27" s="4">
        <v>3787</v>
      </c>
      <c r="AF27" s="4">
        <v>442506</v>
      </c>
      <c r="AG27" s="4">
        <v>431670</v>
      </c>
      <c r="AH27" s="4">
        <v>479013</v>
      </c>
      <c r="AI27" s="4">
        <v>386342</v>
      </c>
      <c r="AJ27" s="4">
        <v>21341</v>
      </c>
      <c r="AK27" s="4">
        <v>7965</v>
      </c>
      <c r="AL27" s="4">
        <v>39045</v>
      </c>
      <c r="AM27" s="4">
        <v>18122</v>
      </c>
      <c r="AN27" s="4">
        <v>459123</v>
      </c>
      <c r="AO27" s="4">
        <v>209067</v>
      </c>
      <c r="AP27" s="4">
        <v>484684</v>
      </c>
      <c r="AQ27" s="4">
        <v>286862</v>
      </c>
      <c r="AR27" s="4">
        <v>246849</v>
      </c>
      <c r="AS27" s="4">
        <v>234958</v>
      </c>
      <c r="AT27" s="4">
        <v>299876</v>
      </c>
      <c r="AU27" s="4">
        <v>246876</v>
      </c>
      <c r="AV27" s="4">
        <v>790698</v>
      </c>
      <c r="AW27" s="4">
        <v>775657</v>
      </c>
      <c r="AX27" s="4">
        <v>465109</v>
      </c>
      <c r="AY27" s="4">
        <v>6979</v>
      </c>
      <c r="AZ27" s="4">
        <v>888</v>
      </c>
      <c r="BA27" s="4">
        <v>864</v>
      </c>
      <c r="BB27" s="4">
        <v>522890</v>
      </c>
      <c r="BC27" s="4">
        <v>323835</v>
      </c>
      <c r="BD27" s="4">
        <v>153275</v>
      </c>
      <c r="BE27" s="5">
        <v>53780</v>
      </c>
    </row>
    <row r="28" spans="1:57" ht="45" x14ac:dyDescent="0.25">
      <c r="A28" s="2" t="s">
        <v>9</v>
      </c>
      <c r="B28" s="3" t="s">
        <v>137</v>
      </c>
      <c r="C28" s="4">
        <v>75468</v>
      </c>
      <c r="D28" s="4">
        <v>735013</v>
      </c>
      <c r="E28" s="4">
        <v>304479</v>
      </c>
      <c r="F28" s="4">
        <v>701807</v>
      </c>
      <c r="G28" s="4">
        <v>431533</v>
      </c>
      <c r="H28" s="4">
        <v>902519</v>
      </c>
      <c r="I28" s="4">
        <v>5862</v>
      </c>
      <c r="J28" s="4">
        <v>677451</v>
      </c>
      <c r="K28" s="4">
        <v>4910</v>
      </c>
      <c r="L28" s="4">
        <v>4467</v>
      </c>
      <c r="M28" s="4">
        <v>870739</v>
      </c>
      <c r="N28" s="4">
        <v>1303</v>
      </c>
      <c r="O28" s="4">
        <v>850657</v>
      </c>
      <c r="P28" s="4">
        <v>174347</v>
      </c>
      <c r="Q28" s="4">
        <v>936163</v>
      </c>
      <c r="R28" s="4">
        <v>321520</v>
      </c>
      <c r="S28" s="4">
        <v>910889</v>
      </c>
      <c r="T28" s="4">
        <v>1131437</v>
      </c>
      <c r="U28" s="4">
        <v>147688</v>
      </c>
      <c r="V28" s="4">
        <v>1271355</v>
      </c>
      <c r="W28" s="4">
        <v>146794</v>
      </c>
      <c r="X28" s="4">
        <v>45692</v>
      </c>
      <c r="Y28" s="4">
        <v>573657</v>
      </c>
      <c r="Z28" s="4">
        <v>14230</v>
      </c>
      <c r="AA28" s="4">
        <v>701602</v>
      </c>
      <c r="AB28" s="4">
        <v>665492</v>
      </c>
      <c r="AC28" s="4">
        <v>1688</v>
      </c>
      <c r="AD28" s="4">
        <v>631081</v>
      </c>
      <c r="AE28" s="4">
        <v>4390</v>
      </c>
      <c r="AF28" s="4">
        <v>490807</v>
      </c>
      <c r="AG28" s="4">
        <v>479438</v>
      </c>
      <c r="AH28" s="4">
        <v>529273</v>
      </c>
      <c r="AI28" s="4">
        <v>427260</v>
      </c>
      <c r="AJ28" s="4">
        <v>24603</v>
      </c>
      <c r="AK28" s="4">
        <v>9968</v>
      </c>
      <c r="AL28" s="4">
        <v>44943</v>
      </c>
      <c r="AM28" s="4">
        <v>22122</v>
      </c>
      <c r="AN28" s="4">
        <v>526355</v>
      </c>
      <c r="AO28" s="4">
        <v>227273</v>
      </c>
      <c r="AP28" s="4">
        <v>550301</v>
      </c>
      <c r="AQ28" s="4">
        <v>316602</v>
      </c>
      <c r="AR28" s="4">
        <v>282301</v>
      </c>
      <c r="AS28" s="4">
        <v>261219</v>
      </c>
      <c r="AT28" s="4">
        <v>337780</v>
      </c>
      <c r="AU28" s="4">
        <v>273958</v>
      </c>
      <c r="AV28" s="4">
        <v>870821</v>
      </c>
      <c r="AW28" s="4">
        <v>842204</v>
      </c>
      <c r="AX28" s="4">
        <v>511136</v>
      </c>
      <c r="AY28" s="4">
        <v>7673</v>
      </c>
      <c r="AZ28" s="4">
        <v>872</v>
      </c>
      <c r="BA28" s="4">
        <v>855</v>
      </c>
      <c r="BB28" s="4">
        <v>550848</v>
      </c>
      <c r="BC28" s="4">
        <v>340164</v>
      </c>
      <c r="BD28" s="4">
        <v>163440</v>
      </c>
      <c r="BE28" s="5">
        <v>57838</v>
      </c>
    </row>
    <row r="29" spans="1:57" ht="45" x14ac:dyDescent="0.25">
      <c r="A29" s="2" t="s">
        <v>9</v>
      </c>
      <c r="B29" s="3" t="s">
        <v>138</v>
      </c>
      <c r="C29" s="4">
        <v>76649</v>
      </c>
      <c r="D29" s="4">
        <v>784410</v>
      </c>
      <c r="E29" s="4">
        <v>309534</v>
      </c>
      <c r="F29" s="4">
        <v>749040</v>
      </c>
      <c r="G29" s="4">
        <v>467657</v>
      </c>
      <c r="H29" s="4">
        <v>962245</v>
      </c>
      <c r="I29" s="4">
        <v>6865</v>
      </c>
      <c r="J29" s="4">
        <v>738615</v>
      </c>
      <c r="K29" s="4">
        <v>5954</v>
      </c>
      <c r="L29" s="4">
        <v>5146</v>
      </c>
      <c r="M29" s="4">
        <v>909602</v>
      </c>
      <c r="N29" s="4">
        <v>1416</v>
      </c>
      <c r="O29" s="4">
        <v>879739</v>
      </c>
      <c r="P29" s="4">
        <v>189672</v>
      </c>
      <c r="Q29" s="4">
        <v>1032232</v>
      </c>
      <c r="R29" s="4">
        <v>353561</v>
      </c>
      <c r="S29" s="4">
        <v>988752</v>
      </c>
      <c r="T29" s="4">
        <v>1168163</v>
      </c>
      <c r="U29" s="4">
        <v>166997</v>
      </c>
      <c r="V29" s="4">
        <v>1307560</v>
      </c>
      <c r="W29" s="4">
        <v>166512</v>
      </c>
      <c r="X29" s="4">
        <v>45958</v>
      </c>
      <c r="Y29" s="4">
        <v>634437</v>
      </c>
      <c r="Z29" s="4">
        <v>14375</v>
      </c>
      <c r="AA29" s="4">
        <v>768657</v>
      </c>
      <c r="AB29" s="4">
        <v>685876</v>
      </c>
      <c r="AC29" s="4">
        <v>1882</v>
      </c>
      <c r="AD29" s="4">
        <v>656451</v>
      </c>
      <c r="AE29" s="4">
        <v>5074</v>
      </c>
      <c r="AF29" s="4">
        <v>541684</v>
      </c>
      <c r="AG29" s="4">
        <v>522698</v>
      </c>
      <c r="AH29" s="4">
        <v>581328</v>
      </c>
      <c r="AI29" s="4">
        <v>472205</v>
      </c>
      <c r="AJ29" s="4">
        <v>28583</v>
      </c>
      <c r="AK29" s="4">
        <v>11956</v>
      </c>
      <c r="AL29" s="4">
        <v>51376</v>
      </c>
      <c r="AM29" s="4">
        <v>25989</v>
      </c>
      <c r="AN29" s="4">
        <v>597424</v>
      </c>
      <c r="AO29" s="4">
        <v>246492</v>
      </c>
      <c r="AP29" s="4">
        <v>621602</v>
      </c>
      <c r="AQ29" s="4">
        <v>344725</v>
      </c>
      <c r="AR29" s="4">
        <v>316068</v>
      </c>
      <c r="AS29" s="4">
        <v>283917</v>
      </c>
      <c r="AT29" s="4">
        <v>370616</v>
      </c>
      <c r="AU29" s="4">
        <v>300575</v>
      </c>
      <c r="AV29" s="4">
        <v>947109</v>
      </c>
      <c r="AW29" s="4">
        <v>903821</v>
      </c>
      <c r="AX29" s="4">
        <v>554095</v>
      </c>
      <c r="AY29" s="4">
        <v>8420</v>
      </c>
      <c r="AZ29" s="4">
        <v>889</v>
      </c>
      <c r="BA29" s="4">
        <v>900</v>
      </c>
      <c r="BB29" s="4">
        <v>571218</v>
      </c>
      <c r="BC29" s="4">
        <v>352972</v>
      </c>
      <c r="BD29" s="4">
        <v>173052</v>
      </c>
      <c r="BE29" s="5">
        <v>61712</v>
      </c>
    </row>
    <row r="30" spans="1:57" ht="45" x14ac:dyDescent="0.25">
      <c r="A30" s="2" t="s">
        <v>9</v>
      </c>
      <c r="B30" s="3" t="s">
        <v>139</v>
      </c>
      <c r="C30" s="4">
        <v>78437</v>
      </c>
      <c r="D30" s="4">
        <v>830067</v>
      </c>
      <c r="E30" s="4">
        <v>313725</v>
      </c>
      <c r="F30" s="4">
        <v>794218</v>
      </c>
      <c r="G30" s="4">
        <v>501753</v>
      </c>
      <c r="H30" s="4">
        <v>1021615</v>
      </c>
      <c r="I30" s="4">
        <v>8411</v>
      </c>
      <c r="J30" s="4">
        <v>800615</v>
      </c>
      <c r="K30" s="4">
        <v>7207</v>
      </c>
      <c r="L30" s="4">
        <v>5851</v>
      </c>
      <c r="M30" s="4">
        <v>946588</v>
      </c>
      <c r="N30" s="4">
        <v>1527</v>
      </c>
      <c r="O30" s="4">
        <v>905259</v>
      </c>
      <c r="P30" s="4">
        <v>204077</v>
      </c>
      <c r="Q30" s="4">
        <v>1125985</v>
      </c>
      <c r="R30" s="4">
        <v>385534</v>
      </c>
      <c r="S30" s="4">
        <v>1067958</v>
      </c>
      <c r="T30" s="4">
        <v>1199807</v>
      </c>
      <c r="U30" s="4">
        <v>187683</v>
      </c>
      <c r="V30" s="4">
        <v>1340300</v>
      </c>
      <c r="W30" s="4">
        <v>186031</v>
      </c>
      <c r="X30" s="4">
        <v>45914</v>
      </c>
      <c r="Y30" s="4">
        <v>695752</v>
      </c>
      <c r="Z30" s="4">
        <v>14461</v>
      </c>
      <c r="AA30" s="4">
        <v>834109</v>
      </c>
      <c r="AB30" s="4">
        <v>703300</v>
      </c>
      <c r="AC30" s="4">
        <v>2019</v>
      </c>
      <c r="AD30" s="4">
        <v>680862</v>
      </c>
      <c r="AE30" s="4">
        <v>6119</v>
      </c>
      <c r="AF30" s="4">
        <v>595931</v>
      </c>
      <c r="AG30" s="4">
        <v>570259</v>
      </c>
      <c r="AH30" s="4">
        <v>630588</v>
      </c>
      <c r="AI30" s="4">
        <v>513383</v>
      </c>
      <c r="AJ30" s="4">
        <v>32798</v>
      </c>
      <c r="AK30" s="4">
        <v>14356</v>
      </c>
      <c r="AL30" s="4">
        <v>58415</v>
      </c>
      <c r="AM30" s="4">
        <v>30862</v>
      </c>
      <c r="AN30" s="4">
        <v>671013</v>
      </c>
      <c r="AO30" s="4">
        <v>261287</v>
      </c>
      <c r="AP30" s="4">
        <v>694369</v>
      </c>
      <c r="AQ30" s="4">
        <v>368684</v>
      </c>
      <c r="AR30" s="4">
        <v>345109</v>
      </c>
      <c r="AS30" s="4">
        <v>309260</v>
      </c>
      <c r="AT30" s="4">
        <v>399109</v>
      </c>
      <c r="AU30" s="4">
        <v>327040</v>
      </c>
      <c r="AV30" s="4">
        <v>1015040</v>
      </c>
      <c r="AW30" s="4">
        <v>954177</v>
      </c>
      <c r="AX30" s="4">
        <v>589109</v>
      </c>
      <c r="AY30" s="4">
        <v>9428</v>
      </c>
      <c r="AZ30" s="4">
        <v>870</v>
      </c>
      <c r="BA30" s="4">
        <v>921</v>
      </c>
      <c r="BB30" s="4">
        <v>594479</v>
      </c>
      <c r="BC30" s="4">
        <v>362465</v>
      </c>
      <c r="BD30" s="4">
        <v>180430</v>
      </c>
      <c r="BE30" s="5">
        <v>65154</v>
      </c>
    </row>
    <row r="31" spans="1:57" ht="45" x14ac:dyDescent="0.25">
      <c r="A31" s="2" t="s">
        <v>9</v>
      </c>
      <c r="B31" s="3" t="s">
        <v>140</v>
      </c>
      <c r="C31" s="4">
        <v>79797</v>
      </c>
      <c r="D31" s="4">
        <v>874561</v>
      </c>
      <c r="E31" s="4">
        <v>319383</v>
      </c>
      <c r="F31" s="4">
        <v>837506</v>
      </c>
      <c r="G31" s="4">
        <v>534616</v>
      </c>
      <c r="H31" s="4">
        <v>1081081</v>
      </c>
      <c r="I31" s="4">
        <v>9912</v>
      </c>
      <c r="J31" s="4">
        <v>858862</v>
      </c>
      <c r="K31" s="4">
        <v>8317</v>
      </c>
      <c r="L31" s="4">
        <v>6432</v>
      </c>
      <c r="M31" s="4">
        <v>978108</v>
      </c>
      <c r="N31" s="4">
        <v>1547</v>
      </c>
      <c r="O31" s="4">
        <v>930602</v>
      </c>
      <c r="P31" s="4">
        <v>217339</v>
      </c>
      <c r="Q31" s="4">
        <v>1218108</v>
      </c>
      <c r="R31" s="4">
        <v>416903</v>
      </c>
      <c r="S31" s="4">
        <v>1140821</v>
      </c>
      <c r="T31" s="4">
        <v>1226328</v>
      </c>
      <c r="U31" s="4">
        <v>207898</v>
      </c>
      <c r="V31" s="4">
        <v>1372163</v>
      </c>
      <c r="W31" s="4">
        <v>207911</v>
      </c>
      <c r="X31" s="4">
        <v>46165</v>
      </c>
      <c r="Y31" s="4">
        <v>754205</v>
      </c>
      <c r="Z31" s="4">
        <v>14314</v>
      </c>
      <c r="AA31" s="4">
        <v>898314</v>
      </c>
      <c r="AB31" s="4">
        <v>718821</v>
      </c>
      <c r="AC31" s="4">
        <v>2352</v>
      </c>
      <c r="AD31" s="4">
        <v>703040</v>
      </c>
      <c r="AE31" s="4">
        <v>7076</v>
      </c>
      <c r="AF31" s="4">
        <v>647931</v>
      </c>
      <c r="AG31" s="4">
        <v>613355</v>
      </c>
      <c r="AH31" s="4">
        <v>681218</v>
      </c>
      <c r="AI31" s="4">
        <v>554917</v>
      </c>
      <c r="AJ31" s="4">
        <v>37091</v>
      </c>
      <c r="AK31" s="4">
        <v>16749</v>
      </c>
      <c r="AL31" s="4">
        <v>66184</v>
      </c>
      <c r="AM31" s="4">
        <v>36016</v>
      </c>
      <c r="AN31" s="4">
        <v>750150</v>
      </c>
      <c r="AO31" s="4">
        <v>276616</v>
      </c>
      <c r="AP31" s="4">
        <v>767232</v>
      </c>
      <c r="AQ31" s="4">
        <v>392944</v>
      </c>
      <c r="AR31" s="4">
        <v>369027</v>
      </c>
      <c r="AS31" s="4">
        <v>333643</v>
      </c>
      <c r="AT31" s="4">
        <v>422602</v>
      </c>
      <c r="AU31" s="4">
        <v>352534</v>
      </c>
      <c r="AV31" s="4">
        <v>1075492</v>
      </c>
      <c r="AW31" s="4">
        <v>997629</v>
      </c>
      <c r="AX31" s="4">
        <v>615985</v>
      </c>
      <c r="AY31" s="4">
        <v>10135</v>
      </c>
      <c r="AZ31" s="4">
        <v>884</v>
      </c>
      <c r="BA31" s="4">
        <v>892</v>
      </c>
      <c r="BB31" s="4">
        <v>612739</v>
      </c>
      <c r="BC31" s="4">
        <v>369986</v>
      </c>
      <c r="BD31" s="4">
        <v>186390</v>
      </c>
      <c r="BE31" s="5">
        <v>67971</v>
      </c>
    </row>
    <row r="32" spans="1:57" ht="45" x14ac:dyDescent="0.25">
      <c r="A32" s="2" t="s">
        <v>9</v>
      </c>
      <c r="B32" s="3" t="s">
        <v>141</v>
      </c>
      <c r="C32" s="4">
        <v>80424</v>
      </c>
      <c r="D32" s="4">
        <v>915629</v>
      </c>
      <c r="E32" s="4">
        <v>323575</v>
      </c>
      <c r="F32" s="4">
        <v>876739</v>
      </c>
      <c r="G32" s="4">
        <v>563807</v>
      </c>
      <c r="H32" s="4">
        <v>1135739</v>
      </c>
      <c r="I32" s="4">
        <v>11731</v>
      </c>
      <c r="J32" s="4">
        <v>919273</v>
      </c>
      <c r="K32" s="4">
        <v>9915</v>
      </c>
      <c r="L32" s="4">
        <v>7254</v>
      </c>
      <c r="M32" s="4">
        <v>1008725</v>
      </c>
      <c r="N32" s="4">
        <v>1749</v>
      </c>
      <c r="O32" s="4">
        <v>948793</v>
      </c>
      <c r="P32" s="4">
        <v>228575</v>
      </c>
      <c r="Q32" s="4">
        <v>1308327</v>
      </c>
      <c r="R32" s="4">
        <v>447095</v>
      </c>
      <c r="S32" s="4">
        <v>1212834</v>
      </c>
      <c r="T32" s="4">
        <v>1250917</v>
      </c>
      <c r="U32" s="4">
        <v>226698</v>
      </c>
      <c r="V32" s="4">
        <v>1401369</v>
      </c>
      <c r="W32" s="4">
        <v>225931</v>
      </c>
      <c r="X32" s="4">
        <v>45812</v>
      </c>
      <c r="Y32" s="4">
        <v>812889</v>
      </c>
      <c r="Z32" s="4">
        <v>14387</v>
      </c>
      <c r="AA32" s="4">
        <v>964903</v>
      </c>
      <c r="AB32" s="4">
        <v>734026</v>
      </c>
      <c r="AC32" s="4">
        <v>2574</v>
      </c>
      <c r="AD32" s="4">
        <v>720232</v>
      </c>
      <c r="AE32" s="4">
        <v>8210</v>
      </c>
      <c r="AF32" s="4">
        <v>700314</v>
      </c>
      <c r="AG32" s="4">
        <v>653643</v>
      </c>
      <c r="AH32" s="4">
        <v>734163</v>
      </c>
      <c r="AI32" s="4">
        <v>597629</v>
      </c>
      <c r="AJ32" s="4">
        <v>41524</v>
      </c>
      <c r="AK32" s="4">
        <v>19841</v>
      </c>
      <c r="AL32" s="4">
        <v>73198</v>
      </c>
      <c r="AM32" s="4">
        <v>41568</v>
      </c>
      <c r="AN32" s="4">
        <v>830341</v>
      </c>
      <c r="AO32" s="4">
        <v>290602</v>
      </c>
      <c r="AP32" s="4">
        <v>843807</v>
      </c>
      <c r="AQ32" s="4">
        <v>415246</v>
      </c>
      <c r="AR32" s="4">
        <v>388780</v>
      </c>
      <c r="AS32" s="4">
        <v>357479</v>
      </c>
      <c r="AT32" s="4">
        <v>440040</v>
      </c>
      <c r="AU32" s="4">
        <v>377794</v>
      </c>
      <c r="AV32" s="4">
        <v>1124054</v>
      </c>
      <c r="AW32" s="4">
        <v>1033163</v>
      </c>
      <c r="AX32" s="4">
        <v>634698</v>
      </c>
      <c r="AY32" s="4">
        <v>11032</v>
      </c>
      <c r="AZ32" s="4">
        <v>892</v>
      </c>
      <c r="BA32" s="4">
        <v>933</v>
      </c>
      <c r="BB32" s="4">
        <v>632588</v>
      </c>
      <c r="BC32" s="4">
        <v>376561</v>
      </c>
      <c r="BD32" s="4">
        <v>191075</v>
      </c>
      <c r="BE32" s="5">
        <v>70488</v>
      </c>
    </row>
    <row r="33" spans="1:57" ht="45" x14ac:dyDescent="0.25">
      <c r="A33" s="2" t="s">
        <v>9</v>
      </c>
      <c r="B33" s="3" t="s">
        <v>142</v>
      </c>
      <c r="C33" s="4">
        <v>81724</v>
      </c>
      <c r="D33" s="4">
        <v>953848</v>
      </c>
      <c r="E33" s="4">
        <v>326876</v>
      </c>
      <c r="F33" s="4">
        <v>915410</v>
      </c>
      <c r="G33" s="4">
        <v>589944</v>
      </c>
      <c r="H33" s="4">
        <v>1190286</v>
      </c>
      <c r="I33" s="4">
        <v>13829</v>
      </c>
      <c r="J33" s="4">
        <v>977218</v>
      </c>
      <c r="K33" s="4">
        <v>11512</v>
      </c>
      <c r="L33" s="4">
        <v>8000</v>
      </c>
      <c r="M33" s="4">
        <v>1037807</v>
      </c>
      <c r="N33" s="4">
        <v>1936</v>
      </c>
      <c r="O33" s="4">
        <v>972108</v>
      </c>
      <c r="P33" s="4">
        <v>240931</v>
      </c>
      <c r="Q33" s="4">
        <v>1394862</v>
      </c>
      <c r="R33" s="4">
        <v>479259</v>
      </c>
      <c r="S33" s="4">
        <v>1277492</v>
      </c>
      <c r="T33" s="4">
        <v>1278903</v>
      </c>
      <c r="U33" s="4">
        <v>248369</v>
      </c>
      <c r="V33" s="4">
        <v>1426533</v>
      </c>
      <c r="W33" s="4">
        <v>247794</v>
      </c>
      <c r="X33" s="4">
        <v>46091</v>
      </c>
      <c r="Y33" s="4">
        <v>870013</v>
      </c>
      <c r="Z33" s="4">
        <v>14279</v>
      </c>
      <c r="AA33" s="4">
        <v>1027410</v>
      </c>
      <c r="AB33" s="4">
        <v>745944</v>
      </c>
      <c r="AC33" s="4">
        <v>2974</v>
      </c>
      <c r="AD33" s="4">
        <v>733615</v>
      </c>
      <c r="AE33" s="4">
        <v>9671</v>
      </c>
      <c r="AF33" s="4">
        <v>754396</v>
      </c>
      <c r="AG33" s="4">
        <v>692794</v>
      </c>
      <c r="AH33" s="4">
        <v>784958</v>
      </c>
      <c r="AI33" s="4">
        <v>636328</v>
      </c>
      <c r="AJ33" s="4">
        <v>46071</v>
      </c>
      <c r="AK33" s="4">
        <v>22740</v>
      </c>
      <c r="AL33" s="4">
        <v>81242</v>
      </c>
      <c r="AM33" s="4">
        <v>47037</v>
      </c>
      <c r="AN33" s="4">
        <v>909602</v>
      </c>
      <c r="AO33" s="4">
        <v>301040</v>
      </c>
      <c r="AP33" s="4">
        <v>917191</v>
      </c>
      <c r="AQ33" s="4">
        <v>435438</v>
      </c>
      <c r="AR33" s="4">
        <v>403410</v>
      </c>
      <c r="AS33" s="4">
        <v>380643</v>
      </c>
      <c r="AT33" s="4">
        <v>454109</v>
      </c>
      <c r="AU33" s="4">
        <v>400725</v>
      </c>
      <c r="AV33" s="4">
        <v>1166643</v>
      </c>
      <c r="AW33" s="4">
        <v>1059191</v>
      </c>
      <c r="AX33" s="4">
        <v>646081</v>
      </c>
      <c r="AY33" s="4">
        <v>12068</v>
      </c>
      <c r="AZ33" s="4">
        <v>894</v>
      </c>
      <c r="BA33" s="4">
        <v>864</v>
      </c>
      <c r="BB33" s="4">
        <v>647753</v>
      </c>
      <c r="BC33" s="4">
        <v>382150</v>
      </c>
      <c r="BD33" s="4">
        <v>195520</v>
      </c>
      <c r="BE33" s="5">
        <v>72194</v>
      </c>
    </row>
    <row r="34" spans="1:57" ht="45" x14ac:dyDescent="0.25">
      <c r="A34" s="2" t="s">
        <v>9</v>
      </c>
      <c r="B34" s="3" t="s">
        <v>143</v>
      </c>
      <c r="C34" s="4">
        <v>82876</v>
      </c>
      <c r="D34" s="4">
        <v>992013</v>
      </c>
      <c r="E34" s="4">
        <v>329931</v>
      </c>
      <c r="F34" s="4">
        <v>950136</v>
      </c>
      <c r="G34" s="4">
        <v>613232</v>
      </c>
      <c r="H34" s="4">
        <v>1240437</v>
      </c>
      <c r="I34" s="4">
        <v>16076</v>
      </c>
      <c r="J34" s="4">
        <v>1035629</v>
      </c>
      <c r="K34" s="4">
        <v>13123</v>
      </c>
      <c r="L34" s="4">
        <v>8974</v>
      </c>
      <c r="M34" s="4">
        <v>1065807</v>
      </c>
      <c r="N34" s="4">
        <v>1907</v>
      </c>
      <c r="O34" s="4">
        <v>986095</v>
      </c>
      <c r="P34" s="4">
        <v>252917</v>
      </c>
      <c r="Q34" s="4">
        <v>1474273</v>
      </c>
      <c r="R34" s="4">
        <v>509684</v>
      </c>
      <c r="S34" s="4">
        <v>1334259</v>
      </c>
      <c r="T34" s="4">
        <v>1292944</v>
      </c>
      <c r="U34" s="4">
        <v>270657</v>
      </c>
      <c r="V34" s="4">
        <v>1453807</v>
      </c>
      <c r="W34" s="4">
        <v>269520</v>
      </c>
      <c r="X34" s="4">
        <v>46092</v>
      </c>
      <c r="Y34" s="4">
        <v>929218</v>
      </c>
      <c r="Z34" s="4">
        <v>14152</v>
      </c>
      <c r="AA34" s="4">
        <v>1088410</v>
      </c>
      <c r="AB34" s="4">
        <v>755465</v>
      </c>
      <c r="AC34" s="4">
        <v>3332</v>
      </c>
      <c r="AD34" s="4">
        <v>746807</v>
      </c>
      <c r="AE34" s="4">
        <v>11357</v>
      </c>
      <c r="AF34" s="4">
        <v>806657</v>
      </c>
      <c r="AG34" s="4">
        <v>727944</v>
      </c>
      <c r="AH34" s="4">
        <v>834314</v>
      </c>
      <c r="AI34" s="4">
        <v>673999</v>
      </c>
      <c r="AJ34" s="4">
        <v>51404</v>
      </c>
      <c r="AK34" s="4">
        <v>25890</v>
      </c>
      <c r="AL34" s="4">
        <v>89513</v>
      </c>
      <c r="AM34" s="4">
        <v>53831</v>
      </c>
      <c r="AN34" s="4">
        <v>994424</v>
      </c>
      <c r="AO34" s="4">
        <v>311095</v>
      </c>
      <c r="AP34" s="4">
        <v>992314</v>
      </c>
      <c r="AQ34" s="4">
        <v>453739</v>
      </c>
      <c r="AR34" s="4">
        <v>413561</v>
      </c>
      <c r="AS34" s="4">
        <v>401944</v>
      </c>
      <c r="AT34" s="4">
        <v>463273</v>
      </c>
      <c r="AU34" s="4">
        <v>424465</v>
      </c>
      <c r="AV34" s="4">
        <v>1195492</v>
      </c>
      <c r="AW34" s="4">
        <v>1079437</v>
      </c>
      <c r="AX34" s="4">
        <v>655903</v>
      </c>
      <c r="AY34" s="4">
        <v>12892</v>
      </c>
      <c r="AZ34" s="4">
        <v>888</v>
      </c>
      <c r="BA34" s="4">
        <v>870</v>
      </c>
      <c r="BB34" s="4">
        <v>664766</v>
      </c>
      <c r="BC34" s="4">
        <v>385807</v>
      </c>
      <c r="BD34" s="4">
        <v>197613</v>
      </c>
      <c r="BE34" s="5">
        <v>73507</v>
      </c>
    </row>
    <row r="35" spans="1:57" ht="45" x14ac:dyDescent="0.25">
      <c r="A35" s="2" t="s">
        <v>9</v>
      </c>
      <c r="B35" s="3" t="s">
        <v>144</v>
      </c>
      <c r="C35" s="4">
        <v>83720</v>
      </c>
      <c r="D35" s="4">
        <v>1029451</v>
      </c>
      <c r="E35" s="4">
        <v>333657</v>
      </c>
      <c r="F35" s="4">
        <v>985602</v>
      </c>
      <c r="G35" s="4">
        <v>637903</v>
      </c>
      <c r="H35" s="4">
        <v>1290218</v>
      </c>
      <c r="I35" s="4">
        <v>18758</v>
      </c>
      <c r="J35" s="4">
        <v>1091560</v>
      </c>
      <c r="K35" s="4">
        <v>15385</v>
      </c>
      <c r="L35" s="4">
        <v>9637</v>
      </c>
      <c r="M35" s="4">
        <v>1089396</v>
      </c>
      <c r="N35" s="4">
        <v>2180</v>
      </c>
      <c r="O35" s="4">
        <v>1003369</v>
      </c>
      <c r="P35" s="4">
        <v>265725</v>
      </c>
      <c r="Q35" s="4">
        <v>1543094</v>
      </c>
      <c r="R35" s="4">
        <v>539766</v>
      </c>
      <c r="S35" s="4">
        <v>1381341</v>
      </c>
      <c r="T35" s="4">
        <v>1322793</v>
      </c>
      <c r="U35" s="4">
        <v>292931</v>
      </c>
      <c r="V35" s="4">
        <v>1477642</v>
      </c>
      <c r="W35" s="4">
        <v>292479</v>
      </c>
      <c r="X35" s="4">
        <v>46120</v>
      </c>
      <c r="Y35" s="4">
        <v>985341</v>
      </c>
      <c r="Z35" s="4">
        <v>14392</v>
      </c>
      <c r="AA35" s="4">
        <v>1148314</v>
      </c>
      <c r="AB35" s="4">
        <v>766780</v>
      </c>
      <c r="AC35" s="4">
        <v>3875</v>
      </c>
      <c r="AD35" s="4">
        <v>758670</v>
      </c>
      <c r="AE35" s="4">
        <v>13152</v>
      </c>
      <c r="AF35" s="4">
        <v>858657</v>
      </c>
      <c r="AG35" s="4">
        <v>760383</v>
      </c>
      <c r="AH35" s="4">
        <v>882999</v>
      </c>
      <c r="AI35" s="4">
        <v>709328</v>
      </c>
      <c r="AJ35" s="4">
        <v>56315</v>
      </c>
      <c r="AK35" s="4">
        <v>29372</v>
      </c>
      <c r="AL35" s="4">
        <v>97567</v>
      </c>
      <c r="AM35" s="4">
        <v>60384</v>
      </c>
      <c r="AN35" s="4">
        <v>1079958</v>
      </c>
      <c r="AO35" s="4">
        <v>321355</v>
      </c>
      <c r="AP35" s="4">
        <v>1062684</v>
      </c>
      <c r="AQ35" s="4">
        <v>470150</v>
      </c>
      <c r="AR35" s="4">
        <v>420986</v>
      </c>
      <c r="AS35" s="4">
        <v>424575</v>
      </c>
      <c r="AT35" s="4">
        <v>468849</v>
      </c>
      <c r="AU35" s="4">
        <v>445506</v>
      </c>
      <c r="AV35" s="4">
        <v>1219108</v>
      </c>
      <c r="AW35" s="4">
        <v>1093574</v>
      </c>
      <c r="AX35" s="4">
        <v>663944</v>
      </c>
      <c r="AY35" s="4">
        <v>13882</v>
      </c>
      <c r="AZ35" s="4">
        <v>910</v>
      </c>
      <c r="BA35" s="4">
        <v>926</v>
      </c>
      <c r="BB35" s="4">
        <v>680862</v>
      </c>
      <c r="BC35" s="4">
        <v>389903</v>
      </c>
      <c r="BD35" s="4">
        <v>199108</v>
      </c>
      <c r="BE35" s="5">
        <v>74453</v>
      </c>
    </row>
    <row r="36" spans="1:57" ht="45" x14ac:dyDescent="0.25">
      <c r="A36" s="2" t="s">
        <v>9</v>
      </c>
      <c r="B36" s="3" t="s">
        <v>145</v>
      </c>
      <c r="C36" s="4">
        <v>84375</v>
      </c>
      <c r="D36" s="4">
        <v>1061300</v>
      </c>
      <c r="E36" s="4">
        <v>337287</v>
      </c>
      <c r="F36" s="4">
        <v>1017465</v>
      </c>
      <c r="G36" s="4">
        <v>655574</v>
      </c>
      <c r="H36" s="4">
        <v>1333067</v>
      </c>
      <c r="I36" s="4">
        <v>21267</v>
      </c>
      <c r="J36" s="4">
        <v>1145930</v>
      </c>
      <c r="K36" s="4">
        <v>17567</v>
      </c>
      <c r="L36" s="4">
        <v>10650</v>
      </c>
      <c r="M36" s="4">
        <v>1112423</v>
      </c>
      <c r="N36" s="4">
        <v>2256</v>
      </c>
      <c r="O36" s="4">
        <v>1016396</v>
      </c>
      <c r="P36" s="4">
        <v>276219</v>
      </c>
      <c r="Q36" s="4">
        <v>1603314</v>
      </c>
      <c r="R36" s="4">
        <v>567807</v>
      </c>
      <c r="S36" s="4">
        <v>1420725</v>
      </c>
      <c r="T36" s="4">
        <v>1345300</v>
      </c>
      <c r="U36" s="4">
        <v>316725</v>
      </c>
      <c r="V36" s="4">
        <v>1499999</v>
      </c>
      <c r="W36" s="4">
        <v>315903</v>
      </c>
      <c r="X36" s="4">
        <v>45769</v>
      </c>
      <c r="Y36" s="4">
        <v>1039410</v>
      </c>
      <c r="Z36" s="4">
        <v>14210</v>
      </c>
      <c r="AA36" s="4">
        <v>1207738</v>
      </c>
      <c r="AB36" s="4">
        <v>776670</v>
      </c>
      <c r="AC36" s="4">
        <v>4307</v>
      </c>
      <c r="AD36" s="4">
        <v>770547</v>
      </c>
      <c r="AE36" s="4">
        <v>14820</v>
      </c>
      <c r="AF36" s="4">
        <v>910383</v>
      </c>
      <c r="AG36" s="4">
        <v>787163</v>
      </c>
      <c r="AH36" s="4">
        <v>933026</v>
      </c>
      <c r="AI36" s="4">
        <v>742355</v>
      </c>
      <c r="AJ36" s="4">
        <v>61805</v>
      </c>
      <c r="AK36" s="4">
        <v>32567</v>
      </c>
      <c r="AL36" s="4">
        <v>106217</v>
      </c>
      <c r="AM36" s="4">
        <v>67289</v>
      </c>
      <c r="AN36" s="4">
        <v>1165040</v>
      </c>
      <c r="AO36" s="4">
        <v>324972</v>
      </c>
      <c r="AP36" s="4">
        <v>1131670</v>
      </c>
      <c r="AQ36" s="4">
        <v>485807</v>
      </c>
      <c r="AR36" s="4">
        <v>426739</v>
      </c>
      <c r="AS36" s="4">
        <v>446739</v>
      </c>
      <c r="AT36" s="4">
        <v>474355</v>
      </c>
      <c r="AU36" s="4">
        <v>467944</v>
      </c>
      <c r="AV36" s="4">
        <v>1239108</v>
      </c>
      <c r="AW36" s="4">
        <v>1108204</v>
      </c>
      <c r="AX36" s="4">
        <v>668903</v>
      </c>
      <c r="AY36" s="4">
        <v>14334</v>
      </c>
      <c r="AZ36" s="4">
        <v>848</v>
      </c>
      <c r="BA36" s="4">
        <v>944</v>
      </c>
      <c r="BB36" s="4">
        <v>694903</v>
      </c>
      <c r="BC36" s="4">
        <v>392534</v>
      </c>
      <c r="BD36" s="4">
        <v>200710</v>
      </c>
      <c r="BE36" s="5">
        <v>75171</v>
      </c>
    </row>
    <row r="37" spans="1:57" ht="45" x14ac:dyDescent="0.25">
      <c r="A37" s="2" t="s">
        <v>9</v>
      </c>
      <c r="B37" s="3" t="s">
        <v>146</v>
      </c>
      <c r="C37" s="4">
        <v>85264</v>
      </c>
      <c r="D37" s="4">
        <v>1098095</v>
      </c>
      <c r="E37" s="4">
        <v>339712</v>
      </c>
      <c r="F37" s="4">
        <v>1052054</v>
      </c>
      <c r="G37" s="4">
        <v>671191</v>
      </c>
      <c r="H37" s="4">
        <v>1379629</v>
      </c>
      <c r="I37" s="4">
        <v>24713</v>
      </c>
      <c r="J37" s="4">
        <v>1199725</v>
      </c>
      <c r="K37" s="4">
        <v>20174</v>
      </c>
      <c r="L37" s="4">
        <v>11533</v>
      </c>
      <c r="M37" s="4">
        <v>1130314</v>
      </c>
      <c r="N37" s="4">
        <v>2474</v>
      </c>
      <c r="O37" s="4">
        <v>1027355</v>
      </c>
      <c r="P37" s="4">
        <v>287082</v>
      </c>
      <c r="Q37" s="4">
        <v>1658615</v>
      </c>
      <c r="R37" s="4">
        <v>597164</v>
      </c>
      <c r="S37" s="4">
        <v>1455423</v>
      </c>
      <c r="T37" s="4">
        <v>1358369</v>
      </c>
      <c r="U37" s="4">
        <v>338821</v>
      </c>
      <c r="V37" s="4">
        <v>1524149</v>
      </c>
      <c r="W37" s="4">
        <v>338766</v>
      </c>
      <c r="X37" s="4">
        <v>45745</v>
      </c>
      <c r="Y37" s="4">
        <v>1091382</v>
      </c>
      <c r="Z37" s="4">
        <v>14408</v>
      </c>
      <c r="AA37" s="4">
        <v>1260314</v>
      </c>
      <c r="AB37" s="4">
        <v>782876</v>
      </c>
      <c r="AC37" s="4">
        <v>4659</v>
      </c>
      <c r="AD37" s="4">
        <v>779300</v>
      </c>
      <c r="AE37" s="4">
        <v>16939</v>
      </c>
      <c r="AF37" s="4">
        <v>961574</v>
      </c>
      <c r="AG37" s="4">
        <v>814383</v>
      </c>
      <c r="AH37" s="4">
        <v>978972</v>
      </c>
      <c r="AI37" s="4">
        <v>772492</v>
      </c>
      <c r="AJ37" s="4">
        <v>67224</v>
      </c>
      <c r="AK37" s="4">
        <v>36092</v>
      </c>
      <c r="AL37" s="4">
        <v>114542</v>
      </c>
      <c r="AM37" s="4">
        <v>74812</v>
      </c>
      <c r="AN37" s="4">
        <v>1241122</v>
      </c>
      <c r="AO37" s="4">
        <v>331725</v>
      </c>
      <c r="AP37" s="4">
        <v>1194711</v>
      </c>
      <c r="AQ37" s="4">
        <v>497794</v>
      </c>
      <c r="AR37" s="4">
        <v>428972</v>
      </c>
      <c r="AS37" s="4">
        <v>466301</v>
      </c>
      <c r="AT37" s="4">
        <v>477753</v>
      </c>
      <c r="AU37" s="4">
        <v>489136</v>
      </c>
      <c r="AV37" s="4">
        <v>1251752</v>
      </c>
      <c r="AW37" s="4">
        <v>1114451</v>
      </c>
      <c r="AX37" s="4">
        <v>675616</v>
      </c>
      <c r="AY37" s="4">
        <v>14668</v>
      </c>
      <c r="AZ37" s="4">
        <v>834</v>
      </c>
      <c r="BA37" s="4">
        <v>882</v>
      </c>
      <c r="BB37" s="4">
        <v>712259</v>
      </c>
      <c r="BC37" s="4">
        <v>395794</v>
      </c>
      <c r="BD37" s="4">
        <v>201133</v>
      </c>
      <c r="BE37" s="5">
        <v>75077</v>
      </c>
    </row>
    <row r="38" spans="1:57" ht="45" x14ac:dyDescent="0.25">
      <c r="A38" s="2" t="s">
        <v>9</v>
      </c>
      <c r="B38" s="3" t="s">
        <v>147</v>
      </c>
      <c r="C38" s="4">
        <v>85652</v>
      </c>
      <c r="D38" s="4">
        <v>1128876</v>
      </c>
      <c r="E38" s="4">
        <v>341410</v>
      </c>
      <c r="F38" s="4">
        <v>1079095</v>
      </c>
      <c r="G38" s="4">
        <v>684520</v>
      </c>
      <c r="H38" s="4">
        <v>1422451</v>
      </c>
      <c r="I38" s="4">
        <v>27744</v>
      </c>
      <c r="J38" s="4">
        <v>1250464</v>
      </c>
      <c r="K38" s="4">
        <v>23167</v>
      </c>
      <c r="L38" s="4">
        <v>12725</v>
      </c>
      <c r="M38" s="4">
        <v>1150232</v>
      </c>
      <c r="N38" s="4">
        <v>2618</v>
      </c>
      <c r="O38" s="4">
        <v>1037643</v>
      </c>
      <c r="P38" s="4">
        <v>296588</v>
      </c>
      <c r="Q38" s="4">
        <v>1701396</v>
      </c>
      <c r="R38" s="4">
        <v>624958</v>
      </c>
      <c r="S38" s="4">
        <v>1482999</v>
      </c>
      <c r="T38" s="4">
        <v>1377697</v>
      </c>
      <c r="U38" s="4">
        <v>361807</v>
      </c>
      <c r="V38" s="4">
        <v>1542149</v>
      </c>
      <c r="W38" s="4">
        <v>362629</v>
      </c>
      <c r="X38" s="4">
        <v>45777</v>
      </c>
      <c r="Y38" s="4">
        <v>1142917</v>
      </c>
      <c r="Z38" s="4">
        <v>14102</v>
      </c>
      <c r="AA38" s="4">
        <v>1311506</v>
      </c>
      <c r="AB38" s="4">
        <v>789314</v>
      </c>
      <c r="AC38" s="4">
        <v>5347</v>
      </c>
      <c r="AD38" s="4">
        <v>787862</v>
      </c>
      <c r="AE38" s="4">
        <v>19367</v>
      </c>
      <c r="AF38" s="4">
        <v>1010684</v>
      </c>
      <c r="AG38" s="4">
        <v>837999</v>
      </c>
      <c r="AH38" s="4">
        <v>1024314</v>
      </c>
      <c r="AI38" s="4">
        <v>799711</v>
      </c>
      <c r="AJ38" s="4">
        <v>72593</v>
      </c>
      <c r="AK38" s="4">
        <v>38628</v>
      </c>
      <c r="AL38" s="4">
        <v>124009</v>
      </c>
      <c r="AM38" s="4">
        <v>81854</v>
      </c>
      <c r="AN38" s="4">
        <v>1316355</v>
      </c>
      <c r="AO38" s="4">
        <v>336369</v>
      </c>
      <c r="AP38" s="4">
        <v>1249286</v>
      </c>
      <c r="AQ38" s="4">
        <v>508547</v>
      </c>
      <c r="AR38" s="4">
        <v>432712</v>
      </c>
      <c r="AS38" s="4">
        <v>486533</v>
      </c>
      <c r="AT38" s="4">
        <v>479410</v>
      </c>
      <c r="AU38" s="4">
        <v>510355</v>
      </c>
      <c r="AV38" s="4">
        <v>1260067</v>
      </c>
      <c r="AW38" s="4">
        <v>1119423</v>
      </c>
      <c r="AX38" s="4">
        <v>681081</v>
      </c>
      <c r="AY38" s="4">
        <v>15056</v>
      </c>
      <c r="AZ38" s="4">
        <v>842</v>
      </c>
      <c r="BA38" s="4">
        <v>890</v>
      </c>
      <c r="BB38" s="4">
        <v>728533</v>
      </c>
      <c r="BC38" s="4">
        <v>399013</v>
      </c>
      <c r="BD38" s="4">
        <v>202977</v>
      </c>
      <c r="BE38" s="5">
        <v>75965</v>
      </c>
    </row>
    <row r="39" spans="1:57" ht="45" x14ac:dyDescent="0.25">
      <c r="A39" s="2" t="s">
        <v>9</v>
      </c>
      <c r="B39" s="3" t="s">
        <v>148</v>
      </c>
      <c r="C39" s="4">
        <v>85806</v>
      </c>
      <c r="D39" s="4">
        <v>1159314</v>
      </c>
      <c r="E39" s="4">
        <v>343260</v>
      </c>
      <c r="F39" s="4">
        <v>1107780</v>
      </c>
      <c r="G39" s="4">
        <v>696136</v>
      </c>
      <c r="H39" s="4">
        <v>1462889</v>
      </c>
      <c r="I39" s="4">
        <v>31305</v>
      </c>
      <c r="J39" s="4">
        <v>1301081</v>
      </c>
      <c r="K39" s="4">
        <v>26026</v>
      </c>
      <c r="L39" s="4">
        <v>13563</v>
      </c>
      <c r="M39" s="4">
        <v>1168807</v>
      </c>
      <c r="N39" s="4">
        <v>2819</v>
      </c>
      <c r="O39" s="4">
        <v>1046232</v>
      </c>
      <c r="P39" s="4">
        <v>306684</v>
      </c>
      <c r="Q39" s="4">
        <v>1742081</v>
      </c>
      <c r="R39" s="4">
        <v>651684</v>
      </c>
      <c r="S39" s="4">
        <v>1504410</v>
      </c>
      <c r="T39" s="4">
        <v>1402245</v>
      </c>
      <c r="U39" s="4">
        <v>385314</v>
      </c>
      <c r="V39" s="4">
        <v>1561505</v>
      </c>
      <c r="W39" s="4">
        <v>386684</v>
      </c>
      <c r="X39" s="4">
        <v>45911</v>
      </c>
      <c r="Y39" s="4">
        <v>1191218</v>
      </c>
      <c r="Z39" s="4">
        <v>14288</v>
      </c>
      <c r="AA39" s="4">
        <v>1361190</v>
      </c>
      <c r="AB39" s="4">
        <v>799972</v>
      </c>
      <c r="AC39" s="4">
        <v>5847</v>
      </c>
      <c r="AD39" s="4">
        <v>797163</v>
      </c>
      <c r="AE39" s="4">
        <v>21808</v>
      </c>
      <c r="AF39" s="4">
        <v>1060369</v>
      </c>
      <c r="AG39" s="4">
        <v>860136</v>
      </c>
      <c r="AH39" s="4">
        <v>1070396</v>
      </c>
      <c r="AI39" s="4">
        <v>825684</v>
      </c>
      <c r="AJ39" s="4">
        <v>78379</v>
      </c>
      <c r="AK39" s="4">
        <v>41319</v>
      </c>
      <c r="AL39" s="4">
        <v>132402</v>
      </c>
      <c r="AM39" s="4">
        <v>89830</v>
      </c>
      <c r="AN39" s="4">
        <v>1383273</v>
      </c>
      <c r="AO39" s="4">
        <v>338027</v>
      </c>
      <c r="AP39" s="4">
        <v>1298985</v>
      </c>
      <c r="AQ39" s="4">
        <v>517369</v>
      </c>
      <c r="AR39" s="4">
        <v>435561</v>
      </c>
      <c r="AS39" s="4">
        <v>505725</v>
      </c>
      <c r="AT39" s="4">
        <v>482164</v>
      </c>
      <c r="AU39" s="4">
        <v>528369</v>
      </c>
      <c r="AV39" s="4">
        <v>1266232</v>
      </c>
      <c r="AW39" s="4">
        <v>1122971</v>
      </c>
      <c r="AX39" s="4">
        <v>685766</v>
      </c>
      <c r="AY39" s="4">
        <v>15252</v>
      </c>
      <c r="AZ39" s="4">
        <v>869</v>
      </c>
      <c r="BA39" s="4">
        <v>906</v>
      </c>
      <c r="BB39" s="4">
        <v>743342</v>
      </c>
      <c r="BC39" s="4">
        <v>402013</v>
      </c>
      <c r="BD39" s="4">
        <v>203906</v>
      </c>
      <c r="BE39" s="5">
        <v>76197</v>
      </c>
    </row>
    <row r="40" spans="1:57" ht="45" x14ac:dyDescent="0.25">
      <c r="A40" s="2" t="s">
        <v>9</v>
      </c>
      <c r="B40" s="3" t="s">
        <v>149</v>
      </c>
      <c r="C40" s="4">
        <v>85791</v>
      </c>
      <c r="D40" s="4">
        <v>1189917</v>
      </c>
      <c r="E40" s="4">
        <v>345068</v>
      </c>
      <c r="F40" s="4">
        <v>1138328</v>
      </c>
      <c r="G40" s="4">
        <v>708588</v>
      </c>
      <c r="H40" s="4">
        <v>1502547</v>
      </c>
      <c r="I40" s="4">
        <v>35338</v>
      </c>
      <c r="J40" s="4">
        <v>1351355</v>
      </c>
      <c r="K40" s="4">
        <v>29156</v>
      </c>
      <c r="L40" s="4">
        <v>14768</v>
      </c>
      <c r="M40" s="4">
        <v>1186081</v>
      </c>
      <c r="N40" s="4">
        <v>3078</v>
      </c>
      <c r="O40" s="4">
        <v>1054478</v>
      </c>
      <c r="P40" s="4">
        <v>315273</v>
      </c>
      <c r="Q40" s="4">
        <v>1773519</v>
      </c>
      <c r="R40" s="4">
        <v>680451</v>
      </c>
      <c r="S40" s="4">
        <v>1527862</v>
      </c>
      <c r="T40" s="4">
        <v>1413478</v>
      </c>
      <c r="U40" s="4">
        <v>408246</v>
      </c>
      <c r="V40" s="4">
        <v>1581190</v>
      </c>
      <c r="W40" s="4">
        <v>410739</v>
      </c>
      <c r="X40" s="4">
        <v>46175</v>
      </c>
      <c r="Y40" s="4">
        <v>1237670</v>
      </c>
      <c r="Z40" s="4">
        <v>14363</v>
      </c>
      <c r="AA40" s="4">
        <v>1410190</v>
      </c>
      <c r="AB40" s="4">
        <v>805561</v>
      </c>
      <c r="AC40" s="4">
        <v>6280</v>
      </c>
      <c r="AD40" s="4">
        <v>803643</v>
      </c>
      <c r="AE40" s="4">
        <v>24930</v>
      </c>
      <c r="AF40" s="4">
        <v>1106478</v>
      </c>
      <c r="AG40" s="4">
        <v>877013</v>
      </c>
      <c r="AH40" s="4">
        <v>1112574</v>
      </c>
      <c r="AI40" s="4">
        <v>848067</v>
      </c>
      <c r="AJ40" s="4">
        <v>83896</v>
      </c>
      <c r="AK40" s="4">
        <v>43858</v>
      </c>
      <c r="AL40" s="4">
        <v>142275</v>
      </c>
      <c r="AM40" s="4">
        <v>96899</v>
      </c>
      <c r="AN40" s="4">
        <v>1445108</v>
      </c>
      <c r="AO40" s="4">
        <v>339999</v>
      </c>
      <c r="AP40" s="4">
        <v>1345560</v>
      </c>
      <c r="AQ40" s="4">
        <v>525944</v>
      </c>
      <c r="AR40" s="4">
        <v>436616</v>
      </c>
      <c r="AS40" s="4">
        <v>526588</v>
      </c>
      <c r="AT40" s="4">
        <v>482972</v>
      </c>
      <c r="AU40" s="4">
        <v>546917</v>
      </c>
      <c r="AV40" s="4">
        <v>1267985</v>
      </c>
      <c r="AW40" s="4">
        <v>1124136</v>
      </c>
      <c r="AX40" s="4">
        <v>689369</v>
      </c>
      <c r="AY40" s="4">
        <v>15397</v>
      </c>
      <c r="AZ40" s="4">
        <v>851</v>
      </c>
      <c r="BA40" s="4">
        <v>904</v>
      </c>
      <c r="BB40" s="4">
        <v>756602</v>
      </c>
      <c r="BC40" s="4">
        <v>406342</v>
      </c>
      <c r="BD40" s="4">
        <v>202652</v>
      </c>
      <c r="BE40" s="5">
        <v>76210</v>
      </c>
    </row>
    <row r="41" spans="1:57" ht="45" x14ac:dyDescent="0.25">
      <c r="A41" s="2" t="s">
        <v>9</v>
      </c>
      <c r="B41" s="3" t="s">
        <v>150</v>
      </c>
      <c r="C41" s="4">
        <v>86245</v>
      </c>
      <c r="D41" s="4">
        <v>1220163</v>
      </c>
      <c r="E41" s="4">
        <v>346712</v>
      </c>
      <c r="F41" s="4">
        <v>1166136</v>
      </c>
      <c r="G41" s="4">
        <v>719054</v>
      </c>
      <c r="H41" s="4">
        <v>1541793</v>
      </c>
      <c r="I41" s="4">
        <v>38734</v>
      </c>
      <c r="J41" s="4">
        <v>1397930</v>
      </c>
      <c r="K41" s="4">
        <v>32442</v>
      </c>
      <c r="L41" s="4">
        <v>15886</v>
      </c>
      <c r="M41" s="4">
        <v>1196273</v>
      </c>
      <c r="N41" s="4">
        <v>3316</v>
      </c>
      <c r="O41" s="4">
        <v>1064314</v>
      </c>
      <c r="P41" s="4">
        <v>321671</v>
      </c>
      <c r="Q41" s="4">
        <v>1803341</v>
      </c>
      <c r="R41" s="4">
        <v>705205</v>
      </c>
      <c r="S41" s="4">
        <v>1547601</v>
      </c>
      <c r="T41" s="4">
        <v>1432012</v>
      </c>
      <c r="U41" s="4">
        <v>432246</v>
      </c>
      <c r="V41" s="4">
        <v>1599286</v>
      </c>
      <c r="W41" s="4">
        <v>433314</v>
      </c>
      <c r="X41" s="4">
        <v>46044</v>
      </c>
      <c r="Y41" s="4">
        <v>1281026</v>
      </c>
      <c r="Z41" s="4">
        <v>14413</v>
      </c>
      <c r="AA41" s="4">
        <v>1453903</v>
      </c>
      <c r="AB41" s="4">
        <v>811191</v>
      </c>
      <c r="AC41" s="4">
        <v>6757</v>
      </c>
      <c r="AD41" s="4">
        <v>811698</v>
      </c>
      <c r="AE41" s="4">
        <v>27662</v>
      </c>
      <c r="AF41" s="4">
        <v>1152451</v>
      </c>
      <c r="AG41" s="4">
        <v>895355</v>
      </c>
      <c r="AH41" s="4">
        <v>1155328</v>
      </c>
      <c r="AI41" s="4">
        <v>866218</v>
      </c>
      <c r="AJ41" s="4">
        <v>89892</v>
      </c>
      <c r="AK41" s="4">
        <v>45925</v>
      </c>
      <c r="AL41" s="4">
        <v>151725</v>
      </c>
      <c r="AM41" s="4">
        <v>104564</v>
      </c>
      <c r="AN41" s="4">
        <v>1498492</v>
      </c>
      <c r="AO41" s="4">
        <v>342534</v>
      </c>
      <c r="AP41" s="4">
        <v>1384944</v>
      </c>
      <c r="AQ41" s="4">
        <v>531328</v>
      </c>
      <c r="AR41" s="4">
        <v>436725</v>
      </c>
      <c r="AS41" s="4">
        <v>543575</v>
      </c>
      <c r="AT41" s="4">
        <v>485054</v>
      </c>
      <c r="AU41" s="4">
        <v>566807</v>
      </c>
      <c r="AV41" s="4">
        <v>1272643</v>
      </c>
      <c r="AW41" s="4">
        <v>1127423</v>
      </c>
      <c r="AX41" s="4">
        <v>692999</v>
      </c>
      <c r="AY41" s="4">
        <v>15147</v>
      </c>
      <c r="AZ41" s="4">
        <v>892</v>
      </c>
      <c r="BA41" s="4">
        <v>883</v>
      </c>
      <c r="BB41" s="4">
        <v>772766</v>
      </c>
      <c r="BC41" s="4">
        <v>408835</v>
      </c>
      <c r="BD41" s="4">
        <v>203793</v>
      </c>
      <c r="BE41" s="5">
        <v>76539</v>
      </c>
    </row>
    <row r="42" spans="1:57" ht="45" x14ac:dyDescent="0.25">
      <c r="A42" s="2" t="s">
        <v>9</v>
      </c>
      <c r="B42" s="3" t="s">
        <v>151</v>
      </c>
      <c r="C42" s="4">
        <v>86405</v>
      </c>
      <c r="D42" s="4">
        <v>1245684</v>
      </c>
      <c r="E42" s="4">
        <v>347123</v>
      </c>
      <c r="F42" s="4">
        <v>1192451</v>
      </c>
      <c r="G42" s="4">
        <v>726698</v>
      </c>
      <c r="H42" s="4">
        <v>1573875</v>
      </c>
      <c r="I42" s="4">
        <v>42340</v>
      </c>
      <c r="J42" s="4">
        <v>1445834</v>
      </c>
      <c r="K42" s="4">
        <v>36044</v>
      </c>
      <c r="L42" s="4">
        <v>16687</v>
      </c>
      <c r="M42" s="4">
        <v>1208273</v>
      </c>
      <c r="N42" s="4">
        <v>3531</v>
      </c>
      <c r="O42" s="4">
        <v>1069848</v>
      </c>
      <c r="P42" s="4">
        <v>327671</v>
      </c>
      <c r="Q42" s="4">
        <v>1832382</v>
      </c>
      <c r="R42" s="4">
        <v>729150</v>
      </c>
      <c r="S42" s="4">
        <v>1566889</v>
      </c>
      <c r="T42" s="4">
        <v>1452670</v>
      </c>
      <c r="U42" s="4">
        <v>457780</v>
      </c>
      <c r="V42" s="4">
        <v>1614396</v>
      </c>
      <c r="W42" s="4">
        <v>458602</v>
      </c>
      <c r="X42" s="4">
        <v>46315</v>
      </c>
      <c r="Y42" s="4">
        <v>1319752</v>
      </c>
      <c r="Z42" s="4">
        <v>14125</v>
      </c>
      <c r="AA42" s="4">
        <v>1492588</v>
      </c>
      <c r="AB42" s="4">
        <v>821725</v>
      </c>
      <c r="AC42" s="4">
        <v>7255</v>
      </c>
      <c r="AD42" s="4">
        <v>819273</v>
      </c>
      <c r="AE42" s="4">
        <v>30456</v>
      </c>
      <c r="AF42" s="4">
        <v>1198547</v>
      </c>
      <c r="AG42" s="4">
        <v>913835</v>
      </c>
      <c r="AH42" s="4">
        <v>1197615</v>
      </c>
      <c r="AI42" s="4">
        <v>886643</v>
      </c>
      <c r="AJ42" s="4">
        <v>96296</v>
      </c>
      <c r="AK42" s="4">
        <v>47719</v>
      </c>
      <c r="AL42" s="4">
        <v>160829</v>
      </c>
      <c r="AM42" s="4">
        <v>111525</v>
      </c>
      <c r="AN42" s="4">
        <v>1545478</v>
      </c>
      <c r="AO42" s="4">
        <v>343301</v>
      </c>
      <c r="AP42" s="4">
        <v>1417423</v>
      </c>
      <c r="AQ42" s="4">
        <v>536643</v>
      </c>
      <c r="AR42" s="4">
        <v>439383</v>
      </c>
      <c r="AS42" s="4">
        <v>560547</v>
      </c>
      <c r="AT42" s="4">
        <v>485081</v>
      </c>
      <c r="AU42" s="4">
        <v>584835</v>
      </c>
      <c r="AV42" s="4">
        <v>1276971</v>
      </c>
      <c r="AW42" s="4">
        <v>1127519</v>
      </c>
      <c r="AX42" s="4">
        <v>698794</v>
      </c>
      <c r="AY42" s="4">
        <v>15566</v>
      </c>
      <c r="AZ42" s="4">
        <v>843</v>
      </c>
      <c r="BA42" s="4">
        <v>883</v>
      </c>
      <c r="BB42" s="4">
        <v>787561</v>
      </c>
      <c r="BC42" s="4">
        <v>411397</v>
      </c>
      <c r="BD42" s="4">
        <v>204510</v>
      </c>
      <c r="BE42" s="5">
        <v>76510</v>
      </c>
    </row>
    <row r="43" spans="1:57" ht="45" x14ac:dyDescent="0.25">
      <c r="A43" s="2" t="s">
        <v>9</v>
      </c>
      <c r="B43" s="3" t="s">
        <v>152</v>
      </c>
      <c r="C43" s="4">
        <v>86605</v>
      </c>
      <c r="D43" s="4">
        <v>1271601</v>
      </c>
      <c r="E43" s="4">
        <v>348808</v>
      </c>
      <c r="F43" s="4">
        <v>1216834</v>
      </c>
      <c r="G43" s="4">
        <v>731287</v>
      </c>
      <c r="H43" s="4">
        <v>1611437</v>
      </c>
      <c r="I43" s="4">
        <v>46020</v>
      </c>
      <c r="J43" s="4">
        <v>1487519</v>
      </c>
      <c r="K43" s="4">
        <v>39377</v>
      </c>
      <c r="L43" s="4">
        <v>18259</v>
      </c>
      <c r="M43" s="4">
        <v>1222533</v>
      </c>
      <c r="N43" s="4">
        <v>3863</v>
      </c>
      <c r="O43" s="4">
        <v>1073629</v>
      </c>
      <c r="P43" s="4">
        <v>332164</v>
      </c>
      <c r="Q43" s="4">
        <v>1860546</v>
      </c>
      <c r="R43" s="4">
        <v>749848</v>
      </c>
      <c r="S43" s="4">
        <v>1588766</v>
      </c>
      <c r="T43" s="4">
        <v>1465930</v>
      </c>
      <c r="U43" s="4">
        <v>481588</v>
      </c>
      <c r="V43" s="4">
        <v>1632218</v>
      </c>
      <c r="W43" s="4">
        <v>480547</v>
      </c>
      <c r="X43" s="4">
        <v>46285</v>
      </c>
      <c r="Y43" s="4">
        <v>1358875</v>
      </c>
      <c r="Z43" s="4">
        <v>14272</v>
      </c>
      <c r="AA43" s="4">
        <v>1535697</v>
      </c>
      <c r="AB43" s="4">
        <v>823492</v>
      </c>
      <c r="AC43" s="4">
        <v>7409</v>
      </c>
      <c r="AD43" s="4">
        <v>824341</v>
      </c>
      <c r="AE43" s="4">
        <v>33740</v>
      </c>
      <c r="AF43" s="4">
        <v>1242286</v>
      </c>
      <c r="AG43" s="4">
        <v>931725</v>
      </c>
      <c r="AH43" s="4">
        <v>1236012</v>
      </c>
      <c r="AI43" s="4">
        <v>902136</v>
      </c>
      <c r="AJ43" s="4">
        <v>102038</v>
      </c>
      <c r="AK43" s="4">
        <v>48940</v>
      </c>
      <c r="AL43" s="4">
        <v>170488</v>
      </c>
      <c r="AM43" s="4">
        <v>118027</v>
      </c>
      <c r="AN43" s="4">
        <v>1586081</v>
      </c>
      <c r="AO43" s="4">
        <v>343780</v>
      </c>
      <c r="AP43" s="4">
        <v>1445807</v>
      </c>
      <c r="AQ43" s="4">
        <v>540136</v>
      </c>
      <c r="AR43" s="4">
        <v>439725</v>
      </c>
      <c r="AS43" s="4">
        <v>579095</v>
      </c>
      <c r="AT43" s="4">
        <v>485109</v>
      </c>
      <c r="AU43" s="4">
        <v>601246</v>
      </c>
      <c r="AV43" s="4">
        <v>1278985</v>
      </c>
      <c r="AW43" s="4">
        <v>1129560</v>
      </c>
      <c r="AX43" s="4">
        <v>702081</v>
      </c>
      <c r="AY43" s="4">
        <v>15169</v>
      </c>
      <c r="AZ43" s="4">
        <v>929</v>
      </c>
      <c r="BA43" s="4">
        <v>885</v>
      </c>
      <c r="BB43" s="4">
        <v>800931</v>
      </c>
      <c r="BC43" s="4">
        <v>413191</v>
      </c>
      <c r="BD43" s="4">
        <v>204346</v>
      </c>
      <c r="BE43" s="5">
        <v>76547</v>
      </c>
    </row>
    <row r="44" spans="1:57" ht="45" x14ac:dyDescent="0.25">
      <c r="A44" s="2" t="s">
        <v>9</v>
      </c>
      <c r="B44" s="3" t="s">
        <v>153</v>
      </c>
      <c r="C44" s="4">
        <v>86935</v>
      </c>
      <c r="D44" s="4">
        <v>1301190</v>
      </c>
      <c r="E44" s="4">
        <v>349999</v>
      </c>
      <c r="F44" s="4">
        <v>1238533</v>
      </c>
      <c r="G44" s="4">
        <v>736985</v>
      </c>
      <c r="H44" s="4">
        <v>1646135</v>
      </c>
      <c r="I44" s="4">
        <v>49516</v>
      </c>
      <c r="J44" s="4">
        <v>1532738</v>
      </c>
      <c r="K44" s="4">
        <v>42933</v>
      </c>
      <c r="L44" s="4">
        <v>19478</v>
      </c>
      <c r="M44" s="4">
        <v>1231807</v>
      </c>
      <c r="N44" s="4">
        <v>4004</v>
      </c>
      <c r="O44" s="4">
        <v>1080040</v>
      </c>
      <c r="P44" s="4">
        <v>335465</v>
      </c>
      <c r="Q44" s="4">
        <v>1886135</v>
      </c>
      <c r="R44" s="4">
        <v>770876</v>
      </c>
      <c r="S44" s="4">
        <v>1605341</v>
      </c>
      <c r="T44" s="4">
        <v>1477848</v>
      </c>
      <c r="U44" s="4">
        <v>504205</v>
      </c>
      <c r="V44" s="4">
        <v>1645245</v>
      </c>
      <c r="W44" s="4">
        <v>505095</v>
      </c>
      <c r="X44" s="4">
        <v>46314</v>
      </c>
      <c r="Y44" s="4">
        <v>1394862</v>
      </c>
      <c r="Z44" s="4">
        <v>14347</v>
      </c>
      <c r="AA44" s="4">
        <v>1568245</v>
      </c>
      <c r="AB44" s="4">
        <v>832095</v>
      </c>
      <c r="AC44" s="4">
        <v>7571</v>
      </c>
      <c r="AD44" s="4">
        <v>832698</v>
      </c>
      <c r="AE44" s="4">
        <v>36988</v>
      </c>
      <c r="AF44" s="4">
        <v>1283971</v>
      </c>
      <c r="AG44" s="4">
        <v>941752</v>
      </c>
      <c r="AH44" s="4">
        <v>1272738</v>
      </c>
      <c r="AI44" s="4">
        <v>914204</v>
      </c>
      <c r="AJ44" s="4">
        <v>108478</v>
      </c>
      <c r="AK44" s="4">
        <v>50300</v>
      </c>
      <c r="AL44" s="4">
        <v>179405</v>
      </c>
      <c r="AM44" s="4">
        <v>124578</v>
      </c>
      <c r="AN44" s="4">
        <v>1620820</v>
      </c>
      <c r="AO44" s="4">
        <v>344862</v>
      </c>
      <c r="AP44" s="4">
        <v>1466807</v>
      </c>
      <c r="AQ44" s="4">
        <v>543931</v>
      </c>
      <c r="AR44" s="4">
        <v>439766</v>
      </c>
      <c r="AS44" s="4">
        <v>594821</v>
      </c>
      <c r="AT44" s="4">
        <v>486890</v>
      </c>
      <c r="AU44" s="4">
        <v>618396</v>
      </c>
      <c r="AV44" s="4">
        <v>1281944</v>
      </c>
      <c r="AW44" s="4">
        <v>1130232</v>
      </c>
      <c r="AX44" s="4">
        <v>705917</v>
      </c>
      <c r="AY44" s="4">
        <v>15526</v>
      </c>
      <c r="AZ44" s="4">
        <v>877</v>
      </c>
      <c r="BA44" s="4">
        <v>906</v>
      </c>
      <c r="BB44" s="4">
        <v>812999</v>
      </c>
      <c r="BC44" s="4">
        <v>415794</v>
      </c>
      <c r="BD44" s="4">
        <v>204136</v>
      </c>
      <c r="BE44" s="5">
        <v>76381</v>
      </c>
    </row>
    <row r="45" spans="1:57" ht="45" x14ac:dyDescent="0.25">
      <c r="A45" s="2" t="s">
        <v>9</v>
      </c>
      <c r="B45" s="3" t="s">
        <v>154</v>
      </c>
      <c r="C45" s="4">
        <v>86606</v>
      </c>
      <c r="D45" s="4">
        <v>1322053</v>
      </c>
      <c r="E45" s="4">
        <v>352205</v>
      </c>
      <c r="F45" s="4">
        <v>1259958</v>
      </c>
      <c r="G45" s="4">
        <v>744342</v>
      </c>
      <c r="H45" s="4">
        <v>1677204</v>
      </c>
      <c r="I45" s="4">
        <v>52918</v>
      </c>
      <c r="J45" s="4">
        <v>1571985</v>
      </c>
      <c r="K45" s="4">
        <v>46693</v>
      </c>
      <c r="L45" s="4">
        <v>20621</v>
      </c>
      <c r="M45" s="4">
        <v>1241081</v>
      </c>
      <c r="N45" s="4">
        <v>4356</v>
      </c>
      <c r="O45" s="4">
        <v>1084670</v>
      </c>
      <c r="P45" s="4">
        <v>338109</v>
      </c>
      <c r="Q45" s="4">
        <v>1912944</v>
      </c>
      <c r="R45" s="4">
        <v>793040</v>
      </c>
      <c r="S45" s="4">
        <v>1621122</v>
      </c>
      <c r="T45" s="4">
        <v>1497697</v>
      </c>
      <c r="U45" s="4">
        <v>528191</v>
      </c>
      <c r="V45" s="4">
        <v>1660916</v>
      </c>
      <c r="W45" s="4">
        <v>529835</v>
      </c>
      <c r="X45" s="4">
        <v>46247</v>
      </c>
      <c r="Y45" s="4">
        <v>1431629</v>
      </c>
      <c r="Z45" s="4">
        <v>14224</v>
      </c>
      <c r="AA45" s="4">
        <v>1607505</v>
      </c>
      <c r="AB45" s="4">
        <v>837232</v>
      </c>
      <c r="AC45" s="4">
        <v>7929</v>
      </c>
      <c r="AD45" s="4">
        <v>837520</v>
      </c>
      <c r="AE45" s="4">
        <v>39899</v>
      </c>
      <c r="AF45" s="4">
        <v>1324259</v>
      </c>
      <c r="AG45" s="4">
        <v>953259</v>
      </c>
      <c r="AH45" s="4">
        <v>1310574</v>
      </c>
      <c r="AI45" s="4">
        <v>926807</v>
      </c>
      <c r="AJ45" s="4">
        <v>114612</v>
      </c>
      <c r="AK45" s="4">
        <v>51834</v>
      </c>
      <c r="AL45" s="4">
        <v>189936</v>
      </c>
      <c r="AM45" s="4">
        <v>129862</v>
      </c>
      <c r="AN45" s="4">
        <v>1646944</v>
      </c>
      <c r="AO45" s="4">
        <v>345232</v>
      </c>
      <c r="AP45" s="4">
        <v>1481779</v>
      </c>
      <c r="AQ45" s="4">
        <v>545095</v>
      </c>
      <c r="AR45" s="4">
        <v>441643</v>
      </c>
      <c r="AS45" s="4">
        <v>608629</v>
      </c>
      <c r="AT45" s="4">
        <v>486684</v>
      </c>
      <c r="AU45" s="4">
        <v>634616</v>
      </c>
      <c r="AV45" s="4">
        <v>1284492</v>
      </c>
      <c r="AW45" s="4">
        <v>1134506</v>
      </c>
      <c r="AX45" s="4">
        <v>710040</v>
      </c>
      <c r="AY45" s="4">
        <v>15371</v>
      </c>
      <c r="AZ45" s="4">
        <v>877</v>
      </c>
      <c r="BA45" s="4">
        <v>923</v>
      </c>
      <c r="BB45" s="4">
        <v>826574</v>
      </c>
      <c r="BC45" s="4">
        <v>418670</v>
      </c>
      <c r="BD45" s="4">
        <v>204901</v>
      </c>
      <c r="BE45" s="5">
        <v>76434</v>
      </c>
    </row>
    <row r="46" spans="1:57" ht="45" x14ac:dyDescent="0.25">
      <c r="A46" s="2" t="s">
        <v>9</v>
      </c>
      <c r="B46" s="3" t="s">
        <v>155</v>
      </c>
      <c r="C46" s="4">
        <v>87375</v>
      </c>
      <c r="D46" s="4">
        <v>1345670</v>
      </c>
      <c r="E46" s="4">
        <v>351903</v>
      </c>
      <c r="F46" s="4">
        <v>1282451</v>
      </c>
      <c r="G46" s="4">
        <v>748684</v>
      </c>
      <c r="H46" s="4">
        <v>1709601</v>
      </c>
      <c r="I46" s="4">
        <v>56102</v>
      </c>
      <c r="J46" s="4">
        <v>1610711</v>
      </c>
      <c r="K46" s="4">
        <v>50349</v>
      </c>
      <c r="L46" s="4">
        <v>21836</v>
      </c>
      <c r="M46" s="4">
        <v>1252218</v>
      </c>
      <c r="N46" s="4">
        <v>4716</v>
      </c>
      <c r="O46" s="4">
        <v>1087040</v>
      </c>
      <c r="P46" s="4">
        <v>340794</v>
      </c>
      <c r="Q46" s="4">
        <v>1935834</v>
      </c>
      <c r="R46" s="4">
        <v>812492</v>
      </c>
      <c r="S46" s="4">
        <v>1640807</v>
      </c>
      <c r="T46" s="4">
        <v>1510971</v>
      </c>
      <c r="U46" s="4">
        <v>551876</v>
      </c>
      <c r="V46" s="4">
        <v>1671231</v>
      </c>
      <c r="W46" s="4">
        <v>553657</v>
      </c>
      <c r="X46" s="4">
        <v>46072</v>
      </c>
      <c r="Y46" s="4">
        <v>1465410</v>
      </c>
      <c r="Z46" s="4">
        <v>14112</v>
      </c>
      <c r="AA46" s="4">
        <v>1640218</v>
      </c>
      <c r="AB46" s="4">
        <v>842355</v>
      </c>
      <c r="AC46" s="4">
        <v>7967</v>
      </c>
      <c r="AD46" s="4">
        <v>844054</v>
      </c>
      <c r="AE46" s="4">
        <v>42532</v>
      </c>
      <c r="AF46" s="4">
        <v>1363451</v>
      </c>
      <c r="AG46" s="4">
        <v>963108</v>
      </c>
      <c r="AH46" s="4">
        <v>1344848</v>
      </c>
      <c r="AI46" s="4">
        <v>932889</v>
      </c>
      <c r="AJ46" s="4">
        <v>120759</v>
      </c>
      <c r="AK46" s="4">
        <v>52119</v>
      </c>
      <c r="AL46" s="4">
        <v>199406</v>
      </c>
      <c r="AM46" s="4">
        <v>135049</v>
      </c>
      <c r="AN46" s="4">
        <v>1670286</v>
      </c>
      <c r="AO46" s="4">
        <v>346013</v>
      </c>
      <c r="AP46" s="4">
        <v>1493725</v>
      </c>
      <c r="AQ46" s="4">
        <v>546355</v>
      </c>
      <c r="AR46" s="4">
        <v>441301</v>
      </c>
      <c r="AS46" s="4">
        <v>626835</v>
      </c>
      <c r="AT46" s="4">
        <v>487424</v>
      </c>
      <c r="AU46" s="4">
        <v>651026</v>
      </c>
      <c r="AV46" s="4">
        <v>1283821</v>
      </c>
      <c r="AW46" s="4">
        <v>1132451</v>
      </c>
      <c r="AX46" s="4">
        <v>714451</v>
      </c>
      <c r="AY46" s="4">
        <v>15587</v>
      </c>
      <c r="AZ46" s="4">
        <v>905</v>
      </c>
      <c r="BA46" s="4">
        <v>873</v>
      </c>
      <c r="BB46" s="4">
        <v>835547</v>
      </c>
      <c r="BC46" s="4">
        <v>420807</v>
      </c>
      <c r="BD46" s="4">
        <v>204747</v>
      </c>
      <c r="BE46" s="5">
        <v>76215</v>
      </c>
    </row>
    <row r="47" spans="1:57" ht="45" x14ac:dyDescent="0.25">
      <c r="A47" s="2" t="s">
        <v>9</v>
      </c>
      <c r="B47" s="3" t="s">
        <v>156</v>
      </c>
      <c r="C47" s="4">
        <v>87347</v>
      </c>
      <c r="D47" s="4">
        <v>1368314</v>
      </c>
      <c r="E47" s="4">
        <v>352808</v>
      </c>
      <c r="F47" s="4">
        <v>1301506</v>
      </c>
      <c r="G47" s="4">
        <v>753163</v>
      </c>
      <c r="H47" s="4">
        <v>1732519</v>
      </c>
      <c r="I47" s="4">
        <v>59134</v>
      </c>
      <c r="J47" s="4">
        <v>1649560</v>
      </c>
      <c r="K47" s="4">
        <v>53460</v>
      </c>
      <c r="L47" s="4">
        <v>23067</v>
      </c>
      <c r="M47" s="4">
        <v>1258711</v>
      </c>
      <c r="N47" s="4">
        <v>4973</v>
      </c>
      <c r="O47" s="4">
        <v>1090095</v>
      </c>
      <c r="P47" s="4">
        <v>341862</v>
      </c>
      <c r="Q47" s="4">
        <v>1961533</v>
      </c>
      <c r="R47" s="4">
        <v>831218</v>
      </c>
      <c r="S47" s="4">
        <v>1657533</v>
      </c>
      <c r="T47" s="4">
        <v>1521629</v>
      </c>
      <c r="U47" s="4">
        <v>576574</v>
      </c>
      <c r="V47" s="4">
        <v>1685163</v>
      </c>
      <c r="W47" s="4">
        <v>577396</v>
      </c>
      <c r="X47" s="4">
        <v>46245</v>
      </c>
      <c r="Y47" s="4">
        <v>1495245</v>
      </c>
      <c r="Z47" s="4">
        <v>14235</v>
      </c>
      <c r="AA47" s="4">
        <v>1670629</v>
      </c>
      <c r="AB47" s="4">
        <v>848451</v>
      </c>
      <c r="AC47" s="4">
        <v>7936</v>
      </c>
      <c r="AD47" s="4">
        <v>851095</v>
      </c>
      <c r="AE47" s="4">
        <v>45151</v>
      </c>
      <c r="AF47" s="4">
        <v>1402300</v>
      </c>
      <c r="AG47" s="4">
        <v>972752</v>
      </c>
      <c r="AH47" s="4">
        <v>1377999</v>
      </c>
      <c r="AI47" s="4">
        <v>941040</v>
      </c>
      <c r="AJ47" s="4">
        <v>127127</v>
      </c>
      <c r="AK47" s="4">
        <v>52677</v>
      </c>
      <c r="AL47" s="4">
        <v>209649</v>
      </c>
      <c r="AM47" s="4">
        <v>141342</v>
      </c>
      <c r="AN47" s="4">
        <v>1687327</v>
      </c>
      <c r="AO47" s="4">
        <v>345218</v>
      </c>
      <c r="AP47" s="4">
        <v>1501697</v>
      </c>
      <c r="AQ47" s="4">
        <v>545972</v>
      </c>
      <c r="AR47" s="4">
        <v>443328</v>
      </c>
      <c r="AS47" s="4">
        <v>638122</v>
      </c>
      <c r="AT47" s="4">
        <v>487164</v>
      </c>
      <c r="AU47" s="4">
        <v>665725</v>
      </c>
      <c r="AV47" s="4">
        <v>1284149</v>
      </c>
      <c r="AW47" s="4">
        <v>1132300</v>
      </c>
      <c r="AX47" s="4">
        <v>718479</v>
      </c>
      <c r="AY47" s="4">
        <v>15558</v>
      </c>
      <c r="AZ47" s="4">
        <v>855</v>
      </c>
      <c r="BA47" s="4">
        <v>902</v>
      </c>
      <c r="BB47" s="4">
        <v>850259</v>
      </c>
      <c r="BC47" s="4">
        <v>423547</v>
      </c>
      <c r="BD47" s="4">
        <v>205518</v>
      </c>
      <c r="BE47" s="5">
        <v>76560</v>
      </c>
    </row>
    <row r="48" spans="1:57" ht="45" x14ac:dyDescent="0.25">
      <c r="A48" s="2" t="s">
        <v>9</v>
      </c>
      <c r="B48" s="3" t="s">
        <v>157</v>
      </c>
      <c r="C48" s="4">
        <v>87566</v>
      </c>
      <c r="D48" s="4">
        <v>1390067</v>
      </c>
      <c r="E48" s="4">
        <v>353068</v>
      </c>
      <c r="F48" s="4">
        <v>1320136</v>
      </c>
      <c r="G48" s="4">
        <v>756273</v>
      </c>
      <c r="H48" s="4">
        <v>1762875</v>
      </c>
      <c r="I48" s="4">
        <v>62505</v>
      </c>
      <c r="J48" s="4">
        <v>1680341</v>
      </c>
      <c r="K48" s="4">
        <v>56129</v>
      </c>
      <c r="L48" s="4">
        <v>24769</v>
      </c>
      <c r="M48" s="4">
        <v>1262560</v>
      </c>
      <c r="N48" s="4">
        <v>5292</v>
      </c>
      <c r="O48" s="4">
        <v>1093191</v>
      </c>
      <c r="P48" s="4">
        <v>343712</v>
      </c>
      <c r="Q48" s="4">
        <v>1983163</v>
      </c>
      <c r="R48" s="4">
        <v>848437</v>
      </c>
      <c r="S48" s="4">
        <v>1673108</v>
      </c>
      <c r="T48" s="4">
        <v>1532067</v>
      </c>
      <c r="U48" s="4">
        <v>598027</v>
      </c>
      <c r="V48" s="4">
        <v>1698341</v>
      </c>
      <c r="W48" s="4">
        <v>599766</v>
      </c>
      <c r="X48" s="4">
        <v>46190</v>
      </c>
      <c r="Y48" s="4">
        <v>1525478</v>
      </c>
      <c r="Z48" s="4">
        <v>14182</v>
      </c>
      <c r="AA48" s="4">
        <v>1699108</v>
      </c>
      <c r="AB48" s="4">
        <v>851328</v>
      </c>
      <c r="AC48" s="4">
        <v>8019</v>
      </c>
      <c r="AD48" s="4">
        <v>858602</v>
      </c>
      <c r="AE48" s="4">
        <v>47422</v>
      </c>
      <c r="AF48" s="4">
        <v>1437136</v>
      </c>
      <c r="AG48" s="4">
        <v>976972</v>
      </c>
      <c r="AH48" s="4">
        <v>1409108</v>
      </c>
      <c r="AI48" s="4">
        <v>943588</v>
      </c>
      <c r="AJ48" s="4">
        <v>133304</v>
      </c>
      <c r="AK48" s="4">
        <v>53088</v>
      </c>
      <c r="AL48" s="4">
        <v>215438</v>
      </c>
      <c r="AM48" s="4">
        <v>144755</v>
      </c>
      <c r="AN48" s="4">
        <v>1697355</v>
      </c>
      <c r="AO48" s="4">
        <v>346232</v>
      </c>
      <c r="AP48" s="4">
        <v>1507916</v>
      </c>
      <c r="AQ48" s="4">
        <v>549259</v>
      </c>
      <c r="AR48" s="4">
        <v>443999</v>
      </c>
      <c r="AS48" s="4">
        <v>651890</v>
      </c>
      <c r="AT48" s="4">
        <v>487232</v>
      </c>
      <c r="AU48" s="4">
        <v>679972</v>
      </c>
      <c r="AV48" s="4">
        <v>1286917</v>
      </c>
      <c r="AW48" s="4">
        <v>1133958</v>
      </c>
      <c r="AX48" s="4">
        <v>721492</v>
      </c>
      <c r="AY48" s="4">
        <v>15522</v>
      </c>
      <c r="AZ48" s="4">
        <v>870</v>
      </c>
      <c r="BA48" s="4">
        <v>907</v>
      </c>
      <c r="BB48" s="4">
        <v>860204</v>
      </c>
      <c r="BC48" s="4">
        <v>426369</v>
      </c>
      <c r="BD48" s="4">
        <v>205095</v>
      </c>
      <c r="BE48" s="5">
        <v>76780</v>
      </c>
    </row>
    <row r="49" spans="1:57" ht="45" x14ac:dyDescent="0.25">
      <c r="A49" s="2" t="s">
        <v>9</v>
      </c>
      <c r="B49" s="3" t="s">
        <v>158</v>
      </c>
      <c r="C49" s="4">
        <v>88180</v>
      </c>
      <c r="D49" s="4">
        <v>1406067</v>
      </c>
      <c r="E49" s="4">
        <v>353506</v>
      </c>
      <c r="F49" s="4">
        <v>1340615</v>
      </c>
      <c r="G49" s="4">
        <v>758150</v>
      </c>
      <c r="H49" s="4">
        <v>1791231</v>
      </c>
      <c r="I49" s="4">
        <v>64903</v>
      </c>
      <c r="J49" s="4">
        <v>1715505</v>
      </c>
      <c r="K49" s="4">
        <v>59366</v>
      </c>
      <c r="L49" s="4">
        <v>25816</v>
      </c>
      <c r="M49" s="4">
        <v>1269793</v>
      </c>
      <c r="N49" s="4">
        <v>5705</v>
      </c>
      <c r="O49" s="4">
        <v>1096204</v>
      </c>
      <c r="P49" s="4">
        <v>344808</v>
      </c>
      <c r="Q49" s="4">
        <v>2005354</v>
      </c>
      <c r="R49" s="4">
        <v>862437</v>
      </c>
      <c r="S49" s="4">
        <v>1690423</v>
      </c>
      <c r="T49" s="4">
        <v>1540040</v>
      </c>
      <c r="U49" s="4">
        <v>621547</v>
      </c>
      <c r="V49" s="4">
        <v>1707793</v>
      </c>
      <c r="W49" s="4">
        <v>622821</v>
      </c>
      <c r="X49" s="4">
        <v>46066</v>
      </c>
      <c r="Y49" s="4">
        <v>1549190</v>
      </c>
      <c r="Z49" s="4">
        <v>14248</v>
      </c>
      <c r="AA49" s="4">
        <v>1724396</v>
      </c>
      <c r="AB49" s="4">
        <v>856876</v>
      </c>
      <c r="AC49" s="4">
        <v>8159</v>
      </c>
      <c r="AD49" s="4">
        <v>861684</v>
      </c>
      <c r="AE49" s="4">
        <v>48846</v>
      </c>
      <c r="AF49" s="4">
        <v>1472410</v>
      </c>
      <c r="AG49" s="4">
        <v>983492</v>
      </c>
      <c r="AH49" s="4">
        <v>1439136</v>
      </c>
      <c r="AI49" s="4">
        <v>946191</v>
      </c>
      <c r="AJ49" s="4">
        <v>140352</v>
      </c>
      <c r="AK49" s="4">
        <v>53477</v>
      </c>
      <c r="AL49" s="4">
        <v>226397</v>
      </c>
      <c r="AM49" s="4">
        <v>148253</v>
      </c>
      <c r="AN49" s="4">
        <v>1706396</v>
      </c>
      <c r="AO49" s="4">
        <v>347602</v>
      </c>
      <c r="AP49" s="4">
        <v>1509560</v>
      </c>
      <c r="AQ49" s="4">
        <v>550903</v>
      </c>
      <c r="AR49" s="4">
        <v>443657</v>
      </c>
      <c r="AS49" s="4">
        <v>666177</v>
      </c>
      <c r="AT49" s="4">
        <v>487821</v>
      </c>
      <c r="AU49" s="4">
        <v>694725</v>
      </c>
      <c r="AV49" s="4">
        <v>1289204</v>
      </c>
      <c r="AW49" s="4">
        <v>1134108</v>
      </c>
      <c r="AX49" s="4">
        <v>728944</v>
      </c>
      <c r="AY49" s="4">
        <v>15445</v>
      </c>
      <c r="AZ49" s="4">
        <v>872</v>
      </c>
      <c r="BA49" s="4">
        <v>848</v>
      </c>
      <c r="BB49" s="4">
        <v>872533</v>
      </c>
      <c r="BC49" s="4">
        <v>429739</v>
      </c>
      <c r="BD49" s="4">
        <v>204162</v>
      </c>
      <c r="BE49" s="5">
        <v>76739</v>
      </c>
    </row>
    <row r="50" spans="1:57" ht="45" x14ac:dyDescent="0.25">
      <c r="A50" s="2" t="s">
        <v>9</v>
      </c>
      <c r="B50" s="3" t="s">
        <v>159</v>
      </c>
      <c r="C50" s="4">
        <v>88301</v>
      </c>
      <c r="D50" s="4">
        <v>1427341</v>
      </c>
      <c r="E50" s="4">
        <v>355301</v>
      </c>
      <c r="F50" s="4">
        <v>1354779</v>
      </c>
      <c r="G50" s="4">
        <v>760903</v>
      </c>
      <c r="H50" s="4">
        <v>1815026</v>
      </c>
      <c r="I50" s="4">
        <v>67607</v>
      </c>
      <c r="J50" s="4">
        <v>1749396</v>
      </c>
      <c r="K50" s="4">
        <v>61973</v>
      </c>
      <c r="L50" s="4">
        <v>27143</v>
      </c>
      <c r="M50" s="4">
        <v>1277286</v>
      </c>
      <c r="N50" s="4">
        <v>6061</v>
      </c>
      <c r="O50" s="4">
        <v>1099382</v>
      </c>
      <c r="P50" s="4">
        <v>346123</v>
      </c>
      <c r="Q50" s="4">
        <v>2027943</v>
      </c>
      <c r="R50" s="4">
        <v>874314</v>
      </c>
      <c r="S50" s="4">
        <v>1702053</v>
      </c>
      <c r="T50" s="4">
        <v>1555930</v>
      </c>
      <c r="U50" s="4">
        <v>647328</v>
      </c>
      <c r="V50" s="4">
        <v>1720163</v>
      </c>
      <c r="W50" s="4">
        <v>645191</v>
      </c>
      <c r="X50" s="4">
        <v>45914</v>
      </c>
      <c r="Y50" s="4">
        <v>1576451</v>
      </c>
      <c r="Z50" s="4">
        <v>14255</v>
      </c>
      <c r="AA50" s="4">
        <v>1750533</v>
      </c>
      <c r="AB50" s="4">
        <v>860684</v>
      </c>
      <c r="AC50" s="4">
        <v>8108</v>
      </c>
      <c r="AD50" s="4">
        <v>867163</v>
      </c>
      <c r="AE50" s="4">
        <v>49777</v>
      </c>
      <c r="AF50" s="4">
        <v>1504122</v>
      </c>
      <c r="AG50" s="4">
        <v>987752</v>
      </c>
      <c r="AH50" s="4">
        <v>1467711</v>
      </c>
      <c r="AI50" s="4">
        <v>950807</v>
      </c>
      <c r="AJ50" s="4">
        <v>146939</v>
      </c>
      <c r="AK50" s="4">
        <v>54048</v>
      </c>
      <c r="AL50" s="4">
        <v>235369</v>
      </c>
      <c r="AM50" s="4">
        <v>151392</v>
      </c>
      <c r="AN50" s="4">
        <v>1711697</v>
      </c>
      <c r="AO50" s="4">
        <v>346547</v>
      </c>
      <c r="AP50" s="4">
        <v>1511642</v>
      </c>
      <c r="AQ50" s="4">
        <v>549027</v>
      </c>
      <c r="AR50" s="4">
        <v>443547</v>
      </c>
      <c r="AS50" s="4">
        <v>679684</v>
      </c>
      <c r="AT50" s="4">
        <v>487670</v>
      </c>
      <c r="AU50" s="4">
        <v>708383</v>
      </c>
      <c r="AV50" s="4">
        <v>1288012</v>
      </c>
      <c r="AW50" s="4">
        <v>1133793</v>
      </c>
      <c r="AX50" s="4">
        <v>729479</v>
      </c>
      <c r="AY50" s="4">
        <v>15457</v>
      </c>
      <c r="AZ50" s="4">
        <v>880</v>
      </c>
      <c r="BA50" s="4">
        <v>937</v>
      </c>
      <c r="BB50" s="4">
        <v>882328</v>
      </c>
      <c r="BC50" s="4">
        <v>430479</v>
      </c>
      <c r="BD50" s="4">
        <v>204973</v>
      </c>
      <c r="BE50" s="5">
        <v>76628</v>
      </c>
    </row>
    <row r="51" spans="1:57" ht="45" x14ac:dyDescent="0.25">
      <c r="A51" s="2" t="s">
        <v>9</v>
      </c>
      <c r="B51" s="3" t="s">
        <v>160</v>
      </c>
      <c r="C51" s="4">
        <v>87756</v>
      </c>
      <c r="D51" s="4">
        <v>1449697</v>
      </c>
      <c r="E51" s="4">
        <v>354944</v>
      </c>
      <c r="F51" s="4">
        <v>1372232</v>
      </c>
      <c r="G51" s="4">
        <v>765163</v>
      </c>
      <c r="H51" s="4">
        <v>1840656</v>
      </c>
      <c r="I51" s="4">
        <v>70215</v>
      </c>
      <c r="J51" s="4">
        <v>1780793</v>
      </c>
      <c r="K51" s="4">
        <v>64665</v>
      </c>
      <c r="L51" s="4">
        <v>28954</v>
      </c>
      <c r="M51" s="4">
        <v>1280930</v>
      </c>
      <c r="N51" s="4">
        <v>6390</v>
      </c>
      <c r="O51" s="4">
        <v>1099355</v>
      </c>
      <c r="P51" s="4">
        <v>347492</v>
      </c>
      <c r="Q51" s="4">
        <v>2047135</v>
      </c>
      <c r="R51" s="4">
        <v>881793</v>
      </c>
      <c r="S51" s="4">
        <v>1715519</v>
      </c>
      <c r="T51" s="4">
        <v>1568040</v>
      </c>
      <c r="U51" s="4">
        <v>668355</v>
      </c>
      <c r="V51" s="4">
        <v>1728177</v>
      </c>
      <c r="W51" s="4">
        <v>668835</v>
      </c>
      <c r="X51" s="4">
        <v>46124</v>
      </c>
      <c r="Y51" s="4">
        <v>1593889</v>
      </c>
      <c r="Z51" s="4">
        <v>14186</v>
      </c>
      <c r="AA51" s="4">
        <v>1769766</v>
      </c>
      <c r="AB51" s="4">
        <v>865095</v>
      </c>
      <c r="AC51" s="4">
        <v>8049</v>
      </c>
      <c r="AD51" s="4">
        <v>874204</v>
      </c>
      <c r="AE51" s="4">
        <v>50917</v>
      </c>
      <c r="AF51" s="4">
        <v>1536683</v>
      </c>
      <c r="AG51" s="4">
        <v>988889</v>
      </c>
      <c r="AH51" s="4">
        <v>1494642</v>
      </c>
      <c r="AI51" s="4">
        <v>950972</v>
      </c>
      <c r="AJ51" s="4">
        <v>153706</v>
      </c>
      <c r="AK51" s="4">
        <v>54499</v>
      </c>
      <c r="AL51" s="4">
        <v>244821</v>
      </c>
      <c r="AM51" s="4">
        <v>154435</v>
      </c>
      <c r="AN51" s="4">
        <v>1716177</v>
      </c>
      <c r="AO51" s="4">
        <v>346794</v>
      </c>
      <c r="AP51" s="4">
        <v>1515081</v>
      </c>
      <c r="AQ51" s="4">
        <v>549492</v>
      </c>
      <c r="AR51" s="4">
        <v>443903</v>
      </c>
      <c r="AS51" s="4">
        <v>690944</v>
      </c>
      <c r="AT51" s="4">
        <v>488780</v>
      </c>
      <c r="AU51" s="4">
        <v>721561</v>
      </c>
      <c r="AV51" s="4">
        <v>1288875</v>
      </c>
      <c r="AW51" s="4">
        <v>1135314</v>
      </c>
      <c r="AX51" s="4">
        <v>731794</v>
      </c>
      <c r="AY51" s="4">
        <v>15460</v>
      </c>
      <c r="AZ51" s="4">
        <v>943</v>
      </c>
      <c r="BA51" s="4">
        <v>870</v>
      </c>
      <c r="BB51" s="4">
        <v>890492</v>
      </c>
      <c r="BC51" s="4">
        <v>432849</v>
      </c>
      <c r="BD51" s="4">
        <v>204997</v>
      </c>
      <c r="BE51" s="5">
        <v>76196</v>
      </c>
    </row>
    <row r="52" spans="1:57" ht="45" x14ac:dyDescent="0.25">
      <c r="A52" s="2" t="s">
        <v>9</v>
      </c>
      <c r="B52" s="3" t="s">
        <v>161</v>
      </c>
      <c r="C52" s="4">
        <v>87772</v>
      </c>
      <c r="D52" s="4">
        <v>1466547</v>
      </c>
      <c r="E52" s="4">
        <v>354903</v>
      </c>
      <c r="F52" s="4">
        <v>1384930</v>
      </c>
      <c r="G52" s="4">
        <v>765657</v>
      </c>
      <c r="H52" s="4">
        <v>1858533</v>
      </c>
      <c r="I52" s="4">
        <v>72060</v>
      </c>
      <c r="J52" s="4">
        <v>1810122</v>
      </c>
      <c r="K52" s="4">
        <v>67312</v>
      </c>
      <c r="L52" s="4">
        <v>30227</v>
      </c>
      <c r="M52" s="4">
        <v>1288382</v>
      </c>
      <c r="N52" s="4">
        <v>6880</v>
      </c>
      <c r="O52" s="4">
        <v>1102752</v>
      </c>
      <c r="P52" s="4">
        <v>347534</v>
      </c>
      <c r="Q52" s="4">
        <v>2066108</v>
      </c>
      <c r="R52" s="4">
        <v>892246</v>
      </c>
      <c r="S52" s="4">
        <v>1731464</v>
      </c>
      <c r="T52" s="4">
        <v>1569108</v>
      </c>
      <c r="U52" s="4">
        <v>691711</v>
      </c>
      <c r="V52" s="4">
        <v>1737149</v>
      </c>
      <c r="W52" s="4">
        <v>692259</v>
      </c>
      <c r="X52" s="4">
        <v>46394</v>
      </c>
      <c r="Y52" s="4">
        <v>1614820</v>
      </c>
      <c r="Z52" s="4">
        <v>14243</v>
      </c>
      <c r="AA52" s="4">
        <v>1788245</v>
      </c>
      <c r="AB52" s="4">
        <v>869287</v>
      </c>
      <c r="AC52" s="4">
        <v>8142</v>
      </c>
      <c r="AD52" s="4">
        <v>877835</v>
      </c>
      <c r="AE52" s="4">
        <v>51249</v>
      </c>
      <c r="AF52" s="4">
        <v>1564903</v>
      </c>
      <c r="AG52" s="4">
        <v>990793</v>
      </c>
      <c r="AH52" s="4">
        <v>1517204</v>
      </c>
      <c r="AI52" s="4">
        <v>956807</v>
      </c>
      <c r="AJ52" s="4">
        <v>159902</v>
      </c>
      <c r="AK52" s="4">
        <v>54285</v>
      </c>
      <c r="AL52" s="4">
        <v>254890</v>
      </c>
      <c r="AM52" s="4">
        <v>155763</v>
      </c>
      <c r="AN52" s="4">
        <v>1720382</v>
      </c>
      <c r="AO52" s="4">
        <v>346986</v>
      </c>
      <c r="AP52" s="4">
        <v>1517423</v>
      </c>
      <c r="AQ52" s="4">
        <v>549972</v>
      </c>
      <c r="AR52" s="4">
        <v>444986</v>
      </c>
      <c r="AS52" s="4">
        <v>703300</v>
      </c>
      <c r="AT52" s="4">
        <v>489205</v>
      </c>
      <c r="AU52" s="4">
        <v>734328</v>
      </c>
      <c r="AV52" s="4">
        <v>1289245</v>
      </c>
      <c r="AW52" s="4">
        <v>1137177</v>
      </c>
      <c r="AX52" s="4">
        <v>736629</v>
      </c>
      <c r="AY52" s="4">
        <v>15673</v>
      </c>
      <c r="AZ52" s="4">
        <v>869</v>
      </c>
      <c r="BA52" s="4">
        <v>896</v>
      </c>
      <c r="BB52" s="4">
        <v>900506</v>
      </c>
      <c r="BC52" s="4">
        <v>435492</v>
      </c>
      <c r="BD52" s="4">
        <v>205086</v>
      </c>
      <c r="BE52" s="5">
        <v>76231</v>
      </c>
    </row>
    <row r="53" spans="1:57" ht="45" x14ac:dyDescent="0.25">
      <c r="A53" s="2" t="s">
        <v>9</v>
      </c>
      <c r="B53" s="3" t="s">
        <v>162</v>
      </c>
      <c r="C53" s="4">
        <v>88453</v>
      </c>
      <c r="D53" s="4">
        <v>1480944</v>
      </c>
      <c r="E53" s="4">
        <v>355218</v>
      </c>
      <c r="F53" s="4">
        <v>1401108</v>
      </c>
      <c r="G53" s="4">
        <v>767478</v>
      </c>
      <c r="H53" s="4">
        <v>1881341</v>
      </c>
      <c r="I53" s="4">
        <v>74384</v>
      </c>
      <c r="J53" s="4">
        <v>1834327</v>
      </c>
      <c r="K53" s="4">
        <v>69662</v>
      </c>
      <c r="L53" s="4">
        <v>31397</v>
      </c>
      <c r="M53" s="4">
        <v>1291054</v>
      </c>
      <c r="N53" s="4">
        <v>7174</v>
      </c>
      <c r="O53" s="4">
        <v>1102273</v>
      </c>
      <c r="P53" s="4">
        <v>348588</v>
      </c>
      <c r="Q53" s="4">
        <v>2081683</v>
      </c>
      <c r="R53" s="4">
        <v>898300</v>
      </c>
      <c r="S53" s="4">
        <v>1745998</v>
      </c>
      <c r="T53" s="4">
        <v>1583629</v>
      </c>
      <c r="U53" s="4">
        <v>713616</v>
      </c>
      <c r="V53" s="4">
        <v>1746957</v>
      </c>
      <c r="W53" s="4">
        <v>714520</v>
      </c>
      <c r="X53" s="4">
        <v>45658</v>
      </c>
      <c r="Y53" s="4">
        <v>1627245</v>
      </c>
      <c r="Z53" s="4">
        <v>14285</v>
      </c>
      <c r="AA53" s="4">
        <v>1801108</v>
      </c>
      <c r="AB53" s="4">
        <v>875122</v>
      </c>
      <c r="AC53" s="4">
        <v>8113</v>
      </c>
      <c r="AD53" s="4">
        <v>883506</v>
      </c>
      <c r="AE53" s="4">
        <v>51971</v>
      </c>
      <c r="AF53" s="4">
        <v>1592670</v>
      </c>
      <c r="AG53" s="4">
        <v>991465</v>
      </c>
      <c r="AH53" s="4">
        <v>1544382</v>
      </c>
      <c r="AI53" s="4">
        <v>956054</v>
      </c>
      <c r="AJ53" s="4">
        <v>166155</v>
      </c>
      <c r="AK53" s="4">
        <v>54450</v>
      </c>
      <c r="AL53" s="4">
        <v>264671</v>
      </c>
      <c r="AM53" s="4">
        <v>157690</v>
      </c>
      <c r="AN53" s="4">
        <v>1722437</v>
      </c>
      <c r="AO53" s="4">
        <v>346013</v>
      </c>
      <c r="AP53" s="4">
        <v>1517944</v>
      </c>
      <c r="AQ53" s="4">
        <v>550150</v>
      </c>
      <c r="AR53" s="4">
        <v>445492</v>
      </c>
      <c r="AS53" s="4">
        <v>714766</v>
      </c>
      <c r="AT53" s="4">
        <v>487999</v>
      </c>
      <c r="AU53" s="4">
        <v>747670</v>
      </c>
      <c r="AV53" s="4">
        <v>1288122</v>
      </c>
      <c r="AW53" s="4">
        <v>1135382</v>
      </c>
      <c r="AX53" s="4">
        <v>741698</v>
      </c>
      <c r="AY53" s="4">
        <v>15473</v>
      </c>
      <c r="AZ53" s="4">
        <v>824</v>
      </c>
      <c r="BA53" s="4">
        <v>874</v>
      </c>
      <c r="BB53" s="4">
        <v>909177</v>
      </c>
      <c r="BC53" s="4">
        <v>437191</v>
      </c>
      <c r="BD53" s="4">
        <v>204994</v>
      </c>
      <c r="BE53" s="5">
        <v>76835</v>
      </c>
    </row>
    <row r="54" spans="1:57" ht="45" x14ac:dyDescent="0.25">
      <c r="A54" s="2" t="s">
        <v>9</v>
      </c>
      <c r="B54" s="3" t="s">
        <v>163</v>
      </c>
      <c r="C54" s="4">
        <v>88266</v>
      </c>
      <c r="D54" s="4">
        <v>1498492</v>
      </c>
      <c r="E54" s="4">
        <v>355342</v>
      </c>
      <c r="F54" s="4">
        <v>1416916</v>
      </c>
      <c r="G54" s="4">
        <v>769876</v>
      </c>
      <c r="H54" s="4">
        <v>1901231</v>
      </c>
      <c r="I54" s="4">
        <v>75994</v>
      </c>
      <c r="J54" s="4">
        <v>1860081</v>
      </c>
      <c r="K54" s="4">
        <v>71901</v>
      </c>
      <c r="L54" s="4">
        <v>33058</v>
      </c>
      <c r="M54" s="4">
        <v>1295369</v>
      </c>
      <c r="N54" s="4">
        <v>7649</v>
      </c>
      <c r="O54" s="4">
        <v>1105067</v>
      </c>
      <c r="P54" s="4">
        <v>348862</v>
      </c>
      <c r="Q54" s="4">
        <v>2102300</v>
      </c>
      <c r="R54" s="4">
        <v>903643</v>
      </c>
      <c r="S54" s="4">
        <v>1758368</v>
      </c>
      <c r="T54" s="4">
        <v>1596286</v>
      </c>
      <c r="U54" s="4">
        <v>735150</v>
      </c>
      <c r="V54" s="4">
        <v>1755629</v>
      </c>
      <c r="W54" s="4">
        <v>735451</v>
      </c>
      <c r="X54" s="4">
        <v>45931</v>
      </c>
      <c r="Y54" s="4">
        <v>1636492</v>
      </c>
      <c r="Z54" s="4">
        <v>14103</v>
      </c>
      <c r="AA54" s="4">
        <v>1811642</v>
      </c>
      <c r="AB54" s="4">
        <v>877273</v>
      </c>
      <c r="AC54" s="4">
        <v>8177</v>
      </c>
      <c r="AD54" s="4">
        <v>888835</v>
      </c>
      <c r="AE54" s="4">
        <v>52380</v>
      </c>
      <c r="AF54" s="4">
        <v>1617889</v>
      </c>
      <c r="AG54" s="4">
        <v>993533</v>
      </c>
      <c r="AH54" s="4">
        <v>1564273</v>
      </c>
      <c r="AI54" s="4">
        <v>955122</v>
      </c>
      <c r="AJ54" s="4">
        <v>172194</v>
      </c>
      <c r="AK54" s="4">
        <v>54637</v>
      </c>
      <c r="AL54" s="4">
        <v>273643</v>
      </c>
      <c r="AM54" s="4">
        <v>159112</v>
      </c>
      <c r="AN54" s="4">
        <v>1724396</v>
      </c>
      <c r="AO54" s="4">
        <v>345917</v>
      </c>
      <c r="AP54" s="4">
        <v>1519067</v>
      </c>
      <c r="AQ54" s="4">
        <v>550342</v>
      </c>
      <c r="AR54" s="4">
        <v>445999</v>
      </c>
      <c r="AS54" s="4">
        <v>724821</v>
      </c>
      <c r="AT54" s="4">
        <v>488218</v>
      </c>
      <c r="AU54" s="4">
        <v>758451</v>
      </c>
      <c r="AV54" s="4">
        <v>1290410</v>
      </c>
      <c r="AW54" s="4">
        <v>1134095</v>
      </c>
      <c r="AX54" s="4">
        <v>745547</v>
      </c>
      <c r="AY54" s="4">
        <v>15381</v>
      </c>
      <c r="AZ54" s="4">
        <v>907</v>
      </c>
      <c r="BA54" s="4">
        <v>858</v>
      </c>
      <c r="BB54" s="4">
        <v>919040</v>
      </c>
      <c r="BC54" s="4">
        <v>439260</v>
      </c>
      <c r="BD54" s="4">
        <v>204802</v>
      </c>
      <c r="BE54" s="5">
        <v>76175</v>
      </c>
    </row>
    <row r="55" spans="1:57" ht="45" x14ac:dyDescent="0.25">
      <c r="A55" s="2" t="s">
        <v>9</v>
      </c>
      <c r="B55" s="3" t="s">
        <v>164</v>
      </c>
      <c r="C55" s="4">
        <v>88267</v>
      </c>
      <c r="D55" s="4">
        <v>1511519</v>
      </c>
      <c r="E55" s="4">
        <v>355287</v>
      </c>
      <c r="F55" s="4">
        <v>1429862</v>
      </c>
      <c r="G55" s="4">
        <v>768917</v>
      </c>
      <c r="H55" s="4">
        <v>1919902</v>
      </c>
      <c r="I55" s="4">
        <v>78245</v>
      </c>
      <c r="J55" s="4">
        <v>1881807</v>
      </c>
      <c r="K55" s="4">
        <v>73787</v>
      </c>
      <c r="L55" s="4">
        <v>34736</v>
      </c>
      <c r="M55" s="4">
        <v>1298492</v>
      </c>
      <c r="N55" s="4">
        <v>8021</v>
      </c>
      <c r="O55" s="4">
        <v>1106423</v>
      </c>
      <c r="P55" s="4">
        <v>348177</v>
      </c>
      <c r="Q55" s="4">
        <v>2119217</v>
      </c>
      <c r="R55" s="4">
        <v>906547</v>
      </c>
      <c r="S55" s="4">
        <v>1770122</v>
      </c>
      <c r="T55" s="4">
        <v>1601985</v>
      </c>
      <c r="U55" s="4">
        <v>755903</v>
      </c>
      <c r="V55" s="4">
        <v>1760478</v>
      </c>
      <c r="W55" s="4">
        <v>757794</v>
      </c>
      <c r="X55" s="4">
        <v>46345</v>
      </c>
      <c r="Y55" s="4">
        <v>1646040</v>
      </c>
      <c r="Z55" s="4">
        <v>14175</v>
      </c>
      <c r="AA55" s="4">
        <v>1821286</v>
      </c>
      <c r="AB55" s="4">
        <v>882533</v>
      </c>
      <c r="AC55" s="4">
        <v>8203</v>
      </c>
      <c r="AD55" s="4">
        <v>892437</v>
      </c>
      <c r="AE55" s="4">
        <v>52708</v>
      </c>
      <c r="AF55" s="4">
        <v>1642738</v>
      </c>
      <c r="AG55" s="4">
        <v>992588</v>
      </c>
      <c r="AH55" s="4">
        <v>1582546</v>
      </c>
      <c r="AI55" s="4">
        <v>955478</v>
      </c>
      <c r="AJ55" s="4">
        <v>179824</v>
      </c>
      <c r="AK55" s="4">
        <v>54877</v>
      </c>
      <c r="AL55" s="4">
        <v>282040</v>
      </c>
      <c r="AM55" s="4">
        <v>160004</v>
      </c>
      <c r="AN55" s="4">
        <v>1727834</v>
      </c>
      <c r="AO55" s="4">
        <v>346739</v>
      </c>
      <c r="AP55" s="4">
        <v>1521259</v>
      </c>
      <c r="AQ55" s="4">
        <v>551711</v>
      </c>
      <c r="AR55" s="4">
        <v>444972</v>
      </c>
      <c r="AS55" s="4">
        <v>736026</v>
      </c>
      <c r="AT55" s="4">
        <v>487862</v>
      </c>
      <c r="AU55" s="4">
        <v>770054</v>
      </c>
      <c r="AV55" s="4">
        <v>1290149</v>
      </c>
      <c r="AW55" s="4">
        <v>1136191</v>
      </c>
      <c r="AX55" s="4">
        <v>749889</v>
      </c>
      <c r="AY55" s="4">
        <v>15465</v>
      </c>
      <c r="AZ55" s="4">
        <v>888</v>
      </c>
      <c r="BA55" s="4">
        <v>925</v>
      </c>
      <c r="BB55" s="4">
        <v>926218</v>
      </c>
      <c r="BC55" s="4">
        <v>439958</v>
      </c>
      <c r="BD55" s="4">
        <v>204952</v>
      </c>
      <c r="BE55" s="5">
        <v>76499</v>
      </c>
    </row>
    <row r="56" spans="1:57" ht="45" x14ac:dyDescent="0.25">
      <c r="A56" s="2" t="s">
        <v>9</v>
      </c>
      <c r="B56" s="3" t="s">
        <v>165</v>
      </c>
      <c r="C56" s="4">
        <v>88293</v>
      </c>
      <c r="D56" s="4">
        <v>1530177</v>
      </c>
      <c r="E56" s="4">
        <v>356027</v>
      </c>
      <c r="F56" s="4">
        <v>1442122</v>
      </c>
      <c r="G56" s="4">
        <v>769095</v>
      </c>
      <c r="H56" s="4">
        <v>1935354</v>
      </c>
      <c r="I56" s="4">
        <v>79884</v>
      </c>
      <c r="J56" s="4">
        <v>1900779</v>
      </c>
      <c r="K56" s="4">
        <v>75100</v>
      </c>
      <c r="L56" s="4">
        <v>36223</v>
      </c>
      <c r="M56" s="4">
        <v>1301656</v>
      </c>
      <c r="N56" s="4">
        <v>8441</v>
      </c>
      <c r="O56" s="4">
        <v>1104040</v>
      </c>
      <c r="P56" s="4">
        <v>348890</v>
      </c>
      <c r="Q56" s="4">
        <v>2132916</v>
      </c>
      <c r="R56" s="4">
        <v>911643</v>
      </c>
      <c r="S56" s="4">
        <v>1780642</v>
      </c>
      <c r="T56" s="4">
        <v>1609327</v>
      </c>
      <c r="U56" s="4">
        <v>777478</v>
      </c>
      <c r="V56" s="4">
        <v>1769875</v>
      </c>
      <c r="W56" s="4">
        <v>778026</v>
      </c>
      <c r="X56" s="4">
        <v>45979</v>
      </c>
      <c r="Y56" s="4">
        <v>1653081</v>
      </c>
      <c r="Z56" s="4">
        <v>14173</v>
      </c>
      <c r="AA56" s="4">
        <v>1829601</v>
      </c>
      <c r="AB56" s="4">
        <v>886287</v>
      </c>
      <c r="AC56" s="4">
        <v>8323</v>
      </c>
      <c r="AD56" s="4">
        <v>898341</v>
      </c>
      <c r="AE56" s="4">
        <v>52325</v>
      </c>
      <c r="AF56" s="4">
        <v>1664149</v>
      </c>
      <c r="AG56" s="4">
        <v>993862</v>
      </c>
      <c r="AH56" s="4">
        <v>1602368</v>
      </c>
      <c r="AI56" s="4">
        <v>957136</v>
      </c>
      <c r="AJ56" s="4">
        <v>187076</v>
      </c>
      <c r="AK56" s="4">
        <v>54655</v>
      </c>
      <c r="AL56" s="4">
        <v>291903</v>
      </c>
      <c r="AM56" s="4">
        <v>160399</v>
      </c>
      <c r="AN56" s="4">
        <v>1729889</v>
      </c>
      <c r="AO56" s="4">
        <v>346260</v>
      </c>
      <c r="AP56" s="4">
        <v>1519601</v>
      </c>
      <c r="AQ56" s="4">
        <v>549520</v>
      </c>
      <c r="AR56" s="4">
        <v>445465</v>
      </c>
      <c r="AS56" s="4">
        <v>744328</v>
      </c>
      <c r="AT56" s="4">
        <v>489479</v>
      </c>
      <c r="AU56" s="4">
        <v>780273</v>
      </c>
      <c r="AV56" s="4">
        <v>1293492</v>
      </c>
      <c r="AW56" s="4">
        <v>1135656</v>
      </c>
      <c r="AX56" s="4">
        <v>754396</v>
      </c>
      <c r="AY56" s="4">
        <v>15362</v>
      </c>
      <c r="AZ56" s="4">
        <v>875</v>
      </c>
      <c r="BA56" s="4">
        <v>895</v>
      </c>
      <c r="BB56" s="4">
        <v>934026</v>
      </c>
      <c r="BC56" s="4">
        <v>443218</v>
      </c>
      <c r="BD56" s="4">
        <v>204716</v>
      </c>
      <c r="BE56" s="5">
        <v>76007</v>
      </c>
    </row>
    <row r="57" spans="1:57" ht="45" x14ac:dyDescent="0.25">
      <c r="A57" s="2" t="s">
        <v>9</v>
      </c>
      <c r="B57" s="3" t="s">
        <v>166</v>
      </c>
      <c r="C57" s="4">
        <v>88015</v>
      </c>
      <c r="D57" s="4">
        <v>1540245</v>
      </c>
      <c r="E57" s="4">
        <v>355410</v>
      </c>
      <c r="F57" s="4">
        <v>1453574</v>
      </c>
      <c r="G57" s="4">
        <v>769711</v>
      </c>
      <c r="H57" s="4">
        <v>1952026</v>
      </c>
      <c r="I57" s="4">
        <v>81182</v>
      </c>
      <c r="J57" s="4">
        <v>1920738</v>
      </c>
      <c r="K57" s="4">
        <v>77251</v>
      </c>
      <c r="L57" s="4">
        <v>37975</v>
      </c>
      <c r="M57" s="4">
        <v>1305560</v>
      </c>
      <c r="N57" s="4">
        <v>9051</v>
      </c>
      <c r="O57" s="4">
        <v>1105423</v>
      </c>
      <c r="P57" s="4">
        <v>350301</v>
      </c>
      <c r="Q57" s="4">
        <v>2148135</v>
      </c>
      <c r="R57" s="4">
        <v>914793</v>
      </c>
      <c r="S57" s="4">
        <v>1790916</v>
      </c>
      <c r="T57" s="4">
        <v>1613355</v>
      </c>
      <c r="U57" s="4">
        <v>797958</v>
      </c>
      <c r="V57" s="4">
        <v>1774012</v>
      </c>
      <c r="W57" s="4">
        <v>797766</v>
      </c>
      <c r="X57" s="4">
        <v>46125</v>
      </c>
      <c r="Y57" s="4">
        <v>1657601</v>
      </c>
      <c r="Z57" s="4">
        <v>14184</v>
      </c>
      <c r="AA57" s="4">
        <v>1832560</v>
      </c>
      <c r="AB57" s="4">
        <v>887465</v>
      </c>
      <c r="AC57" s="4">
        <v>8285</v>
      </c>
      <c r="AD57" s="4">
        <v>902478</v>
      </c>
      <c r="AE57" s="4">
        <v>52838</v>
      </c>
      <c r="AF57" s="4">
        <v>1682423</v>
      </c>
      <c r="AG57" s="4">
        <v>996437</v>
      </c>
      <c r="AH57" s="4">
        <v>1618533</v>
      </c>
      <c r="AI57" s="4">
        <v>956109</v>
      </c>
      <c r="AJ57" s="4">
        <v>192946</v>
      </c>
      <c r="AK57" s="4">
        <v>54942</v>
      </c>
      <c r="AL57" s="4">
        <v>303808</v>
      </c>
      <c r="AM57" s="4">
        <v>161220</v>
      </c>
      <c r="AN57" s="4">
        <v>1730957</v>
      </c>
      <c r="AO57" s="4">
        <v>347123</v>
      </c>
      <c r="AP57" s="4">
        <v>1521382</v>
      </c>
      <c r="AQ57" s="4">
        <v>549027</v>
      </c>
      <c r="AR57" s="4">
        <v>445561</v>
      </c>
      <c r="AS57" s="4">
        <v>753109</v>
      </c>
      <c r="AT57" s="4">
        <v>488533</v>
      </c>
      <c r="AU57" s="4">
        <v>790300</v>
      </c>
      <c r="AV57" s="4">
        <v>1295095</v>
      </c>
      <c r="AW57" s="4">
        <v>1136656</v>
      </c>
      <c r="AX57" s="4">
        <v>755451</v>
      </c>
      <c r="AY57" s="4">
        <v>15451</v>
      </c>
      <c r="AZ57" s="4">
        <v>864</v>
      </c>
      <c r="BA57" s="4">
        <v>866</v>
      </c>
      <c r="BB57" s="4">
        <v>942232</v>
      </c>
      <c r="BC57" s="4">
        <v>443999</v>
      </c>
      <c r="BD57" s="4">
        <v>205033</v>
      </c>
      <c r="BE57" s="5">
        <v>76478</v>
      </c>
    </row>
    <row r="58" spans="1:57" ht="45" x14ac:dyDescent="0.25">
      <c r="A58" s="2" t="s">
        <v>9</v>
      </c>
      <c r="B58" s="3" t="s">
        <v>167</v>
      </c>
      <c r="C58" s="4">
        <v>88637</v>
      </c>
      <c r="D58" s="4">
        <v>1556327</v>
      </c>
      <c r="E58" s="4">
        <v>356081</v>
      </c>
      <c r="F58" s="4">
        <v>1463012</v>
      </c>
      <c r="G58" s="4">
        <v>768013</v>
      </c>
      <c r="H58" s="4">
        <v>1963478</v>
      </c>
      <c r="I58" s="4">
        <v>82929</v>
      </c>
      <c r="J58" s="4">
        <v>1936985</v>
      </c>
      <c r="K58" s="4">
        <v>79264</v>
      </c>
      <c r="L58" s="4">
        <v>39078</v>
      </c>
      <c r="M58" s="4">
        <v>1309601</v>
      </c>
      <c r="N58" s="4">
        <v>9515</v>
      </c>
      <c r="O58" s="4">
        <v>1108670</v>
      </c>
      <c r="P58" s="4">
        <v>350492</v>
      </c>
      <c r="Q58" s="4">
        <v>2164765</v>
      </c>
      <c r="R58" s="4">
        <v>920040</v>
      </c>
      <c r="S58" s="4">
        <v>1800108</v>
      </c>
      <c r="T58" s="4">
        <v>1621505</v>
      </c>
      <c r="U58" s="4">
        <v>818218</v>
      </c>
      <c r="V58" s="4">
        <v>1779971</v>
      </c>
      <c r="W58" s="4">
        <v>818547</v>
      </c>
      <c r="X58" s="4">
        <v>45891</v>
      </c>
      <c r="Y58" s="4">
        <v>1664588</v>
      </c>
      <c r="Z58" s="4">
        <v>14279</v>
      </c>
      <c r="AA58" s="4">
        <v>1839834</v>
      </c>
      <c r="AB58" s="4">
        <v>890520</v>
      </c>
      <c r="AC58" s="4">
        <v>8115</v>
      </c>
      <c r="AD58" s="4">
        <v>907109</v>
      </c>
      <c r="AE58" s="4">
        <v>52962</v>
      </c>
      <c r="AF58" s="4">
        <v>1702231</v>
      </c>
      <c r="AG58" s="4">
        <v>996314</v>
      </c>
      <c r="AH58" s="4">
        <v>1635259</v>
      </c>
      <c r="AI58" s="4">
        <v>958643</v>
      </c>
      <c r="AJ58" s="4">
        <v>198246</v>
      </c>
      <c r="AK58" s="4">
        <v>54524</v>
      </c>
      <c r="AL58" s="4">
        <v>311972</v>
      </c>
      <c r="AM58" s="4">
        <v>162455</v>
      </c>
      <c r="AN58" s="4">
        <v>1732944</v>
      </c>
      <c r="AO58" s="4">
        <v>346671</v>
      </c>
      <c r="AP58" s="4">
        <v>1522601</v>
      </c>
      <c r="AQ58" s="4">
        <v>549465</v>
      </c>
      <c r="AR58" s="4">
        <v>447027</v>
      </c>
      <c r="AS58" s="4">
        <v>762588</v>
      </c>
      <c r="AT58" s="4">
        <v>489150</v>
      </c>
      <c r="AU58" s="4">
        <v>800944</v>
      </c>
      <c r="AV58" s="4">
        <v>1294259</v>
      </c>
      <c r="AW58" s="4">
        <v>1136547</v>
      </c>
      <c r="AX58" s="4">
        <v>760026</v>
      </c>
      <c r="AY58" s="4">
        <v>15375</v>
      </c>
      <c r="AZ58" s="4">
        <v>883</v>
      </c>
      <c r="BA58" s="4">
        <v>911</v>
      </c>
      <c r="BB58" s="4">
        <v>948958</v>
      </c>
      <c r="BC58" s="4">
        <v>445780</v>
      </c>
      <c r="BD58" s="4">
        <v>204447</v>
      </c>
      <c r="BE58" s="5">
        <v>76351</v>
      </c>
    </row>
    <row r="59" spans="1:57" ht="45" x14ac:dyDescent="0.25">
      <c r="A59" s="2" t="s">
        <v>9</v>
      </c>
      <c r="B59" s="3" t="s">
        <v>168</v>
      </c>
      <c r="C59" s="4">
        <v>88007</v>
      </c>
      <c r="D59" s="4">
        <v>1567026</v>
      </c>
      <c r="E59" s="4">
        <v>356588</v>
      </c>
      <c r="F59" s="4">
        <v>1475327</v>
      </c>
      <c r="G59" s="4">
        <v>767396</v>
      </c>
      <c r="H59" s="4">
        <v>1978231</v>
      </c>
      <c r="I59" s="4">
        <v>83783</v>
      </c>
      <c r="J59" s="4">
        <v>1953738</v>
      </c>
      <c r="K59" s="4">
        <v>81269</v>
      </c>
      <c r="L59" s="4">
        <v>40916</v>
      </c>
      <c r="M59" s="4">
        <v>1313547</v>
      </c>
      <c r="N59" s="4">
        <v>9993</v>
      </c>
      <c r="O59" s="4">
        <v>1109163</v>
      </c>
      <c r="P59" s="4">
        <v>351684</v>
      </c>
      <c r="Q59" s="4">
        <v>2178971</v>
      </c>
      <c r="R59" s="4">
        <v>922958</v>
      </c>
      <c r="S59" s="4">
        <v>1811875</v>
      </c>
      <c r="T59" s="4">
        <v>1627218</v>
      </c>
      <c r="U59" s="4">
        <v>838520</v>
      </c>
      <c r="V59" s="4">
        <v>1786327</v>
      </c>
      <c r="W59" s="4">
        <v>838259</v>
      </c>
      <c r="X59" s="4">
        <v>46225</v>
      </c>
      <c r="Y59" s="4">
        <v>1668601</v>
      </c>
      <c r="Z59" s="4">
        <v>14100</v>
      </c>
      <c r="AA59" s="4">
        <v>1843409</v>
      </c>
      <c r="AB59" s="4">
        <v>890259</v>
      </c>
      <c r="AC59" s="4">
        <v>8137</v>
      </c>
      <c r="AD59" s="4">
        <v>909424</v>
      </c>
      <c r="AE59" s="4">
        <v>53171</v>
      </c>
      <c r="AF59" s="4">
        <v>1721067</v>
      </c>
      <c r="AG59" s="4">
        <v>995725</v>
      </c>
      <c r="AH59" s="4">
        <v>1649998</v>
      </c>
      <c r="AI59" s="4">
        <v>956958</v>
      </c>
      <c r="AJ59" s="4">
        <v>206674</v>
      </c>
      <c r="AK59" s="4">
        <v>54381</v>
      </c>
      <c r="AL59" s="4">
        <v>321698</v>
      </c>
      <c r="AM59" s="4">
        <v>162033</v>
      </c>
      <c r="AN59" s="4">
        <v>1730903</v>
      </c>
      <c r="AO59" s="4">
        <v>347081</v>
      </c>
      <c r="AP59" s="4">
        <v>1522108</v>
      </c>
      <c r="AQ59" s="4">
        <v>550259</v>
      </c>
      <c r="AR59" s="4">
        <v>446438</v>
      </c>
      <c r="AS59" s="4">
        <v>772341</v>
      </c>
      <c r="AT59" s="4">
        <v>489301</v>
      </c>
      <c r="AU59" s="4">
        <v>811109</v>
      </c>
      <c r="AV59" s="4">
        <v>1295136</v>
      </c>
      <c r="AW59" s="4">
        <v>1136752</v>
      </c>
      <c r="AX59" s="4">
        <v>764232</v>
      </c>
      <c r="AY59" s="4">
        <v>15538</v>
      </c>
      <c r="AZ59" s="4">
        <v>901</v>
      </c>
      <c r="BA59" s="4">
        <v>923</v>
      </c>
      <c r="BB59" s="4">
        <v>954999</v>
      </c>
      <c r="BC59" s="4">
        <v>446588</v>
      </c>
      <c r="BD59" s="4">
        <v>204502</v>
      </c>
      <c r="BE59" s="5">
        <v>76152</v>
      </c>
    </row>
    <row r="60" spans="1:57" ht="45" x14ac:dyDescent="0.25">
      <c r="A60" s="2" t="s">
        <v>9</v>
      </c>
      <c r="B60" s="3" t="s">
        <v>169</v>
      </c>
      <c r="C60" s="4">
        <v>88478</v>
      </c>
      <c r="D60" s="4">
        <v>1578286</v>
      </c>
      <c r="E60" s="4">
        <v>355547</v>
      </c>
      <c r="F60" s="4">
        <v>1483478</v>
      </c>
      <c r="G60" s="4">
        <v>767054</v>
      </c>
      <c r="H60" s="4">
        <v>1989533</v>
      </c>
      <c r="I60" s="4">
        <v>85133</v>
      </c>
      <c r="J60" s="4">
        <v>1963957</v>
      </c>
      <c r="K60" s="4">
        <v>83247</v>
      </c>
      <c r="L60" s="4">
        <v>42125</v>
      </c>
      <c r="M60" s="4">
        <v>1315464</v>
      </c>
      <c r="N60" s="4">
        <v>10410</v>
      </c>
      <c r="O60" s="4">
        <v>1110711</v>
      </c>
      <c r="P60" s="4">
        <v>351397</v>
      </c>
      <c r="Q60" s="4">
        <v>2190258</v>
      </c>
      <c r="R60" s="4">
        <v>923081</v>
      </c>
      <c r="S60" s="4">
        <v>1825149</v>
      </c>
      <c r="T60" s="4">
        <v>1630697</v>
      </c>
      <c r="U60" s="4">
        <v>858287</v>
      </c>
      <c r="V60" s="4">
        <v>1788560</v>
      </c>
      <c r="W60" s="4">
        <v>857972</v>
      </c>
      <c r="X60" s="4">
        <v>46008</v>
      </c>
      <c r="Y60" s="4">
        <v>1671012</v>
      </c>
      <c r="Z60" s="4">
        <v>14243</v>
      </c>
      <c r="AA60" s="4">
        <v>1848944</v>
      </c>
      <c r="AB60" s="4">
        <v>894903</v>
      </c>
      <c r="AC60" s="4">
        <v>8330</v>
      </c>
      <c r="AD60" s="4">
        <v>913328</v>
      </c>
      <c r="AE60" s="4">
        <v>52289</v>
      </c>
      <c r="AF60" s="4">
        <v>1737012</v>
      </c>
      <c r="AG60" s="4">
        <v>995629</v>
      </c>
      <c r="AH60" s="4">
        <v>1662697</v>
      </c>
      <c r="AI60" s="4">
        <v>958711</v>
      </c>
      <c r="AJ60" s="4">
        <v>212590</v>
      </c>
      <c r="AK60" s="4">
        <v>54776</v>
      </c>
      <c r="AL60" s="4">
        <v>331821</v>
      </c>
      <c r="AM60" s="4">
        <v>162794</v>
      </c>
      <c r="AN60" s="4">
        <v>1734122</v>
      </c>
      <c r="AO60" s="4">
        <v>345999</v>
      </c>
      <c r="AP60" s="4">
        <v>1521464</v>
      </c>
      <c r="AQ60" s="4">
        <v>550848</v>
      </c>
      <c r="AR60" s="4">
        <v>446273</v>
      </c>
      <c r="AS60" s="4">
        <v>780177</v>
      </c>
      <c r="AT60" s="4">
        <v>489191</v>
      </c>
      <c r="AU60" s="4">
        <v>819958</v>
      </c>
      <c r="AV60" s="4">
        <v>1293684</v>
      </c>
      <c r="AW60" s="4">
        <v>1135985</v>
      </c>
      <c r="AX60" s="4">
        <v>765698</v>
      </c>
      <c r="AY60" s="4">
        <v>15394</v>
      </c>
      <c r="AZ60" s="4">
        <v>821</v>
      </c>
      <c r="BA60" s="4">
        <v>928</v>
      </c>
      <c r="BB60" s="4">
        <v>960876</v>
      </c>
      <c r="BC60" s="4">
        <v>447698</v>
      </c>
      <c r="BD60" s="4">
        <v>203293</v>
      </c>
      <c r="BE60" s="5">
        <v>76173</v>
      </c>
    </row>
    <row r="61" spans="1:57" ht="45" x14ac:dyDescent="0.25">
      <c r="A61" s="2" t="s">
        <v>9</v>
      </c>
      <c r="B61" s="3" t="s">
        <v>170</v>
      </c>
      <c r="C61" s="4">
        <v>88483</v>
      </c>
      <c r="D61" s="4">
        <v>1587382</v>
      </c>
      <c r="E61" s="4">
        <v>356575</v>
      </c>
      <c r="F61" s="4">
        <v>1492040</v>
      </c>
      <c r="G61" s="4">
        <v>765191</v>
      </c>
      <c r="H61" s="4">
        <v>1999683</v>
      </c>
      <c r="I61" s="4">
        <v>86375</v>
      </c>
      <c r="J61" s="4">
        <v>1978396</v>
      </c>
      <c r="K61" s="4">
        <v>84338</v>
      </c>
      <c r="L61" s="4">
        <v>43806</v>
      </c>
      <c r="M61" s="4">
        <v>1314629</v>
      </c>
      <c r="N61" s="4">
        <v>11052</v>
      </c>
      <c r="O61" s="4">
        <v>1111615</v>
      </c>
      <c r="P61" s="4">
        <v>352369</v>
      </c>
      <c r="Q61" s="4">
        <v>2201039</v>
      </c>
      <c r="R61" s="4">
        <v>928574</v>
      </c>
      <c r="S61" s="4">
        <v>1832985</v>
      </c>
      <c r="T61" s="4">
        <v>1638409</v>
      </c>
      <c r="U61" s="4">
        <v>877835</v>
      </c>
      <c r="V61" s="4">
        <v>1796752</v>
      </c>
      <c r="W61" s="4">
        <v>878013</v>
      </c>
      <c r="X61" s="4">
        <v>46218</v>
      </c>
      <c r="Y61" s="4">
        <v>1670998</v>
      </c>
      <c r="Z61" s="4">
        <v>14255</v>
      </c>
      <c r="AA61" s="4">
        <v>1849478</v>
      </c>
      <c r="AB61" s="4">
        <v>894273</v>
      </c>
      <c r="AC61" s="4">
        <v>8229</v>
      </c>
      <c r="AD61" s="4">
        <v>916369</v>
      </c>
      <c r="AE61" s="4">
        <v>52464</v>
      </c>
      <c r="AF61" s="4">
        <v>1750820</v>
      </c>
      <c r="AG61" s="4">
        <v>996465</v>
      </c>
      <c r="AH61" s="4">
        <v>1675272</v>
      </c>
      <c r="AI61" s="4">
        <v>955862</v>
      </c>
      <c r="AJ61" s="4">
        <v>217260</v>
      </c>
      <c r="AK61" s="4">
        <v>54859</v>
      </c>
      <c r="AL61" s="4">
        <v>339547</v>
      </c>
      <c r="AM61" s="4">
        <v>162604</v>
      </c>
      <c r="AN61" s="4">
        <v>1732985</v>
      </c>
      <c r="AO61" s="4">
        <v>345054</v>
      </c>
      <c r="AP61" s="4">
        <v>1519985</v>
      </c>
      <c r="AQ61" s="4">
        <v>549588</v>
      </c>
      <c r="AR61" s="4">
        <v>447424</v>
      </c>
      <c r="AS61" s="4">
        <v>786204</v>
      </c>
      <c r="AT61" s="4">
        <v>488739</v>
      </c>
      <c r="AU61" s="4">
        <v>830136</v>
      </c>
      <c r="AV61" s="4">
        <v>1293382</v>
      </c>
      <c r="AW61" s="4">
        <v>1137780</v>
      </c>
      <c r="AX61" s="4">
        <v>769506</v>
      </c>
      <c r="AY61" s="4">
        <v>15513</v>
      </c>
      <c r="AZ61" s="4">
        <v>902</v>
      </c>
      <c r="BA61" s="4">
        <v>897</v>
      </c>
      <c r="BB61" s="4">
        <v>966081</v>
      </c>
      <c r="BC61" s="4">
        <v>449246</v>
      </c>
      <c r="BD61" s="4">
        <v>204550</v>
      </c>
      <c r="BE61" s="5">
        <v>76482</v>
      </c>
    </row>
    <row r="62" spans="1:57" ht="45" x14ac:dyDescent="0.25">
      <c r="A62" s="2" t="s">
        <v>9</v>
      </c>
      <c r="B62" s="3" t="s">
        <v>171</v>
      </c>
      <c r="C62" s="4">
        <v>88534</v>
      </c>
      <c r="D62" s="4">
        <v>1596382</v>
      </c>
      <c r="E62" s="4">
        <v>355725</v>
      </c>
      <c r="F62" s="4">
        <v>1501341</v>
      </c>
      <c r="G62" s="4">
        <v>764615</v>
      </c>
      <c r="H62" s="4">
        <v>2009670</v>
      </c>
      <c r="I62" s="4">
        <v>87505</v>
      </c>
      <c r="J62" s="4">
        <v>1990245</v>
      </c>
      <c r="K62" s="4">
        <v>86819</v>
      </c>
      <c r="L62" s="4">
        <v>45351</v>
      </c>
      <c r="M62" s="4">
        <v>1319369</v>
      </c>
      <c r="N62" s="4">
        <v>11516</v>
      </c>
      <c r="O62" s="4">
        <v>1112081</v>
      </c>
      <c r="P62" s="4">
        <v>352383</v>
      </c>
      <c r="Q62" s="4">
        <v>2211519</v>
      </c>
      <c r="R62" s="4">
        <v>927204</v>
      </c>
      <c r="S62" s="4">
        <v>1842930</v>
      </c>
      <c r="T62" s="4">
        <v>1642766</v>
      </c>
      <c r="U62" s="4">
        <v>896848</v>
      </c>
      <c r="V62" s="4">
        <v>1799546</v>
      </c>
      <c r="W62" s="4">
        <v>897109</v>
      </c>
      <c r="X62" s="4">
        <v>46279</v>
      </c>
      <c r="Y62" s="4">
        <v>1675519</v>
      </c>
      <c r="Z62" s="4">
        <v>14151</v>
      </c>
      <c r="AA62" s="4">
        <v>1848026</v>
      </c>
      <c r="AB62" s="4">
        <v>898615</v>
      </c>
      <c r="AC62" s="4">
        <v>8184</v>
      </c>
      <c r="AD62" s="4">
        <v>918972</v>
      </c>
      <c r="AE62" s="4">
        <v>52703</v>
      </c>
      <c r="AF62" s="4">
        <v>1763930</v>
      </c>
      <c r="AG62" s="4">
        <v>994821</v>
      </c>
      <c r="AH62" s="4">
        <v>1685300</v>
      </c>
      <c r="AI62" s="4">
        <v>958972</v>
      </c>
      <c r="AJ62" s="4">
        <v>222931</v>
      </c>
      <c r="AK62" s="4">
        <v>54208</v>
      </c>
      <c r="AL62" s="4">
        <v>348629</v>
      </c>
      <c r="AM62" s="4">
        <v>162615</v>
      </c>
      <c r="AN62" s="4">
        <v>1735861</v>
      </c>
      <c r="AO62" s="4">
        <v>346150</v>
      </c>
      <c r="AP62" s="4">
        <v>1520273</v>
      </c>
      <c r="AQ62" s="4">
        <v>549479</v>
      </c>
      <c r="AR62" s="4">
        <v>446205</v>
      </c>
      <c r="AS62" s="4">
        <v>795246</v>
      </c>
      <c r="AT62" s="4">
        <v>488246</v>
      </c>
      <c r="AU62" s="4">
        <v>838424</v>
      </c>
      <c r="AV62" s="4">
        <v>1293903</v>
      </c>
      <c r="AW62" s="4">
        <v>1134903</v>
      </c>
      <c r="AX62" s="4">
        <v>773163</v>
      </c>
      <c r="AY62" s="4">
        <v>15517</v>
      </c>
      <c r="AZ62" s="4">
        <v>905</v>
      </c>
      <c r="BA62" s="4">
        <v>922</v>
      </c>
      <c r="BB62" s="4">
        <v>973204</v>
      </c>
      <c r="BC62" s="4">
        <v>451657</v>
      </c>
      <c r="BD62" s="4">
        <v>204734</v>
      </c>
      <c r="BE62" s="5">
        <v>75923</v>
      </c>
    </row>
    <row r="63" spans="1:57" ht="45" x14ac:dyDescent="0.25">
      <c r="A63" s="2" t="s">
        <v>9</v>
      </c>
      <c r="B63" s="3" t="s">
        <v>172</v>
      </c>
      <c r="C63" s="4">
        <v>88196</v>
      </c>
      <c r="D63" s="4">
        <v>1606971</v>
      </c>
      <c r="E63" s="4">
        <v>356314</v>
      </c>
      <c r="F63" s="4">
        <v>1509094</v>
      </c>
      <c r="G63" s="4">
        <v>763972</v>
      </c>
      <c r="H63" s="4">
        <v>2020368</v>
      </c>
      <c r="I63" s="4">
        <v>88121</v>
      </c>
      <c r="J63" s="4">
        <v>1998875</v>
      </c>
      <c r="K63" s="4">
        <v>88637</v>
      </c>
      <c r="L63" s="4">
        <v>46418</v>
      </c>
      <c r="M63" s="4">
        <v>1320533</v>
      </c>
      <c r="N63" s="4">
        <v>11957</v>
      </c>
      <c r="O63" s="4">
        <v>1112697</v>
      </c>
      <c r="P63" s="4">
        <v>354150</v>
      </c>
      <c r="Q63" s="4">
        <v>2228163</v>
      </c>
      <c r="R63" s="4">
        <v>931533</v>
      </c>
      <c r="S63" s="4">
        <v>1852149</v>
      </c>
      <c r="T63" s="4">
        <v>1647327</v>
      </c>
      <c r="U63" s="4">
        <v>914656</v>
      </c>
      <c r="V63" s="4">
        <v>1804820</v>
      </c>
      <c r="W63" s="4">
        <v>916588</v>
      </c>
      <c r="X63" s="4">
        <v>45969</v>
      </c>
      <c r="Y63" s="4">
        <v>1673053</v>
      </c>
      <c r="Z63" s="4">
        <v>14250</v>
      </c>
      <c r="AA63" s="4">
        <v>1851368</v>
      </c>
      <c r="AB63" s="4">
        <v>899328</v>
      </c>
      <c r="AC63" s="4">
        <v>8236</v>
      </c>
      <c r="AD63" s="4">
        <v>923204</v>
      </c>
      <c r="AE63" s="4">
        <v>52936</v>
      </c>
      <c r="AF63" s="4">
        <v>1777656</v>
      </c>
      <c r="AG63" s="4">
        <v>997451</v>
      </c>
      <c r="AH63" s="4">
        <v>1696766</v>
      </c>
      <c r="AI63" s="4">
        <v>958835</v>
      </c>
      <c r="AJ63" s="4">
        <v>229616</v>
      </c>
      <c r="AK63" s="4">
        <v>54851</v>
      </c>
      <c r="AL63" s="4">
        <v>358643</v>
      </c>
      <c r="AM63" s="4">
        <v>163477</v>
      </c>
      <c r="AN63" s="4">
        <v>1737396</v>
      </c>
      <c r="AO63" s="4">
        <v>347671</v>
      </c>
      <c r="AP63" s="4">
        <v>1524136</v>
      </c>
      <c r="AQ63" s="4">
        <v>550424</v>
      </c>
      <c r="AR63" s="4">
        <v>446616</v>
      </c>
      <c r="AS63" s="4">
        <v>799698</v>
      </c>
      <c r="AT63" s="4">
        <v>490013</v>
      </c>
      <c r="AU63" s="4">
        <v>845506</v>
      </c>
      <c r="AV63" s="4">
        <v>1295300</v>
      </c>
      <c r="AW63" s="4">
        <v>1136739</v>
      </c>
      <c r="AX63" s="4">
        <v>775684</v>
      </c>
      <c r="AY63" s="4">
        <v>15568</v>
      </c>
      <c r="AZ63" s="4">
        <v>850</v>
      </c>
      <c r="BA63" s="4">
        <v>902</v>
      </c>
      <c r="BB63" s="4">
        <v>978835</v>
      </c>
      <c r="BC63" s="4">
        <v>451123</v>
      </c>
      <c r="BD63" s="4">
        <v>203507</v>
      </c>
      <c r="BE63" s="5">
        <v>75955</v>
      </c>
    </row>
    <row r="64" spans="1:57" ht="45" x14ac:dyDescent="0.25">
      <c r="A64" s="2" t="s">
        <v>9</v>
      </c>
      <c r="B64" s="3" t="s">
        <v>173</v>
      </c>
      <c r="C64" s="4">
        <v>88529</v>
      </c>
      <c r="D64" s="4">
        <v>1615546</v>
      </c>
      <c r="E64" s="4">
        <v>354972</v>
      </c>
      <c r="F64" s="4">
        <v>1516615</v>
      </c>
      <c r="G64" s="4">
        <v>761972</v>
      </c>
      <c r="H64" s="4">
        <v>2026067</v>
      </c>
      <c r="I64" s="4">
        <v>89046</v>
      </c>
      <c r="J64" s="4">
        <v>2007286</v>
      </c>
      <c r="K64" s="4">
        <v>89388</v>
      </c>
      <c r="L64" s="4">
        <v>47910</v>
      </c>
      <c r="M64" s="4">
        <v>1323286</v>
      </c>
      <c r="N64" s="4">
        <v>12690</v>
      </c>
      <c r="O64" s="4">
        <v>1114136</v>
      </c>
      <c r="P64" s="4">
        <v>356643</v>
      </c>
      <c r="Q64" s="4">
        <v>2240847</v>
      </c>
      <c r="R64" s="4">
        <v>934780</v>
      </c>
      <c r="S64" s="4">
        <v>1860300</v>
      </c>
      <c r="T64" s="4">
        <v>1653834</v>
      </c>
      <c r="U64" s="4">
        <v>932903</v>
      </c>
      <c r="V64" s="4">
        <v>1806327</v>
      </c>
      <c r="W64" s="4">
        <v>934204</v>
      </c>
      <c r="X64" s="4">
        <v>46243</v>
      </c>
      <c r="Y64" s="4">
        <v>1676396</v>
      </c>
      <c r="Z64" s="4">
        <v>14056</v>
      </c>
      <c r="AA64" s="4">
        <v>1849204</v>
      </c>
      <c r="AB64" s="4">
        <v>902177</v>
      </c>
      <c r="AC64" s="4">
        <v>8326</v>
      </c>
      <c r="AD64" s="4">
        <v>925204</v>
      </c>
      <c r="AE64" s="4">
        <v>52742</v>
      </c>
      <c r="AF64" s="4">
        <v>1788163</v>
      </c>
      <c r="AG64" s="4">
        <v>996780</v>
      </c>
      <c r="AH64" s="4">
        <v>1704848</v>
      </c>
      <c r="AI64" s="4">
        <v>957656</v>
      </c>
      <c r="AJ64" s="4">
        <v>235273</v>
      </c>
      <c r="AK64" s="4">
        <v>55075</v>
      </c>
      <c r="AL64" s="4">
        <v>366301</v>
      </c>
      <c r="AM64" s="4">
        <v>163382</v>
      </c>
      <c r="AN64" s="4">
        <v>1738587</v>
      </c>
      <c r="AO64" s="4">
        <v>347602</v>
      </c>
      <c r="AP64" s="4">
        <v>1523177</v>
      </c>
      <c r="AQ64" s="4">
        <v>549383</v>
      </c>
      <c r="AR64" s="4">
        <v>446917</v>
      </c>
      <c r="AS64" s="4">
        <v>805807</v>
      </c>
      <c r="AT64" s="4">
        <v>489410</v>
      </c>
      <c r="AU64" s="4">
        <v>855383</v>
      </c>
      <c r="AV64" s="4">
        <v>1294601</v>
      </c>
      <c r="AW64" s="4">
        <v>1133917</v>
      </c>
      <c r="AX64" s="4">
        <v>778944</v>
      </c>
      <c r="AY64" s="4">
        <v>15644</v>
      </c>
      <c r="AZ64" s="4">
        <v>900</v>
      </c>
      <c r="BA64" s="4">
        <v>925</v>
      </c>
      <c r="BB64" s="4">
        <v>983026</v>
      </c>
      <c r="BC64" s="4">
        <v>454150</v>
      </c>
      <c r="BD64" s="4">
        <v>204581</v>
      </c>
      <c r="BE64" s="5">
        <v>75819</v>
      </c>
    </row>
    <row r="65" spans="1:57" ht="45" x14ac:dyDescent="0.25">
      <c r="A65" s="2" t="s">
        <v>9</v>
      </c>
      <c r="B65" s="3" t="s">
        <v>174</v>
      </c>
      <c r="C65" s="4">
        <v>88585</v>
      </c>
      <c r="D65" s="4">
        <v>1622259</v>
      </c>
      <c r="E65" s="4">
        <v>355862</v>
      </c>
      <c r="F65" s="4">
        <v>1523382</v>
      </c>
      <c r="G65" s="4">
        <v>760081</v>
      </c>
      <c r="H65" s="4">
        <v>2035313</v>
      </c>
      <c r="I65" s="4">
        <v>89599</v>
      </c>
      <c r="J65" s="4">
        <v>2013149</v>
      </c>
      <c r="K65" s="4">
        <v>91327</v>
      </c>
      <c r="L65" s="4">
        <v>49410</v>
      </c>
      <c r="M65" s="4">
        <v>1324506</v>
      </c>
      <c r="N65" s="4">
        <v>13317</v>
      </c>
      <c r="O65" s="4">
        <v>1112341</v>
      </c>
      <c r="P65" s="4">
        <v>356780</v>
      </c>
      <c r="Q65" s="4">
        <v>2251286</v>
      </c>
      <c r="R65" s="4">
        <v>936670</v>
      </c>
      <c r="S65" s="4">
        <v>1869368</v>
      </c>
      <c r="T65" s="4">
        <v>1657629</v>
      </c>
      <c r="U65" s="4">
        <v>951150</v>
      </c>
      <c r="V65" s="4">
        <v>1812355</v>
      </c>
      <c r="W65" s="4">
        <v>950259</v>
      </c>
      <c r="X65" s="4">
        <v>45582</v>
      </c>
      <c r="Y65" s="4">
        <v>1677259</v>
      </c>
      <c r="Z65" s="4">
        <v>14107</v>
      </c>
      <c r="AA65" s="4">
        <v>1852519</v>
      </c>
      <c r="AB65" s="4">
        <v>901396</v>
      </c>
      <c r="AC65" s="4">
        <v>8347</v>
      </c>
      <c r="AD65" s="4">
        <v>927752</v>
      </c>
      <c r="AE65" s="4">
        <v>52754</v>
      </c>
      <c r="AF65" s="4">
        <v>1798204</v>
      </c>
      <c r="AG65" s="4">
        <v>995711</v>
      </c>
      <c r="AH65" s="4">
        <v>1714944</v>
      </c>
      <c r="AI65" s="4">
        <v>957889</v>
      </c>
      <c r="AJ65" s="4">
        <v>241547</v>
      </c>
      <c r="AK65" s="4">
        <v>55011</v>
      </c>
      <c r="AL65" s="4">
        <v>375218</v>
      </c>
      <c r="AM65" s="4">
        <v>162858</v>
      </c>
      <c r="AN65" s="4">
        <v>1740779</v>
      </c>
      <c r="AO65" s="4">
        <v>347890</v>
      </c>
      <c r="AP65" s="4">
        <v>1524766</v>
      </c>
      <c r="AQ65" s="4">
        <v>549643</v>
      </c>
      <c r="AR65" s="4">
        <v>447218</v>
      </c>
      <c r="AS65" s="4">
        <v>812766</v>
      </c>
      <c r="AT65" s="4">
        <v>487766</v>
      </c>
      <c r="AU65" s="4">
        <v>861999</v>
      </c>
      <c r="AV65" s="4">
        <v>1296643</v>
      </c>
      <c r="AW65" s="4">
        <v>1136971</v>
      </c>
      <c r="AX65" s="4">
        <v>782383</v>
      </c>
      <c r="AY65" s="4">
        <v>15529</v>
      </c>
      <c r="AZ65" s="4">
        <v>916</v>
      </c>
      <c r="BA65" s="4">
        <v>873</v>
      </c>
      <c r="BB65" s="4">
        <v>989437</v>
      </c>
      <c r="BC65" s="4">
        <v>454424</v>
      </c>
      <c r="BD65" s="4">
        <v>203424</v>
      </c>
      <c r="BE65" s="5">
        <v>76047</v>
      </c>
    </row>
    <row r="66" spans="1:57" ht="45" x14ac:dyDescent="0.25">
      <c r="A66" s="2" t="s">
        <v>9</v>
      </c>
      <c r="B66" s="3" t="s">
        <v>175</v>
      </c>
      <c r="C66" s="4">
        <v>89140</v>
      </c>
      <c r="D66" s="4">
        <v>1630135</v>
      </c>
      <c r="E66" s="4">
        <v>355068</v>
      </c>
      <c r="F66" s="4">
        <v>1530094</v>
      </c>
      <c r="G66" s="4">
        <v>761944</v>
      </c>
      <c r="H66" s="4">
        <v>2037012</v>
      </c>
      <c r="I66" s="4">
        <v>90528</v>
      </c>
      <c r="J66" s="4">
        <v>2019998</v>
      </c>
      <c r="K66" s="4">
        <v>92231</v>
      </c>
      <c r="L66" s="4">
        <v>51175</v>
      </c>
      <c r="M66" s="4">
        <v>1325218</v>
      </c>
      <c r="N66" s="4">
        <v>14028</v>
      </c>
      <c r="O66" s="4">
        <v>1112985</v>
      </c>
      <c r="P66" s="4">
        <v>356013</v>
      </c>
      <c r="Q66" s="4">
        <v>2262724</v>
      </c>
      <c r="R66" s="4">
        <v>937026</v>
      </c>
      <c r="S66" s="4">
        <v>1881135</v>
      </c>
      <c r="T66" s="4">
        <v>1657423</v>
      </c>
      <c r="U66" s="4">
        <v>966136</v>
      </c>
      <c r="V66" s="4">
        <v>1812861</v>
      </c>
      <c r="W66" s="4">
        <v>966163</v>
      </c>
      <c r="X66" s="4">
        <v>46003</v>
      </c>
      <c r="Y66" s="4">
        <v>1678382</v>
      </c>
      <c r="Z66" s="4">
        <v>14187</v>
      </c>
      <c r="AA66" s="4">
        <v>1854094</v>
      </c>
      <c r="AB66" s="4">
        <v>904958</v>
      </c>
      <c r="AC66" s="4">
        <v>8126</v>
      </c>
      <c r="AD66" s="4">
        <v>931122</v>
      </c>
      <c r="AE66" s="4">
        <v>53018</v>
      </c>
      <c r="AF66" s="4">
        <v>1808670</v>
      </c>
      <c r="AG66" s="4">
        <v>994615</v>
      </c>
      <c r="AH66" s="4">
        <v>1724026</v>
      </c>
      <c r="AI66" s="4">
        <v>957519</v>
      </c>
      <c r="AJ66" s="4">
        <v>248438</v>
      </c>
      <c r="AK66" s="4">
        <v>54871</v>
      </c>
      <c r="AL66" s="4">
        <v>383575</v>
      </c>
      <c r="AM66" s="4">
        <v>164004</v>
      </c>
      <c r="AN66" s="4">
        <v>1741368</v>
      </c>
      <c r="AO66" s="4">
        <v>346109</v>
      </c>
      <c r="AP66" s="4">
        <v>1523423</v>
      </c>
      <c r="AQ66" s="4">
        <v>549410</v>
      </c>
      <c r="AR66" s="4">
        <v>445369</v>
      </c>
      <c r="AS66" s="4">
        <v>818574</v>
      </c>
      <c r="AT66" s="4">
        <v>488547</v>
      </c>
      <c r="AU66" s="4">
        <v>867095</v>
      </c>
      <c r="AV66" s="4">
        <v>1296095</v>
      </c>
      <c r="AW66" s="4">
        <v>1134862</v>
      </c>
      <c r="AX66" s="4">
        <v>787300</v>
      </c>
      <c r="AY66" s="4">
        <v>15301</v>
      </c>
      <c r="AZ66" s="4">
        <v>919</v>
      </c>
      <c r="BA66" s="4">
        <v>924</v>
      </c>
      <c r="BB66" s="4">
        <v>992341</v>
      </c>
      <c r="BC66" s="4">
        <v>455643</v>
      </c>
      <c r="BD66" s="4">
        <v>203398</v>
      </c>
      <c r="BE66" s="5">
        <v>76234</v>
      </c>
    </row>
    <row r="67" spans="1:57" ht="45" x14ac:dyDescent="0.25">
      <c r="A67" s="2" t="s">
        <v>9</v>
      </c>
      <c r="B67" s="3" t="s">
        <v>176</v>
      </c>
      <c r="C67" s="4">
        <v>88525</v>
      </c>
      <c r="D67" s="4">
        <v>1638944</v>
      </c>
      <c r="E67" s="4">
        <v>354958</v>
      </c>
      <c r="F67" s="4">
        <v>1536231</v>
      </c>
      <c r="G67" s="4">
        <v>759848</v>
      </c>
      <c r="H67" s="4">
        <v>2043875</v>
      </c>
      <c r="I67" s="4">
        <v>91238</v>
      </c>
      <c r="J67" s="4">
        <v>2024861</v>
      </c>
      <c r="K67" s="4">
        <v>93244</v>
      </c>
      <c r="L67" s="4">
        <v>52359</v>
      </c>
      <c r="M67" s="4">
        <v>1326574</v>
      </c>
      <c r="N67" s="4">
        <v>14405</v>
      </c>
      <c r="O67" s="4">
        <v>1114369</v>
      </c>
      <c r="P67" s="4">
        <v>356164</v>
      </c>
      <c r="Q67" s="4">
        <v>2274053</v>
      </c>
      <c r="R67" s="4">
        <v>940615</v>
      </c>
      <c r="S67" s="4">
        <v>1886012</v>
      </c>
      <c r="T67" s="4">
        <v>1659793</v>
      </c>
      <c r="U67" s="4">
        <v>980533</v>
      </c>
      <c r="V67" s="4">
        <v>1815574</v>
      </c>
      <c r="W67" s="4">
        <v>982273</v>
      </c>
      <c r="X67" s="4">
        <v>46225</v>
      </c>
      <c r="Y67" s="4">
        <v>1678437</v>
      </c>
      <c r="Z67" s="4">
        <v>14124</v>
      </c>
      <c r="AA67" s="4">
        <v>1855820</v>
      </c>
      <c r="AB67" s="4">
        <v>903780</v>
      </c>
      <c r="AC67" s="4">
        <v>8256</v>
      </c>
      <c r="AD67" s="4">
        <v>932026</v>
      </c>
      <c r="AE67" s="4">
        <v>52775</v>
      </c>
      <c r="AF67" s="4">
        <v>1817629</v>
      </c>
      <c r="AG67" s="4">
        <v>995848</v>
      </c>
      <c r="AH67" s="4">
        <v>1733272</v>
      </c>
      <c r="AI67" s="4">
        <v>958451</v>
      </c>
      <c r="AJ67" s="4">
        <v>254479</v>
      </c>
      <c r="AK67" s="4">
        <v>54849</v>
      </c>
      <c r="AL67" s="4">
        <v>392602</v>
      </c>
      <c r="AM67" s="4">
        <v>163072</v>
      </c>
      <c r="AN67" s="4">
        <v>1739916</v>
      </c>
      <c r="AO67" s="4">
        <v>346986</v>
      </c>
      <c r="AP67" s="4">
        <v>1524547</v>
      </c>
      <c r="AQ67" s="4">
        <v>548465</v>
      </c>
      <c r="AR67" s="4">
        <v>445972</v>
      </c>
      <c r="AS67" s="4">
        <v>822684</v>
      </c>
      <c r="AT67" s="4">
        <v>488575</v>
      </c>
      <c r="AU67" s="4">
        <v>874944</v>
      </c>
      <c r="AV67" s="4">
        <v>1293917</v>
      </c>
      <c r="AW67" s="4">
        <v>1134793</v>
      </c>
      <c r="AX67" s="4">
        <v>786985</v>
      </c>
      <c r="AY67" s="4">
        <v>15194</v>
      </c>
      <c r="AZ67" s="4">
        <v>901</v>
      </c>
      <c r="BA67" s="4">
        <v>881</v>
      </c>
      <c r="BB67" s="4">
        <v>995698</v>
      </c>
      <c r="BC67" s="4">
        <v>456465</v>
      </c>
      <c r="BD67" s="4">
        <v>202913</v>
      </c>
      <c r="BE67" s="5">
        <v>76137</v>
      </c>
    </row>
    <row r="68" spans="1:57" ht="45" x14ac:dyDescent="0.25">
      <c r="A68" s="2" t="s">
        <v>9</v>
      </c>
      <c r="B68" s="3" t="s">
        <v>177</v>
      </c>
      <c r="C68" s="4">
        <v>88836</v>
      </c>
      <c r="D68" s="4">
        <v>1644944</v>
      </c>
      <c r="E68" s="4">
        <v>355958</v>
      </c>
      <c r="F68" s="4">
        <v>1543985</v>
      </c>
      <c r="G68" s="4">
        <v>756807</v>
      </c>
      <c r="H68" s="4">
        <v>2052163</v>
      </c>
      <c r="I68" s="4">
        <v>91732</v>
      </c>
      <c r="J68" s="4">
        <v>2028697</v>
      </c>
      <c r="K68" s="4">
        <v>94290</v>
      </c>
      <c r="L68" s="4">
        <v>53948</v>
      </c>
      <c r="M68" s="4">
        <v>1327081</v>
      </c>
      <c r="N68" s="4">
        <v>15102</v>
      </c>
      <c r="O68" s="4">
        <v>1115903</v>
      </c>
      <c r="P68" s="4">
        <v>357109</v>
      </c>
      <c r="Q68" s="4">
        <v>2281628</v>
      </c>
      <c r="R68" s="4">
        <v>942300</v>
      </c>
      <c r="S68" s="4">
        <v>1893012</v>
      </c>
      <c r="T68" s="4">
        <v>1664478</v>
      </c>
      <c r="U68" s="4">
        <v>997204</v>
      </c>
      <c r="V68" s="4">
        <v>1815766</v>
      </c>
      <c r="W68" s="4">
        <v>998684</v>
      </c>
      <c r="X68" s="4">
        <v>45900</v>
      </c>
      <c r="Y68" s="4">
        <v>1679081</v>
      </c>
      <c r="Z68" s="4">
        <v>14241</v>
      </c>
      <c r="AA68" s="4">
        <v>1853094</v>
      </c>
      <c r="AB68" s="4">
        <v>907684</v>
      </c>
      <c r="AC68" s="4">
        <v>8188</v>
      </c>
      <c r="AD68" s="4">
        <v>934561</v>
      </c>
      <c r="AE68" s="4">
        <v>52416</v>
      </c>
      <c r="AF68" s="4">
        <v>1827368</v>
      </c>
      <c r="AG68" s="4">
        <v>994944</v>
      </c>
      <c r="AH68" s="4">
        <v>1738368</v>
      </c>
      <c r="AI68" s="4">
        <v>955150</v>
      </c>
      <c r="AJ68" s="4">
        <v>261287</v>
      </c>
      <c r="AK68" s="4">
        <v>54900</v>
      </c>
      <c r="AL68" s="4">
        <v>400903</v>
      </c>
      <c r="AM68" s="4">
        <v>163941</v>
      </c>
      <c r="AN68" s="4">
        <v>1740505</v>
      </c>
      <c r="AO68" s="4">
        <v>346725</v>
      </c>
      <c r="AP68" s="4">
        <v>1523081</v>
      </c>
      <c r="AQ68" s="4">
        <v>547821</v>
      </c>
      <c r="AR68" s="4">
        <v>446958</v>
      </c>
      <c r="AS68" s="4">
        <v>828862</v>
      </c>
      <c r="AT68" s="4">
        <v>487424</v>
      </c>
      <c r="AU68" s="4">
        <v>882465</v>
      </c>
      <c r="AV68" s="4">
        <v>1292054</v>
      </c>
      <c r="AW68" s="4">
        <v>1132369</v>
      </c>
      <c r="AX68" s="4">
        <v>793574</v>
      </c>
      <c r="AY68" s="4">
        <v>15186</v>
      </c>
      <c r="AZ68" s="4">
        <v>871</v>
      </c>
      <c r="BA68" s="4">
        <v>933</v>
      </c>
      <c r="BB68" s="4">
        <v>998451</v>
      </c>
      <c r="BC68" s="4">
        <v>457670</v>
      </c>
      <c r="BD68" s="4">
        <v>203847</v>
      </c>
      <c r="BE68" s="5">
        <v>75706</v>
      </c>
    </row>
    <row r="69" spans="1:57" ht="45" x14ac:dyDescent="0.25">
      <c r="A69" s="2" t="s">
        <v>9</v>
      </c>
      <c r="B69" s="3" t="s">
        <v>178</v>
      </c>
      <c r="C69" s="4">
        <v>88755</v>
      </c>
      <c r="D69" s="4">
        <v>1652642</v>
      </c>
      <c r="E69" s="4">
        <v>354506</v>
      </c>
      <c r="F69" s="4">
        <v>1551670</v>
      </c>
      <c r="G69" s="4">
        <v>753807</v>
      </c>
      <c r="H69" s="4">
        <v>2056217</v>
      </c>
      <c r="I69" s="4">
        <v>92100</v>
      </c>
      <c r="J69" s="4">
        <v>2030533</v>
      </c>
      <c r="K69" s="4">
        <v>95629</v>
      </c>
      <c r="L69" s="4">
        <v>55708</v>
      </c>
      <c r="M69" s="4">
        <v>1329958</v>
      </c>
      <c r="N69" s="4">
        <v>15618</v>
      </c>
      <c r="O69" s="4">
        <v>1117547</v>
      </c>
      <c r="P69" s="4">
        <v>357369</v>
      </c>
      <c r="Q69" s="4">
        <v>2287135</v>
      </c>
      <c r="R69" s="4">
        <v>944081</v>
      </c>
      <c r="S69" s="4">
        <v>1899820</v>
      </c>
      <c r="T69" s="4">
        <v>1667300</v>
      </c>
      <c r="U69" s="4">
        <v>1013369</v>
      </c>
      <c r="V69" s="4">
        <v>1817998</v>
      </c>
      <c r="W69" s="4">
        <v>1015245</v>
      </c>
      <c r="X69" s="4">
        <v>46038</v>
      </c>
      <c r="Y69" s="4">
        <v>1681903</v>
      </c>
      <c r="Z69" s="4">
        <v>14209</v>
      </c>
      <c r="AA69" s="4">
        <v>1855889</v>
      </c>
      <c r="AB69" s="4">
        <v>907026</v>
      </c>
      <c r="AC69" s="4">
        <v>8265</v>
      </c>
      <c r="AD69" s="4">
        <v>936519</v>
      </c>
      <c r="AE69" s="4">
        <v>53487</v>
      </c>
      <c r="AF69" s="4">
        <v>1832437</v>
      </c>
      <c r="AG69" s="4">
        <v>996903</v>
      </c>
      <c r="AH69" s="4">
        <v>1741286</v>
      </c>
      <c r="AI69" s="4">
        <v>956903</v>
      </c>
      <c r="AJ69" s="4">
        <v>267410</v>
      </c>
      <c r="AK69" s="4">
        <v>54713</v>
      </c>
      <c r="AL69" s="4">
        <v>409492</v>
      </c>
      <c r="AM69" s="4">
        <v>163450</v>
      </c>
      <c r="AN69" s="4">
        <v>1736355</v>
      </c>
      <c r="AO69" s="4">
        <v>345999</v>
      </c>
      <c r="AP69" s="4">
        <v>1520944</v>
      </c>
      <c r="AQ69" s="4">
        <v>547643</v>
      </c>
      <c r="AR69" s="4">
        <v>447876</v>
      </c>
      <c r="AS69" s="4">
        <v>833109</v>
      </c>
      <c r="AT69" s="4">
        <v>487999</v>
      </c>
      <c r="AU69" s="4">
        <v>886958</v>
      </c>
      <c r="AV69" s="4">
        <v>1292574</v>
      </c>
      <c r="AW69" s="4">
        <v>1135204</v>
      </c>
      <c r="AX69" s="4">
        <v>793670</v>
      </c>
      <c r="AY69" s="4">
        <v>15484</v>
      </c>
      <c r="AZ69" s="4">
        <v>917</v>
      </c>
      <c r="BA69" s="4">
        <v>952</v>
      </c>
      <c r="BB69" s="4">
        <v>1002163</v>
      </c>
      <c r="BC69" s="4">
        <v>458931</v>
      </c>
      <c r="BD69" s="4">
        <v>203193</v>
      </c>
      <c r="BE69" s="5">
        <v>75888</v>
      </c>
    </row>
    <row r="70" spans="1:57" ht="45" x14ac:dyDescent="0.25">
      <c r="A70" s="2" t="s">
        <v>9</v>
      </c>
      <c r="B70" s="3" t="s">
        <v>179</v>
      </c>
      <c r="C70" s="4">
        <v>88775</v>
      </c>
      <c r="D70" s="4">
        <v>1657341</v>
      </c>
      <c r="E70" s="4">
        <v>353698</v>
      </c>
      <c r="F70" s="4">
        <v>1555204</v>
      </c>
      <c r="G70" s="4">
        <v>750794</v>
      </c>
      <c r="H70" s="4">
        <v>2059532</v>
      </c>
      <c r="I70" s="4">
        <v>92339</v>
      </c>
      <c r="J70" s="4">
        <v>2035080</v>
      </c>
      <c r="K70" s="4">
        <v>96234</v>
      </c>
      <c r="L70" s="4">
        <v>57532</v>
      </c>
      <c r="M70" s="4">
        <v>1331985</v>
      </c>
      <c r="N70" s="4">
        <v>16323</v>
      </c>
      <c r="O70" s="4">
        <v>1116232</v>
      </c>
      <c r="P70" s="4">
        <v>357191</v>
      </c>
      <c r="Q70" s="4">
        <v>2294478</v>
      </c>
      <c r="R70" s="4">
        <v>944917</v>
      </c>
      <c r="S70" s="4">
        <v>1904615</v>
      </c>
      <c r="T70" s="4">
        <v>1666286</v>
      </c>
      <c r="U70" s="4">
        <v>1025971</v>
      </c>
      <c r="V70" s="4">
        <v>1820081</v>
      </c>
      <c r="W70" s="4">
        <v>1027643</v>
      </c>
      <c r="X70" s="4">
        <v>46181</v>
      </c>
      <c r="Y70" s="4">
        <v>1680355</v>
      </c>
      <c r="Z70" s="4">
        <v>14119</v>
      </c>
      <c r="AA70" s="4">
        <v>1855053</v>
      </c>
      <c r="AB70" s="4">
        <v>908328</v>
      </c>
      <c r="AC70" s="4">
        <v>8102</v>
      </c>
      <c r="AD70" s="4">
        <v>940150</v>
      </c>
      <c r="AE70" s="4">
        <v>52980</v>
      </c>
      <c r="AF70" s="4">
        <v>1840204</v>
      </c>
      <c r="AG70" s="4">
        <v>996013</v>
      </c>
      <c r="AH70" s="4">
        <v>1752546</v>
      </c>
      <c r="AI70" s="4">
        <v>956067</v>
      </c>
      <c r="AJ70" s="4">
        <v>272780</v>
      </c>
      <c r="AK70" s="4">
        <v>55133</v>
      </c>
      <c r="AL70" s="4">
        <v>417109</v>
      </c>
      <c r="AM70" s="4">
        <v>163853</v>
      </c>
      <c r="AN70" s="4">
        <v>1739697</v>
      </c>
      <c r="AO70" s="4">
        <v>345301</v>
      </c>
      <c r="AP70" s="4">
        <v>1520081</v>
      </c>
      <c r="AQ70" s="4">
        <v>547931</v>
      </c>
      <c r="AR70" s="4">
        <v>446602</v>
      </c>
      <c r="AS70" s="4">
        <v>836437</v>
      </c>
      <c r="AT70" s="4">
        <v>488712</v>
      </c>
      <c r="AU70" s="4">
        <v>893328</v>
      </c>
      <c r="AV70" s="4">
        <v>1295903</v>
      </c>
      <c r="AW70" s="4">
        <v>1133999</v>
      </c>
      <c r="AX70" s="4">
        <v>795273</v>
      </c>
      <c r="AY70" s="4">
        <v>15475</v>
      </c>
      <c r="AZ70" s="4">
        <v>928</v>
      </c>
      <c r="BA70" s="4">
        <v>930</v>
      </c>
      <c r="BB70" s="4">
        <v>1007355</v>
      </c>
      <c r="BC70" s="4">
        <v>458862</v>
      </c>
      <c r="BD70" s="4">
        <v>204360</v>
      </c>
      <c r="BE70" s="5">
        <v>75833</v>
      </c>
    </row>
    <row r="71" spans="1:57" ht="45" x14ac:dyDescent="0.25">
      <c r="A71" s="2" t="s">
        <v>9</v>
      </c>
      <c r="B71" s="3" t="s">
        <v>180</v>
      </c>
      <c r="C71" s="4">
        <v>88719</v>
      </c>
      <c r="D71" s="4">
        <v>1664409</v>
      </c>
      <c r="E71" s="4">
        <v>353958</v>
      </c>
      <c r="F71" s="4">
        <v>1559985</v>
      </c>
      <c r="G71" s="4">
        <v>747643</v>
      </c>
      <c r="H71" s="4">
        <v>2062861</v>
      </c>
      <c r="I71" s="4">
        <v>93032</v>
      </c>
      <c r="J71" s="4">
        <v>2035574</v>
      </c>
      <c r="K71" s="4">
        <v>97127</v>
      </c>
      <c r="L71" s="4">
        <v>58808</v>
      </c>
      <c r="M71" s="4">
        <v>1333423</v>
      </c>
      <c r="N71" s="4">
        <v>17094</v>
      </c>
      <c r="O71" s="4">
        <v>1116547</v>
      </c>
      <c r="P71" s="4">
        <v>357534</v>
      </c>
      <c r="Q71" s="4">
        <v>2301628</v>
      </c>
      <c r="R71" s="4">
        <v>945835</v>
      </c>
      <c r="S71" s="4">
        <v>1911135</v>
      </c>
      <c r="T71" s="4">
        <v>1667916</v>
      </c>
      <c r="U71" s="4">
        <v>1040218</v>
      </c>
      <c r="V71" s="4">
        <v>1820300</v>
      </c>
      <c r="W71" s="4">
        <v>1041876</v>
      </c>
      <c r="X71" s="4">
        <v>45874</v>
      </c>
      <c r="Y71" s="4">
        <v>1684697</v>
      </c>
      <c r="Z71" s="4">
        <v>14195</v>
      </c>
      <c r="AA71" s="4">
        <v>1857382</v>
      </c>
      <c r="AB71" s="4">
        <v>910972</v>
      </c>
      <c r="AC71" s="4">
        <v>8247</v>
      </c>
      <c r="AD71" s="4">
        <v>938506</v>
      </c>
      <c r="AE71" s="4">
        <v>52895</v>
      </c>
      <c r="AF71" s="4">
        <v>1849752</v>
      </c>
      <c r="AG71" s="4">
        <v>997793</v>
      </c>
      <c r="AH71" s="4">
        <v>1755259</v>
      </c>
      <c r="AI71" s="4">
        <v>956054</v>
      </c>
      <c r="AJ71" s="4">
        <v>278616</v>
      </c>
      <c r="AK71" s="4">
        <v>55181</v>
      </c>
      <c r="AL71" s="4">
        <v>425643</v>
      </c>
      <c r="AM71" s="4">
        <v>163911</v>
      </c>
      <c r="AN71" s="4">
        <v>1736505</v>
      </c>
      <c r="AO71" s="4">
        <v>345246</v>
      </c>
      <c r="AP71" s="4">
        <v>1517273</v>
      </c>
      <c r="AQ71" s="4">
        <v>547876</v>
      </c>
      <c r="AR71" s="4">
        <v>446917</v>
      </c>
      <c r="AS71" s="4">
        <v>841026</v>
      </c>
      <c r="AT71" s="4">
        <v>487479</v>
      </c>
      <c r="AU71" s="4">
        <v>899506</v>
      </c>
      <c r="AV71" s="4">
        <v>1294780</v>
      </c>
      <c r="AW71" s="4">
        <v>1133519</v>
      </c>
      <c r="AX71" s="4">
        <v>799780</v>
      </c>
      <c r="AY71" s="4">
        <v>15243</v>
      </c>
      <c r="AZ71" s="4">
        <v>926</v>
      </c>
      <c r="BA71" s="4">
        <v>920</v>
      </c>
      <c r="BB71" s="4">
        <v>1008067</v>
      </c>
      <c r="BC71" s="4">
        <v>460369</v>
      </c>
      <c r="BD71" s="4">
        <v>203483</v>
      </c>
      <c r="BE71" s="5">
        <v>75251</v>
      </c>
    </row>
    <row r="72" spans="1:57" ht="45" x14ac:dyDescent="0.25">
      <c r="A72" s="2" t="s">
        <v>9</v>
      </c>
      <c r="B72" s="3" t="s">
        <v>181</v>
      </c>
      <c r="C72" s="4">
        <v>89358</v>
      </c>
      <c r="D72" s="4">
        <v>1671382</v>
      </c>
      <c r="E72" s="4">
        <v>353177</v>
      </c>
      <c r="F72" s="4">
        <v>1567725</v>
      </c>
      <c r="G72" s="4">
        <v>743602</v>
      </c>
      <c r="H72" s="4">
        <v>2070587</v>
      </c>
      <c r="I72" s="4">
        <v>92961</v>
      </c>
      <c r="J72" s="4">
        <v>2037765</v>
      </c>
      <c r="K72" s="4">
        <v>98114</v>
      </c>
      <c r="L72" s="4">
        <v>60061</v>
      </c>
      <c r="M72" s="4">
        <v>1334053</v>
      </c>
      <c r="N72" s="4">
        <v>17346</v>
      </c>
      <c r="O72" s="4">
        <v>1116026</v>
      </c>
      <c r="P72" s="4">
        <v>358725</v>
      </c>
      <c r="Q72" s="4">
        <v>2307902</v>
      </c>
      <c r="R72" s="4">
        <v>945259</v>
      </c>
      <c r="S72" s="4">
        <v>1917533</v>
      </c>
      <c r="T72" s="4">
        <v>1669615</v>
      </c>
      <c r="U72" s="4">
        <v>1053410</v>
      </c>
      <c r="V72" s="4">
        <v>1818176</v>
      </c>
      <c r="W72" s="4">
        <v>1059218</v>
      </c>
      <c r="X72" s="4">
        <v>45584</v>
      </c>
      <c r="Y72" s="4">
        <v>1683382</v>
      </c>
      <c r="Z72" s="4">
        <v>14186</v>
      </c>
      <c r="AA72" s="4">
        <v>1854492</v>
      </c>
      <c r="AB72" s="4">
        <v>909328</v>
      </c>
      <c r="AC72" s="4">
        <v>8259</v>
      </c>
      <c r="AD72" s="4">
        <v>940972</v>
      </c>
      <c r="AE72" s="4">
        <v>52866</v>
      </c>
      <c r="AF72" s="4">
        <v>1856081</v>
      </c>
      <c r="AG72" s="4">
        <v>999177</v>
      </c>
      <c r="AH72" s="4">
        <v>1761957</v>
      </c>
      <c r="AI72" s="4">
        <v>956355</v>
      </c>
      <c r="AJ72" s="4">
        <v>285657</v>
      </c>
      <c r="AK72" s="4">
        <v>55230</v>
      </c>
      <c r="AL72" s="4">
        <v>432068</v>
      </c>
      <c r="AM72" s="4">
        <v>163650</v>
      </c>
      <c r="AN72" s="4">
        <v>1735985</v>
      </c>
      <c r="AO72" s="4">
        <v>344972</v>
      </c>
      <c r="AP72" s="4">
        <v>1519492</v>
      </c>
      <c r="AQ72" s="4">
        <v>547040</v>
      </c>
      <c r="AR72" s="4">
        <v>447725</v>
      </c>
      <c r="AS72" s="4">
        <v>844478</v>
      </c>
      <c r="AT72" s="4">
        <v>485807</v>
      </c>
      <c r="AU72" s="4">
        <v>903150</v>
      </c>
      <c r="AV72" s="4">
        <v>1295300</v>
      </c>
      <c r="AW72" s="4">
        <v>1133067</v>
      </c>
      <c r="AX72" s="4">
        <v>804821</v>
      </c>
      <c r="AY72" s="4">
        <v>15262</v>
      </c>
      <c r="AZ72" s="4">
        <v>904</v>
      </c>
      <c r="BA72" s="4">
        <v>916</v>
      </c>
      <c r="BB72" s="4">
        <v>1011519</v>
      </c>
      <c r="BC72" s="4">
        <v>459095</v>
      </c>
      <c r="BD72" s="4">
        <v>203370</v>
      </c>
      <c r="BE72" s="5">
        <v>75794</v>
      </c>
    </row>
    <row r="73" spans="1:57" ht="45" x14ac:dyDescent="0.25">
      <c r="A73" s="2" t="s">
        <v>9</v>
      </c>
      <c r="B73" s="3" t="s">
        <v>182</v>
      </c>
      <c r="C73" s="4">
        <v>89463</v>
      </c>
      <c r="D73" s="4">
        <v>1676642</v>
      </c>
      <c r="E73" s="4">
        <v>354246</v>
      </c>
      <c r="F73" s="4">
        <v>1570875</v>
      </c>
      <c r="G73" s="4">
        <v>740205</v>
      </c>
      <c r="H73" s="4">
        <v>2073669</v>
      </c>
      <c r="I73" s="4">
        <v>93552</v>
      </c>
      <c r="J73" s="4">
        <v>2040259</v>
      </c>
      <c r="K73" s="4">
        <v>98416</v>
      </c>
      <c r="L73" s="4">
        <v>61247</v>
      </c>
      <c r="M73" s="4">
        <v>1331177</v>
      </c>
      <c r="N73" s="4">
        <v>18167</v>
      </c>
      <c r="O73" s="4">
        <v>1112232</v>
      </c>
      <c r="P73" s="4">
        <v>358616</v>
      </c>
      <c r="Q73" s="4">
        <v>2314669</v>
      </c>
      <c r="R73" s="4">
        <v>946013</v>
      </c>
      <c r="S73" s="4">
        <v>1921615</v>
      </c>
      <c r="T73" s="4">
        <v>1668163</v>
      </c>
      <c r="U73" s="4">
        <v>1067300</v>
      </c>
      <c r="V73" s="4">
        <v>1821560</v>
      </c>
      <c r="W73" s="4">
        <v>1071204</v>
      </c>
      <c r="X73" s="4">
        <v>45983</v>
      </c>
      <c r="Y73" s="4">
        <v>1681738</v>
      </c>
      <c r="Z73" s="4">
        <v>14367</v>
      </c>
      <c r="AA73" s="4">
        <v>1854108</v>
      </c>
      <c r="AB73" s="4">
        <v>909204</v>
      </c>
      <c r="AC73" s="4">
        <v>8114</v>
      </c>
      <c r="AD73" s="4">
        <v>942013</v>
      </c>
      <c r="AE73" s="4">
        <v>52884</v>
      </c>
      <c r="AF73" s="4">
        <v>1859807</v>
      </c>
      <c r="AG73" s="4">
        <v>998711</v>
      </c>
      <c r="AH73" s="4">
        <v>1766971</v>
      </c>
      <c r="AI73" s="4">
        <v>957177</v>
      </c>
      <c r="AJ73" s="4">
        <v>290383</v>
      </c>
      <c r="AK73" s="4">
        <v>55108</v>
      </c>
      <c r="AL73" s="4">
        <v>440753</v>
      </c>
      <c r="AM73" s="4">
        <v>163307</v>
      </c>
      <c r="AN73" s="4">
        <v>1738916</v>
      </c>
      <c r="AO73" s="4">
        <v>345081</v>
      </c>
      <c r="AP73" s="4">
        <v>1520547</v>
      </c>
      <c r="AQ73" s="4">
        <v>548246</v>
      </c>
      <c r="AR73" s="4">
        <v>445698</v>
      </c>
      <c r="AS73" s="4">
        <v>846958</v>
      </c>
      <c r="AT73" s="4">
        <v>486643</v>
      </c>
      <c r="AU73" s="4">
        <v>908602</v>
      </c>
      <c r="AV73" s="4">
        <v>1291574</v>
      </c>
      <c r="AW73" s="4">
        <v>1132684</v>
      </c>
      <c r="AX73" s="4">
        <v>805615</v>
      </c>
      <c r="AY73" s="4">
        <v>15163</v>
      </c>
      <c r="AZ73" s="4">
        <v>962</v>
      </c>
      <c r="BA73" s="4">
        <v>905</v>
      </c>
      <c r="BB73" s="4">
        <v>1012821</v>
      </c>
      <c r="BC73" s="4">
        <v>461218</v>
      </c>
      <c r="BD73" s="4">
        <v>202716</v>
      </c>
      <c r="BE73" s="5">
        <v>75217</v>
      </c>
    </row>
    <row r="74" spans="1:57" ht="45" x14ac:dyDescent="0.25">
      <c r="A74" s="2" t="s">
        <v>9</v>
      </c>
      <c r="B74" s="3" t="s">
        <v>183</v>
      </c>
      <c r="C74" s="4">
        <v>88536</v>
      </c>
      <c r="D74" s="4">
        <v>1683697</v>
      </c>
      <c r="E74" s="4">
        <v>353355</v>
      </c>
      <c r="F74" s="4">
        <v>1574314</v>
      </c>
      <c r="G74" s="4">
        <v>737232</v>
      </c>
      <c r="H74" s="4">
        <v>2075163</v>
      </c>
      <c r="I74" s="4">
        <v>92971</v>
      </c>
      <c r="J74" s="4">
        <v>2042820</v>
      </c>
      <c r="K74" s="4">
        <v>99123</v>
      </c>
      <c r="L74" s="4">
        <v>63078</v>
      </c>
      <c r="M74" s="4">
        <v>1333204</v>
      </c>
      <c r="N74" s="4">
        <v>19057</v>
      </c>
      <c r="O74" s="4">
        <v>1111026</v>
      </c>
      <c r="P74" s="4">
        <v>358301</v>
      </c>
      <c r="Q74" s="4">
        <v>2318847</v>
      </c>
      <c r="R74" s="4">
        <v>948972</v>
      </c>
      <c r="S74" s="4">
        <v>1923944</v>
      </c>
      <c r="T74" s="4">
        <v>1668738</v>
      </c>
      <c r="U74" s="4">
        <v>1079944</v>
      </c>
      <c r="V74" s="4">
        <v>1819820</v>
      </c>
      <c r="W74" s="4">
        <v>1083122</v>
      </c>
      <c r="X74" s="4">
        <v>45979</v>
      </c>
      <c r="Y74" s="4">
        <v>1681081</v>
      </c>
      <c r="Z74" s="4">
        <v>13997</v>
      </c>
      <c r="AA74" s="4">
        <v>1854533</v>
      </c>
      <c r="AB74" s="4">
        <v>912848</v>
      </c>
      <c r="AC74" s="4">
        <v>8189</v>
      </c>
      <c r="AD74" s="4">
        <v>946218</v>
      </c>
      <c r="AE74" s="4">
        <v>52830</v>
      </c>
      <c r="AF74" s="4">
        <v>1862971</v>
      </c>
      <c r="AG74" s="4">
        <v>998506</v>
      </c>
      <c r="AH74" s="4">
        <v>1768724</v>
      </c>
      <c r="AI74" s="4">
        <v>956218</v>
      </c>
      <c r="AJ74" s="4">
        <v>296506</v>
      </c>
      <c r="AK74" s="4">
        <v>54898</v>
      </c>
      <c r="AL74" s="4">
        <v>447273</v>
      </c>
      <c r="AM74" s="4">
        <v>162928</v>
      </c>
      <c r="AN74" s="4">
        <v>1737533</v>
      </c>
      <c r="AO74" s="4">
        <v>345013</v>
      </c>
      <c r="AP74" s="4">
        <v>1518560</v>
      </c>
      <c r="AQ74" s="4">
        <v>545862</v>
      </c>
      <c r="AR74" s="4">
        <v>446588</v>
      </c>
      <c r="AS74" s="4">
        <v>852287</v>
      </c>
      <c r="AT74" s="4">
        <v>486355</v>
      </c>
      <c r="AU74" s="4">
        <v>913793</v>
      </c>
      <c r="AV74" s="4">
        <v>1292273</v>
      </c>
      <c r="AW74" s="4">
        <v>1132369</v>
      </c>
      <c r="AX74" s="4">
        <v>807040</v>
      </c>
      <c r="AY74" s="4">
        <v>15347</v>
      </c>
      <c r="AZ74" s="4">
        <v>902</v>
      </c>
      <c r="BA74" s="4">
        <v>945</v>
      </c>
      <c r="BB74" s="4">
        <v>1014396</v>
      </c>
      <c r="BC74" s="4">
        <v>461054</v>
      </c>
      <c r="BD74" s="4">
        <v>202221</v>
      </c>
      <c r="BE74" s="5">
        <v>75734</v>
      </c>
    </row>
    <row r="75" spans="1:57" ht="45" x14ac:dyDescent="0.25">
      <c r="A75" s="2" t="s">
        <v>9</v>
      </c>
      <c r="B75" s="3" t="s">
        <v>184</v>
      </c>
      <c r="C75" s="4">
        <v>88384</v>
      </c>
      <c r="D75" s="4">
        <v>1687135</v>
      </c>
      <c r="E75" s="4">
        <v>353410</v>
      </c>
      <c r="F75" s="4">
        <v>1581889</v>
      </c>
      <c r="G75" s="4">
        <v>734588</v>
      </c>
      <c r="H75" s="4">
        <v>2078532</v>
      </c>
      <c r="I75" s="4">
        <v>93385</v>
      </c>
      <c r="J75" s="4">
        <v>2040669</v>
      </c>
      <c r="K75" s="4">
        <v>98506</v>
      </c>
      <c r="L75" s="4">
        <v>65019</v>
      </c>
      <c r="M75" s="4">
        <v>1331204</v>
      </c>
      <c r="N75" s="4">
        <v>19685</v>
      </c>
      <c r="O75" s="4">
        <v>1112958</v>
      </c>
      <c r="P75" s="4">
        <v>358479</v>
      </c>
      <c r="Q75" s="4">
        <v>2324697</v>
      </c>
      <c r="R75" s="4">
        <v>946382</v>
      </c>
      <c r="S75" s="4">
        <v>1930300</v>
      </c>
      <c r="T75" s="4">
        <v>1667848</v>
      </c>
      <c r="U75" s="4">
        <v>1091122</v>
      </c>
      <c r="V75" s="4">
        <v>1823752</v>
      </c>
      <c r="W75" s="4">
        <v>1096862</v>
      </c>
      <c r="X75" s="4">
        <v>45849</v>
      </c>
      <c r="Y75" s="4">
        <v>1684889</v>
      </c>
      <c r="Z75" s="4">
        <v>14219</v>
      </c>
      <c r="AA75" s="4">
        <v>1854409</v>
      </c>
      <c r="AB75" s="4">
        <v>913999</v>
      </c>
      <c r="AC75" s="4">
        <v>8140</v>
      </c>
      <c r="AD75" s="4">
        <v>948698</v>
      </c>
      <c r="AE75" s="4">
        <v>53043</v>
      </c>
      <c r="AF75" s="4">
        <v>1864861</v>
      </c>
      <c r="AG75" s="4">
        <v>997574</v>
      </c>
      <c r="AH75" s="4">
        <v>1772286</v>
      </c>
      <c r="AI75" s="4">
        <v>956136</v>
      </c>
      <c r="AJ75" s="4">
        <v>301684</v>
      </c>
      <c r="AK75" s="4">
        <v>54835</v>
      </c>
      <c r="AL75" s="4">
        <v>454698</v>
      </c>
      <c r="AM75" s="4">
        <v>162929</v>
      </c>
      <c r="AN75" s="4">
        <v>1738505</v>
      </c>
      <c r="AO75" s="4">
        <v>345081</v>
      </c>
      <c r="AP75" s="4">
        <v>1520629</v>
      </c>
      <c r="AQ75" s="4">
        <v>546944</v>
      </c>
      <c r="AR75" s="4">
        <v>447218</v>
      </c>
      <c r="AS75" s="4">
        <v>853081</v>
      </c>
      <c r="AT75" s="4">
        <v>487218</v>
      </c>
      <c r="AU75" s="4">
        <v>918013</v>
      </c>
      <c r="AV75" s="4">
        <v>1291889</v>
      </c>
      <c r="AW75" s="4">
        <v>1132259</v>
      </c>
      <c r="AX75" s="4">
        <v>812821</v>
      </c>
      <c r="AY75" s="4">
        <v>15275</v>
      </c>
      <c r="AZ75" s="4">
        <v>913</v>
      </c>
      <c r="BA75" s="4">
        <v>910</v>
      </c>
      <c r="BB75" s="4">
        <v>1015876</v>
      </c>
      <c r="BC75" s="4">
        <v>462670</v>
      </c>
      <c r="BD75" s="4">
        <v>202122</v>
      </c>
      <c r="BE75" s="5">
        <v>75235</v>
      </c>
    </row>
    <row r="76" spans="1:57" ht="45" x14ac:dyDescent="0.25">
      <c r="A76" s="2" t="s">
        <v>9</v>
      </c>
      <c r="B76" s="3" t="s">
        <v>185</v>
      </c>
      <c r="C76" s="4">
        <v>88842</v>
      </c>
      <c r="D76" s="4">
        <v>1694629</v>
      </c>
      <c r="E76" s="4">
        <v>354191</v>
      </c>
      <c r="F76" s="4">
        <v>1587546</v>
      </c>
      <c r="G76" s="4">
        <v>731807</v>
      </c>
      <c r="H76" s="4">
        <v>2079779</v>
      </c>
      <c r="I76" s="4">
        <v>93487</v>
      </c>
      <c r="J76" s="4">
        <v>2040574</v>
      </c>
      <c r="K76" s="4">
        <v>99400</v>
      </c>
      <c r="L76" s="4">
        <v>65965</v>
      </c>
      <c r="M76" s="4">
        <v>1331108</v>
      </c>
      <c r="N76" s="4">
        <v>20050</v>
      </c>
      <c r="O76" s="4">
        <v>1112971</v>
      </c>
      <c r="P76" s="4">
        <v>359068</v>
      </c>
      <c r="Q76" s="4">
        <v>2328710</v>
      </c>
      <c r="R76" s="4">
        <v>948862</v>
      </c>
      <c r="S76" s="4">
        <v>1938533</v>
      </c>
      <c r="T76" s="4">
        <v>1668930</v>
      </c>
      <c r="U76" s="4">
        <v>1103081</v>
      </c>
      <c r="V76" s="4">
        <v>1821724</v>
      </c>
      <c r="W76" s="4">
        <v>1108286</v>
      </c>
      <c r="X76" s="4">
        <v>45987</v>
      </c>
      <c r="Y76" s="4">
        <v>1684382</v>
      </c>
      <c r="Z76" s="4">
        <v>14088</v>
      </c>
      <c r="AA76" s="4">
        <v>1855081</v>
      </c>
      <c r="AB76" s="4">
        <v>912204</v>
      </c>
      <c r="AC76" s="4">
        <v>8136</v>
      </c>
      <c r="AD76" s="4">
        <v>950807</v>
      </c>
      <c r="AE76" s="4">
        <v>52777</v>
      </c>
      <c r="AF76" s="4">
        <v>1870039</v>
      </c>
      <c r="AG76" s="4">
        <v>997136</v>
      </c>
      <c r="AH76" s="4">
        <v>1772313</v>
      </c>
      <c r="AI76" s="4">
        <v>955944</v>
      </c>
      <c r="AJ76" s="4">
        <v>307766</v>
      </c>
      <c r="AK76" s="4">
        <v>55138</v>
      </c>
      <c r="AL76" s="4">
        <v>461917</v>
      </c>
      <c r="AM76" s="4">
        <v>162453</v>
      </c>
      <c r="AN76" s="4">
        <v>1738985</v>
      </c>
      <c r="AO76" s="4">
        <v>345232</v>
      </c>
      <c r="AP76" s="4">
        <v>1519355</v>
      </c>
      <c r="AQ76" s="4">
        <v>547396</v>
      </c>
      <c r="AR76" s="4">
        <v>446355</v>
      </c>
      <c r="AS76" s="4">
        <v>858259</v>
      </c>
      <c r="AT76" s="4">
        <v>485725</v>
      </c>
      <c r="AU76" s="4">
        <v>922506</v>
      </c>
      <c r="AV76" s="4">
        <v>1294697</v>
      </c>
      <c r="AW76" s="4">
        <v>1133930</v>
      </c>
      <c r="AX76" s="4">
        <v>815917</v>
      </c>
      <c r="AY76" s="4">
        <v>15302</v>
      </c>
      <c r="AZ76" s="4">
        <v>920</v>
      </c>
      <c r="BA76" s="4">
        <v>942</v>
      </c>
      <c r="BB76" s="4">
        <v>1018300</v>
      </c>
      <c r="BC76" s="4">
        <v>461670</v>
      </c>
      <c r="BD76" s="4">
        <v>201922</v>
      </c>
      <c r="BE76" s="5">
        <v>75457</v>
      </c>
    </row>
    <row r="77" spans="1:57" ht="45" x14ac:dyDescent="0.25">
      <c r="A77" s="2" t="s">
        <v>9</v>
      </c>
      <c r="B77" s="3" t="s">
        <v>186</v>
      </c>
      <c r="C77" s="4">
        <v>88583</v>
      </c>
      <c r="D77" s="4">
        <v>1697053</v>
      </c>
      <c r="E77" s="4">
        <v>353095</v>
      </c>
      <c r="F77" s="4">
        <v>1592738</v>
      </c>
      <c r="G77" s="4">
        <v>727122</v>
      </c>
      <c r="H77" s="4">
        <v>2077957</v>
      </c>
      <c r="I77" s="4">
        <v>93530</v>
      </c>
      <c r="J77" s="4">
        <v>2042711</v>
      </c>
      <c r="K77" s="4">
        <v>99467</v>
      </c>
      <c r="L77" s="4">
        <v>67436</v>
      </c>
      <c r="M77" s="4">
        <v>1331286</v>
      </c>
      <c r="N77" s="4">
        <v>20695</v>
      </c>
      <c r="O77" s="4">
        <v>1112204</v>
      </c>
      <c r="P77" s="4">
        <v>359657</v>
      </c>
      <c r="Q77" s="4">
        <v>2334573</v>
      </c>
      <c r="R77" s="4">
        <v>949848</v>
      </c>
      <c r="S77" s="4">
        <v>1939834</v>
      </c>
      <c r="T77" s="4">
        <v>1676478</v>
      </c>
      <c r="U77" s="4">
        <v>1116040</v>
      </c>
      <c r="V77" s="4">
        <v>1820834</v>
      </c>
      <c r="W77" s="4">
        <v>1123889</v>
      </c>
      <c r="X77" s="4">
        <v>45994</v>
      </c>
      <c r="Y77" s="4">
        <v>1686382</v>
      </c>
      <c r="Z77" s="4">
        <v>14128</v>
      </c>
      <c r="AA77" s="4">
        <v>1858245</v>
      </c>
      <c r="AB77" s="4">
        <v>914629</v>
      </c>
      <c r="AC77" s="4">
        <v>8089</v>
      </c>
      <c r="AD77" s="4">
        <v>950369</v>
      </c>
      <c r="AE77" s="4">
        <v>53101</v>
      </c>
      <c r="AF77" s="4">
        <v>1872026</v>
      </c>
      <c r="AG77" s="4">
        <v>995766</v>
      </c>
      <c r="AH77" s="4">
        <v>1776519</v>
      </c>
      <c r="AI77" s="4">
        <v>955588</v>
      </c>
      <c r="AJ77" s="4">
        <v>313013</v>
      </c>
      <c r="AK77" s="4">
        <v>54648</v>
      </c>
      <c r="AL77" s="4">
        <v>467944</v>
      </c>
      <c r="AM77" s="4">
        <v>162880</v>
      </c>
      <c r="AN77" s="4">
        <v>1736601</v>
      </c>
      <c r="AO77" s="4">
        <v>344849</v>
      </c>
      <c r="AP77" s="4">
        <v>1516273</v>
      </c>
      <c r="AQ77" s="4">
        <v>547150</v>
      </c>
      <c r="AR77" s="4">
        <v>447095</v>
      </c>
      <c r="AS77" s="4">
        <v>859684</v>
      </c>
      <c r="AT77" s="4">
        <v>486739</v>
      </c>
      <c r="AU77" s="4">
        <v>927287</v>
      </c>
      <c r="AV77" s="4">
        <v>1293300</v>
      </c>
      <c r="AW77" s="4">
        <v>1132971</v>
      </c>
      <c r="AX77" s="4">
        <v>815122</v>
      </c>
      <c r="AY77" s="4">
        <v>15422</v>
      </c>
      <c r="AZ77" s="4">
        <v>917</v>
      </c>
      <c r="BA77" s="4">
        <v>891</v>
      </c>
      <c r="BB77" s="4">
        <v>1021711</v>
      </c>
      <c r="BC77" s="4">
        <v>461739</v>
      </c>
      <c r="BD77" s="4">
        <v>202009</v>
      </c>
      <c r="BE77" s="5">
        <v>74947</v>
      </c>
    </row>
    <row r="78" spans="1:57" ht="45" x14ac:dyDescent="0.25">
      <c r="A78" s="2" t="s">
        <v>9</v>
      </c>
      <c r="B78" s="3" t="s">
        <v>187</v>
      </c>
      <c r="C78" s="4">
        <v>88690</v>
      </c>
      <c r="D78" s="4">
        <v>1700423</v>
      </c>
      <c r="E78" s="4">
        <v>351753</v>
      </c>
      <c r="F78" s="4">
        <v>1596081</v>
      </c>
      <c r="G78" s="4">
        <v>723698</v>
      </c>
      <c r="H78" s="4">
        <v>2079313</v>
      </c>
      <c r="I78" s="4">
        <v>94069</v>
      </c>
      <c r="J78" s="4">
        <v>2039943</v>
      </c>
      <c r="K78" s="4">
        <v>99510</v>
      </c>
      <c r="L78" s="4">
        <v>68822</v>
      </c>
      <c r="M78" s="4">
        <v>1330793</v>
      </c>
      <c r="N78" s="4">
        <v>21315</v>
      </c>
      <c r="O78" s="4">
        <v>1111944</v>
      </c>
      <c r="P78" s="4">
        <v>359903</v>
      </c>
      <c r="Q78" s="4">
        <v>2336067</v>
      </c>
      <c r="R78" s="4">
        <v>950999</v>
      </c>
      <c r="S78" s="4">
        <v>1942957</v>
      </c>
      <c r="T78" s="4">
        <v>1674231</v>
      </c>
      <c r="U78" s="4">
        <v>1126752</v>
      </c>
      <c r="V78" s="4">
        <v>1821081</v>
      </c>
      <c r="W78" s="4">
        <v>1133492</v>
      </c>
      <c r="X78" s="4">
        <v>45913</v>
      </c>
      <c r="Y78" s="4">
        <v>1687656</v>
      </c>
      <c r="Z78" s="4">
        <v>14159</v>
      </c>
      <c r="AA78" s="4">
        <v>1856533</v>
      </c>
      <c r="AB78" s="4">
        <v>914396</v>
      </c>
      <c r="AC78" s="4">
        <v>8250</v>
      </c>
      <c r="AD78" s="4">
        <v>950876</v>
      </c>
      <c r="AE78" s="4">
        <v>52989</v>
      </c>
      <c r="AF78" s="4">
        <v>1875163</v>
      </c>
      <c r="AG78" s="4">
        <v>995396</v>
      </c>
      <c r="AH78" s="4">
        <v>1779601</v>
      </c>
      <c r="AI78" s="4">
        <v>956451</v>
      </c>
      <c r="AJ78" s="4">
        <v>318068</v>
      </c>
      <c r="AK78" s="4">
        <v>54999</v>
      </c>
      <c r="AL78" s="4">
        <v>473958</v>
      </c>
      <c r="AM78" s="4">
        <v>163375</v>
      </c>
      <c r="AN78" s="4">
        <v>1735944</v>
      </c>
      <c r="AO78" s="4">
        <v>344876</v>
      </c>
      <c r="AP78" s="4">
        <v>1514820</v>
      </c>
      <c r="AQ78" s="4">
        <v>546150</v>
      </c>
      <c r="AR78" s="4">
        <v>447218</v>
      </c>
      <c r="AS78" s="4">
        <v>866328</v>
      </c>
      <c r="AT78" s="4">
        <v>487862</v>
      </c>
      <c r="AU78" s="4">
        <v>933656</v>
      </c>
      <c r="AV78" s="4">
        <v>1293889</v>
      </c>
      <c r="AW78" s="4">
        <v>1131273</v>
      </c>
      <c r="AX78" s="4">
        <v>817944</v>
      </c>
      <c r="AY78" s="4">
        <v>15276</v>
      </c>
      <c r="AZ78" s="4">
        <v>903</v>
      </c>
      <c r="BA78" s="4">
        <v>881</v>
      </c>
      <c r="BB78" s="4">
        <v>1021136</v>
      </c>
      <c r="BC78" s="4">
        <v>461835</v>
      </c>
      <c r="BD78" s="4">
        <v>202025</v>
      </c>
      <c r="BE78" s="5">
        <v>75115</v>
      </c>
    </row>
    <row r="79" spans="1:57" ht="45" x14ac:dyDescent="0.25">
      <c r="A79" s="2" t="s">
        <v>9</v>
      </c>
      <c r="B79" s="3" t="s">
        <v>188</v>
      </c>
      <c r="C79" s="4">
        <v>88725</v>
      </c>
      <c r="D79" s="4">
        <v>1706177</v>
      </c>
      <c r="E79" s="4">
        <v>352725</v>
      </c>
      <c r="F79" s="4">
        <v>1600574</v>
      </c>
      <c r="G79" s="4">
        <v>719342</v>
      </c>
      <c r="H79" s="4">
        <v>2076395</v>
      </c>
      <c r="I79" s="4">
        <v>93874</v>
      </c>
      <c r="J79" s="4">
        <v>2041820</v>
      </c>
      <c r="K79" s="4">
        <v>99904</v>
      </c>
      <c r="L79" s="4">
        <v>70520</v>
      </c>
      <c r="M79" s="4">
        <v>1329519</v>
      </c>
      <c r="N79" s="4">
        <v>21970</v>
      </c>
      <c r="O79" s="4">
        <v>1110150</v>
      </c>
      <c r="P79" s="4">
        <v>361616</v>
      </c>
      <c r="Q79" s="4">
        <v>2344820</v>
      </c>
      <c r="R79" s="4">
        <v>951643</v>
      </c>
      <c r="S79" s="4">
        <v>1944067</v>
      </c>
      <c r="T79" s="4">
        <v>1678149</v>
      </c>
      <c r="U79" s="4">
        <v>1141040</v>
      </c>
      <c r="V79" s="4">
        <v>1824286</v>
      </c>
      <c r="W79" s="4">
        <v>1148300</v>
      </c>
      <c r="X79" s="4">
        <v>45715</v>
      </c>
      <c r="Y79" s="4">
        <v>1688629</v>
      </c>
      <c r="Z79" s="4">
        <v>14046</v>
      </c>
      <c r="AA79" s="4">
        <v>1856313</v>
      </c>
      <c r="AB79" s="4">
        <v>917656</v>
      </c>
      <c r="AC79" s="4">
        <v>8140</v>
      </c>
      <c r="AD79" s="4">
        <v>951547</v>
      </c>
      <c r="AE79" s="4">
        <v>52995</v>
      </c>
      <c r="AF79" s="4">
        <v>1875587</v>
      </c>
      <c r="AG79" s="4">
        <v>996903</v>
      </c>
      <c r="AH79" s="4">
        <v>1780670</v>
      </c>
      <c r="AI79" s="4">
        <v>954602</v>
      </c>
      <c r="AJ79" s="4">
        <v>323492</v>
      </c>
      <c r="AK79" s="4">
        <v>55016</v>
      </c>
      <c r="AL79" s="4">
        <v>480465</v>
      </c>
      <c r="AM79" s="4">
        <v>162675</v>
      </c>
      <c r="AN79" s="4">
        <v>1738190</v>
      </c>
      <c r="AO79" s="4">
        <v>345492</v>
      </c>
      <c r="AP79" s="4">
        <v>1518779</v>
      </c>
      <c r="AQ79" s="4">
        <v>545027</v>
      </c>
      <c r="AR79" s="4">
        <v>448301</v>
      </c>
      <c r="AS79" s="4">
        <v>868972</v>
      </c>
      <c r="AT79" s="4">
        <v>486821</v>
      </c>
      <c r="AU79" s="4">
        <v>936163</v>
      </c>
      <c r="AV79" s="4">
        <v>1293067</v>
      </c>
      <c r="AW79" s="4">
        <v>1129615</v>
      </c>
      <c r="AX79" s="4">
        <v>822711</v>
      </c>
      <c r="AY79" s="4">
        <v>15411</v>
      </c>
      <c r="AZ79" s="4">
        <v>946</v>
      </c>
      <c r="BA79" s="4">
        <v>922</v>
      </c>
      <c r="BB79" s="4">
        <v>1025026</v>
      </c>
      <c r="BC79" s="4">
        <v>462602</v>
      </c>
      <c r="BD79" s="4">
        <v>201599</v>
      </c>
      <c r="BE79" s="5">
        <v>74933</v>
      </c>
    </row>
    <row r="80" spans="1:57" ht="45" x14ac:dyDescent="0.25">
      <c r="A80" s="2" t="s">
        <v>9</v>
      </c>
      <c r="B80" s="3" t="s">
        <v>189</v>
      </c>
      <c r="C80" s="4">
        <v>88632</v>
      </c>
      <c r="D80" s="4">
        <v>1712204</v>
      </c>
      <c r="E80" s="4">
        <v>352698</v>
      </c>
      <c r="F80" s="4">
        <v>1598875</v>
      </c>
      <c r="G80" s="4">
        <v>718574</v>
      </c>
      <c r="H80" s="4">
        <v>2074574</v>
      </c>
      <c r="I80" s="4">
        <v>94100</v>
      </c>
      <c r="J80" s="4">
        <v>2040793</v>
      </c>
      <c r="K80" s="4">
        <v>100196</v>
      </c>
      <c r="L80" s="4">
        <v>71589</v>
      </c>
      <c r="M80" s="4">
        <v>1331944</v>
      </c>
      <c r="N80" s="4">
        <v>22857</v>
      </c>
      <c r="O80" s="4">
        <v>1109684</v>
      </c>
      <c r="P80" s="4">
        <v>359999</v>
      </c>
      <c r="Q80" s="4">
        <v>2349971</v>
      </c>
      <c r="R80" s="4">
        <v>951670</v>
      </c>
      <c r="S80" s="4">
        <v>1947656</v>
      </c>
      <c r="T80" s="4">
        <v>1685670</v>
      </c>
      <c r="U80" s="4">
        <v>1151834</v>
      </c>
      <c r="V80" s="4">
        <v>1826053</v>
      </c>
      <c r="W80" s="4">
        <v>1160259</v>
      </c>
      <c r="X80" s="4">
        <v>45758</v>
      </c>
      <c r="Y80" s="4">
        <v>1686656</v>
      </c>
      <c r="Z80" s="4">
        <v>13936</v>
      </c>
      <c r="AA80" s="4">
        <v>1857176</v>
      </c>
      <c r="AB80" s="4">
        <v>916588</v>
      </c>
      <c r="AC80" s="4">
        <v>8150</v>
      </c>
      <c r="AD80" s="4">
        <v>954958</v>
      </c>
      <c r="AE80" s="4">
        <v>53461</v>
      </c>
      <c r="AF80" s="4">
        <v>1875779</v>
      </c>
      <c r="AG80" s="4">
        <v>996410</v>
      </c>
      <c r="AH80" s="4">
        <v>1781642</v>
      </c>
      <c r="AI80" s="4">
        <v>956163</v>
      </c>
      <c r="AJ80" s="4">
        <v>329081</v>
      </c>
      <c r="AK80" s="4">
        <v>55263</v>
      </c>
      <c r="AL80" s="4">
        <v>487301</v>
      </c>
      <c r="AM80" s="4">
        <v>163112</v>
      </c>
      <c r="AN80" s="4">
        <v>1739423</v>
      </c>
      <c r="AO80" s="4">
        <v>345136</v>
      </c>
      <c r="AP80" s="4">
        <v>1514533</v>
      </c>
      <c r="AQ80" s="4">
        <v>545575</v>
      </c>
      <c r="AR80" s="4">
        <v>446520</v>
      </c>
      <c r="AS80" s="4">
        <v>867437</v>
      </c>
      <c r="AT80" s="4">
        <v>487122</v>
      </c>
      <c r="AU80" s="4">
        <v>939067</v>
      </c>
      <c r="AV80" s="4">
        <v>1292807</v>
      </c>
      <c r="AW80" s="4">
        <v>1130492</v>
      </c>
      <c r="AX80" s="4">
        <v>822958</v>
      </c>
      <c r="AY80" s="4">
        <v>15323</v>
      </c>
      <c r="AZ80" s="4">
        <v>888</v>
      </c>
      <c r="BA80" s="4">
        <v>904</v>
      </c>
      <c r="BB80" s="4">
        <v>1024273</v>
      </c>
      <c r="BC80" s="4">
        <v>462931</v>
      </c>
      <c r="BD80" s="4">
        <v>201078</v>
      </c>
      <c r="BE80" s="5">
        <v>74540</v>
      </c>
    </row>
    <row r="81" spans="1:57" ht="45" x14ac:dyDescent="0.25">
      <c r="A81" s="2" t="s">
        <v>9</v>
      </c>
      <c r="B81" s="3" t="s">
        <v>190</v>
      </c>
      <c r="C81" s="4">
        <v>88717</v>
      </c>
      <c r="D81" s="4">
        <v>1712560</v>
      </c>
      <c r="E81" s="4">
        <v>351397</v>
      </c>
      <c r="F81" s="4">
        <v>1605793</v>
      </c>
      <c r="G81" s="4">
        <v>714780</v>
      </c>
      <c r="H81" s="4">
        <v>2070245</v>
      </c>
      <c r="I81" s="4">
        <v>94414</v>
      </c>
      <c r="J81" s="4">
        <v>2040368</v>
      </c>
      <c r="K81" s="4">
        <v>100104</v>
      </c>
      <c r="L81" s="4">
        <v>72381</v>
      </c>
      <c r="M81" s="4">
        <v>1329684</v>
      </c>
      <c r="N81" s="4">
        <v>23141</v>
      </c>
      <c r="O81" s="4">
        <v>1109656</v>
      </c>
      <c r="P81" s="4">
        <v>359109</v>
      </c>
      <c r="Q81" s="4">
        <v>2354793</v>
      </c>
      <c r="R81" s="4">
        <v>951848</v>
      </c>
      <c r="S81" s="4">
        <v>1952834</v>
      </c>
      <c r="T81" s="4">
        <v>1677957</v>
      </c>
      <c r="U81" s="4">
        <v>1163108</v>
      </c>
      <c r="V81" s="4">
        <v>1825478</v>
      </c>
      <c r="W81" s="4">
        <v>1169725</v>
      </c>
      <c r="X81" s="4">
        <v>45391</v>
      </c>
      <c r="Y81" s="4">
        <v>1689053</v>
      </c>
      <c r="Z81" s="4">
        <v>14219</v>
      </c>
      <c r="AA81" s="4">
        <v>1855218</v>
      </c>
      <c r="AB81" s="4">
        <v>917163</v>
      </c>
      <c r="AC81" s="4">
        <v>8253</v>
      </c>
      <c r="AD81" s="4">
        <v>954684</v>
      </c>
      <c r="AE81" s="4">
        <v>53073</v>
      </c>
      <c r="AF81" s="4">
        <v>1878765</v>
      </c>
      <c r="AG81" s="4">
        <v>995204</v>
      </c>
      <c r="AH81" s="4">
        <v>1782505</v>
      </c>
      <c r="AI81" s="4">
        <v>955684</v>
      </c>
      <c r="AJ81" s="4">
        <v>334273</v>
      </c>
      <c r="AK81" s="4">
        <v>54807</v>
      </c>
      <c r="AL81" s="4">
        <v>490753</v>
      </c>
      <c r="AM81" s="4">
        <v>163094</v>
      </c>
      <c r="AN81" s="4">
        <v>1736409</v>
      </c>
      <c r="AO81" s="4">
        <v>345438</v>
      </c>
      <c r="AP81" s="4">
        <v>1515547</v>
      </c>
      <c r="AQ81" s="4">
        <v>546177</v>
      </c>
      <c r="AR81" s="4">
        <v>448123</v>
      </c>
      <c r="AS81" s="4">
        <v>870547</v>
      </c>
      <c r="AT81" s="4">
        <v>486287</v>
      </c>
      <c r="AU81" s="4">
        <v>942095</v>
      </c>
      <c r="AV81" s="4">
        <v>1292615</v>
      </c>
      <c r="AW81" s="4">
        <v>1132040</v>
      </c>
      <c r="AX81" s="4">
        <v>823341</v>
      </c>
      <c r="AY81" s="4">
        <v>15175</v>
      </c>
      <c r="AZ81" s="4">
        <v>899</v>
      </c>
      <c r="BA81" s="4">
        <v>882</v>
      </c>
      <c r="BB81" s="4">
        <v>1027396</v>
      </c>
      <c r="BC81" s="4">
        <v>464575</v>
      </c>
      <c r="BD81" s="4">
        <v>202035</v>
      </c>
      <c r="BE81" s="5">
        <v>74871</v>
      </c>
    </row>
    <row r="82" spans="1:57" ht="45" x14ac:dyDescent="0.25">
      <c r="A82" s="2" t="s">
        <v>9</v>
      </c>
      <c r="B82" s="3" t="s">
        <v>191</v>
      </c>
      <c r="C82" s="4">
        <v>88416</v>
      </c>
      <c r="D82" s="4">
        <v>1717245</v>
      </c>
      <c r="E82" s="4">
        <v>352999</v>
      </c>
      <c r="F82" s="4">
        <v>1609067</v>
      </c>
      <c r="G82" s="4">
        <v>712410</v>
      </c>
      <c r="H82" s="4">
        <v>2069587</v>
      </c>
      <c r="I82" s="4">
        <v>93507</v>
      </c>
      <c r="J82" s="4">
        <v>2037834</v>
      </c>
      <c r="K82" s="4">
        <v>100327</v>
      </c>
      <c r="L82" s="4">
        <v>73715</v>
      </c>
      <c r="M82" s="4">
        <v>1327547</v>
      </c>
      <c r="N82" s="4">
        <v>23866</v>
      </c>
      <c r="O82" s="4">
        <v>1109328</v>
      </c>
      <c r="P82" s="4">
        <v>361410</v>
      </c>
      <c r="Q82" s="4">
        <v>2358039</v>
      </c>
      <c r="R82" s="4">
        <v>952602</v>
      </c>
      <c r="S82" s="4">
        <v>1959163</v>
      </c>
      <c r="T82" s="4">
        <v>1679930</v>
      </c>
      <c r="U82" s="4">
        <v>1173451</v>
      </c>
      <c r="V82" s="4">
        <v>1827176</v>
      </c>
      <c r="W82" s="4">
        <v>1183369</v>
      </c>
      <c r="X82" s="4">
        <v>45603</v>
      </c>
      <c r="Y82" s="4">
        <v>1687396</v>
      </c>
      <c r="Z82" s="4">
        <v>13977</v>
      </c>
      <c r="AA82" s="4">
        <v>1854889</v>
      </c>
      <c r="AB82" s="4">
        <v>918191</v>
      </c>
      <c r="AC82" s="4">
        <v>8178</v>
      </c>
      <c r="AD82" s="4">
        <v>956369</v>
      </c>
      <c r="AE82" s="4">
        <v>53327</v>
      </c>
      <c r="AF82" s="4">
        <v>1881081</v>
      </c>
      <c r="AG82" s="4">
        <v>998437</v>
      </c>
      <c r="AH82" s="4">
        <v>1782355</v>
      </c>
      <c r="AI82" s="4">
        <v>955273</v>
      </c>
      <c r="AJ82" s="4">
        <v>337671</v>
      </c>
      <c r="AK82" s="4">
        <v>54829</v>
      </c>
      <c r="AL82" s="4">
        <v>497958</v>
      </c>
      <c r="AM82" s="4">
        <v>162966</v>
      </c>
      <c r="AN82" s="4">
        <v>1738587</v>
      </c>
      <c r="AO82" s="4">
        <v>345150</v>
      </c>
      <c r="AP82" s="4">
        <v>1518081</v>
      </c>
      <c r="AQ82" s="4">
        <v>545109</v>
      </c>
      <c r="AR82" s="4">
        <v>447533</v>
      </c>
      <c r="AS82" s="4">
        <v>871629</v>
      </c>
      <c r="AT82" s="4">
        <v>485739</v>
      </c>
      <c r="AU82" s="4">
        <v>945725</v>
      </c>
      <c r="AV82" s="4">
        <v>1292314</v>
      </c>
      <c r="AW82" s="4">
        <v>1130026</v>
      </c>
      <c r="AX82" s="4">
        <v>827465</v>
      </c>
      <c r="AY82" s="4">
        <v>15310</v>
      </c>
      <c r="AZ82" s="4">
        <v>887</v>
      </c>
      <c r="BA82" s="4">
        <v>898</v>
      </c>
      <c r="BB82" s="4">
        <v>1029218</v>
      </c>
      <c r="BC82" s="4">
        <v>464657</v>
      </c>
      <c r="BD82" s="4">
        <v>200516</v>
      </c>
      <c r="BE82" s="5">
        <v>75017</v>
      </c>
    </row>
    <row r="83" spans="1:57" ht="45" x14ac:dyDescent="0.25">
      <c r="A83" s="2" t="s">
        <v>9</v>
      </c>
      <c r="B83" s="3" t="s">
        <v>192</v>
      </c>
      <c r="C83" s="4">
        <v>88282</v>
      </c>
      <c r="D83" s="4">
        <v>1718656</v>
      </c>
      <c r="E83" s="4">
        <v>351369</v>
      </c>
      <c r="F83" s="4">
        <v>1613355</v>
      </c>
      <c r="G83" s="4">
        <v>710821</v>
      </c>
      <c r="H83" s="4">
        <v>2067601</v>
      </c>
      <c r="I83" s="4">
        <v>94161</v>
      </c>
      <c r="J83" s="4">
        <v>2039656</v>
      </c>
      <c r="K83" s="4">
        <v>99881</v>
      </c>
      <c r="L83" s="4">
        <v>75050</v>
      </c>
      <c r="M83" s="4">
        <v>1328684</v>
      </c>
      <c r="N83" s="4">
        <v>24572</v>
      </c>
      <c r="O83" s="4">
        <v>1107122</v>
      </c>
      <c r="P83" s="4">
        <v>360424</v>
      </c>
      <c r="Q83" s="4">
        <v>2362080</v>
      </c>
      <c r="R83" s="4">
        <v>953889</v>
      </c>
      <c r="S83" s="4">
        <v>1962683</v>
      </c>
      <c r="T83" s="4">
        <v>1679492</v>
      </c>
      <c r="U83" s="4">
        <v>1181971</v>
      </c>
      <c r="V83" s="4">
        <v>1822259</v>
      </c>
      <c r="W83" s="4">
        <v>1189875</v>
      </c>
      <c r="X83" s="4">
        <v>45865</v>
      </c>
      <c r="Y83" s="4">
        <v>1686190</v>
      </c>
      <c r="Z83" s="4">
        <v>14034</v>
      </c>
      <c r="AA83" s="4">
        <v>1859176</v>
      </c>
      <c r="AB83" s="4">
        <v>917026</v>
      </c>
      <c r="AC83" s="4">
        <v>8104</v>
      </c>
      <c r="AD83" s="4">
        <v>956355</v>
      </c>
      <c r="AE83" s="4">
        <v>53084</v>
      </c>
      <c r="AF83" s="4">
        <v>1880519</v>
      </c>
      <c r="AG83" s="4">
        <v>994355</v>
      </c>
      <c r="AH83" s="4">
        <v>1787546</v>
      </c>
      <c r="AI83" s="4">
        <v>953245</v>
      </c>
      <c r="AJ83" s="4">
        <v>342547</v>
      </c>
      <c r="AK83" s="4">
        <v>54958</v>
      </c>
      <c r="AL83" s="4">
        <v>502849</v>
      </c>
      <c r="AM83" s="4">
        <v>163410</v>
      </c>
      <c r="AN83" s="4">
        <v>1738505</v>
      </c>
      <c r="AO83" s="4">
        <v>344383</v>
      </c>
      <c r="AP83" s="4">
        <v>1515725</v>
      </c>
      <c r="AQ83" s="4">
        <v>545766</v>
      </c>
      <c r="AR83" s="4">
        <v>446602</v>
      </c>
      <c r="AS83" s="4">
        <v>872122</v>
      </c>
      <c r="AT83" s="4">
        <v>485602</v>
      </c>
      <c r="AU83" s="4">
        <v>947341</v>
      </c>
      <c r="AV83" s="4">
        <v>1293314</v>
      </c>
      <c r="AW83" s="4">
        <v>1128643</v>
      </c>
      <c r="AX83" s="4">
        <v>828862</v>
      </c>
      <c r="AY83" s="4">
        <v>15224</v>
      </c>
      <c r="AZ83" s="4">
        <v>955</v>
      </c>
      <c r="BA83" s="4">
        <v>859</v>
      </c>
      <c r="BB83" s="4">
        <v>1029643</v>
      </c>
      <c r="BC83" s="4">
        <v>464657</v>
      </c>
      <c r="BD83" s="4">
        <v>200402</v>
      </c>
      <c r="BE83" s="5">
        <v>74715</v>
      </c>
    </row>
    <row r="84" spans="1:57" ht="45" x14ac:dyDescent="0.25">
      <c r="A84" s="2" t="s">
        <v>9</v>
      </c>
      <c r="B84" s="3" t="s">
        <v>193</v>
      </c>
      <c r="C84" s="4">
        <v>88280</v>
      </c>
      <c r="D84" s="4">
        <v>1723437</v>
      </c>
      <c r="E84" s="4">
        <v>351027</v>
      </c>
      <c r="F84" s="4">
        <v>1614396</v>
      </c>
      <c r="G84" s="4">
        <v>707684</v>
      </c>
      <c r="H84" s="4">
        <v>2060683</v>
      </c>
      <c r="I84" s="4">
        <v>94298</v>
      </c>
      <c r="J84" s="4">
        <v>2035135</v>
      </c>
      <c r="K84" s="4">
        <v>99744</v>
      </c>
      <c r="L84" s="4">
        <v>75680</v>
      </c>
      <c r="M84" s="4">
        <v>1328232</v>
      </c>
      <c r="N84" s="4">
        <v>25160</v>
      </c>
      <c r="O84" s="4">
        <v>1107697</v>
      </c>
      <c r="P84" s="4">
        <v>360684</v>
      </c>
      <c r="Q84" s="4">
        <v>2367423</v>
      </c>
      <c r="R84" s="4">
        <v>955958</v>
      </c>
      <c r="S84" s="4">
        <v>1966094</v>
      </c>
      <c r="T84" s="4">
        <v>1680451</v>
      </c>
      <c r="U84" s="4">
        <v>1192643</v>
      </c>
      <c r="V84" s="4">
        <v>1823546</v>
      </c>
      <c r="W84" s="4">
        <v>1201369</v>
      </c>
      <c r="X84" s="4">
        <v>45455</v>
      </c>
      <c r="Y84" s="4">
        <v>1688135</v>
      </c>
      <c r="Z84" s="4">
        <v>13920</v>
      </c>
      <c r="AA84" s="4">
        <v>1857053</v>
      </c>
      <c r="AB84" s="4">
        <v>915752</v>
      </c>
      <c r="AC84" s="4">
        <v>8102</v>
      </c>
      <c r="AD84" s="4">
        <v>958122</v>
      </c>
      <c r="AE84" s="4">
        <v>53062</v>
      </c>
      <c r="AF84" s="4">
        <v>1879916</v>
      </c>
      <c r="AG84" s="4">
        <v>997862</v>
      </c>
      <c r="AH84" s="4">
        <v>1782711</v>
      </c>
      <c r="AI84" s="4">
        <v>953821</v>
      </c>
      <c r="AJ84" s="4">
        <v>348040</v>
      </c>
      <c r="AK84" s="4">
        <v>55100</v>
      </c>
      <c r="AL84" s="4">
        <v>509492</v>
      </c>
      <c r="AM84" s="4">
        <v>162475</v>
      </c>
      <c r="AN84" s="4">
        <v>1737437</v>
      </c>
      <c r="AO84" s="4">
        <v>344465</v>
      </c>
      <c r="AP84" s="4">
        <v>1514231</v>
      </c>
      <c r="AQ84" s="4">
        <v>546355</v>
      </c>
      <c r="AR84" s="4">
        <v>446986</v>
      </c>
      <c r="AS84" s="4">
        <v>871684</v>
      </c>
      <c r="AT84" s="4">
        <v>484835</v>
      </c>
      <c r="AU84" s="4">
        <v>950711</v>
      </c>
      <c r="AV84" s="4">
        <v>1290574</v>
      </c>
      <c r="AW84" s="4">
        <v>1128492</v>
      </c>
      <c r="AX84" s="4">
        <v>831300</v>
      </c>
      <c r="AY84" s="4">
        <v>15337</v>
      </c>
      <c r="AZ84" s="4">
        <v>893</v>
      </c>
      <c r="BA84" s="4">
        <v>896</v>
      </c>
      <c r="BB84" s="4">
        <v>1032519</v>
      </c>
      <c r="BC84" s="4">
        <v>463903</v>
      </c>
      <c r="BD84" s="4">
        <v>200748</v>
      </c>
      <c r="BE84" s="5">
        <v>74559</v>
      </c>
    </row>
    <row r="85" spans="1:57" ht="45" x14ac:dyDescent="0.25">
      <c r="A85" s="2" t="s">
        <v>9</v>
      </c>
      <c r="B85" s="3" t="s">
        <v>194</v>
      </c>
      <c r="C85" s="4">
        <v>88159</v>
      </c>
      <c r="D85" s="4">
        <v>1725053</v>
      </c>
      <c r="E85" s="4">
        <v>350342</v>
      </c>
      <c r="F85" s="4">
        <v>1615862</v>
      </c>
      <c r="G85" s="4">
        <v>705588</v>
      </c>
      <c r="H85" s="4">
        <v>2059259</v>
      </c>
      <c r="I85" s="4">
        <v>94822</v>
      </c>
      <c r="J85" s="4">
        <v>2034190</v>
      </c>
      <c r="K85" s="4">
        <v>100017</v>
      </c>
      <c r="L85" s="4">
        <v>77336</v>
      </c>
      <c r="M85" s="4">
        <v>1329848</v>
      </c>
      <c r="N85" s="4">
        <v>25520</v>
      </c>
      <c r="O85" s="4">
        <v>1107492</v>
      </c>
      <c r="P85" s="4">
        <v>360150</v>
      </c>
      <c r="Q85" s="4">
        <v>2370080</v>
      </c>
      <c r="R85" s="4">
        <v>954136</v>
      </c>
      <c r="S85" s="4">
        <v>1968491</v>
      </c>
      <c r="T85" s="4">
        <v>1687341</v>
      </c>
      <c r="U85" s="4">
        <v>1202300</v>
      </c>
      <c r="V85" s="4">
        <v>1822724</v>
      </c>
      <c r="W85" s="4">
        <v>1211478</v>
      </c>
      <c r="X85" s="4">
        <v>45904</v>
      </c>
      <c r="Y85" s="4">
        <v>1687177</v>
      </c>
      <c r="Z85" s="4">
        <v>14058</v>
      </c>
      <c r="AA85" s="4">
        <v>1857204</v>
      </c>
      <c r="AB85" s="4">
        <v>917465</v>
      </c>
      <c r="AC85" s="4">
        <v>8177</v>
      </c>
      <c r="AD85" s="4">
        <v>957629</v>
      </c>
      <c r="AE85" s="4">
        <v>52890</v>
      </c>
      <c r="AF85" s="4">
        <v>1880779</v>
      </c>
      <c r="AG85" s="4">
        <v>995136</v>
      </c>
      <c r="AH85" s="4">
        <v>1782012</v>
      </c>
      <c r="AI85" s="4">
        <v>951492</v>
      </c>
      <c r="AJ85" s="4">
        <v>352862</v>
      </c>
      <c r="AK85" s="4">
        <v>55308</v>
      </c>
      <c r="AL85" s="4">
        <v>514396</v>
      </c>
      <c r="AM85" s="4">
        <v>163359</v>
      </c>
      <c r="AN85" s="4">
        <v>1732724</v>
      </c>
      <c r="AO85" s="4">
        <v>344218</v>
      </c>
      <c r="AP85" s="4">
        <v>1510478</v>
      </c>
      <c r="AQ85" s="4">
        <v>543396</v>
      </c>
      <c r="AR85" s="4">
        <v>447273</v>
      </c>
      <c r="AS85" s="4">
        <v>874355</v>
      </c>
      <c r="AT85" s="4">
        <v>484986</v>
      </c>
      <c r="AU85" s="4">
        <v>950259</v>
      </c>
      <c r="AV85" s="4">
        <v>1291766</v>
      </c>
      <c r="AW85" s="4">
        <v>1128944</v>
      </c>
      <c r="AX85" s="4">
        <v>832410</v>
      </c>
      <c r="AY85" s="4">
        <v>15371</v>
      </c>
      <c r="AZ85" s="4">
        <v>975</v>
      </c>
      <c r="BA85" s="4">
        <v>937</v>
      </c>
      <c r="BB85" s="4">
        <v>1032752</v>
      </c>
      <c r="BC85" s="4">
        <v>464342</v>
      </c>
      <c r="BD85" s="4">
        <v>199884</v>
      </c>
      <c r="BE85" s="5">
        <v>74907</v>
      </c>
    </row>
    <row r="86" spans="1:57" ht="45" x14ac:dyDescent="0.25">
      <c r="A86" s="2" t="s">
        <v>9</v>
      </c>
      <c r="B86" s="3" t="s">
        <v>195</v>
      </c>
      <c r="C86" s="4">
        <v>88475</v>
      </c>
      <c r="D86" s="4">
        <v>1727314</v>
      </c>
      <c r="E86" s="4">
        <v>351191</v>
      </c>
      <c r="F86" s="4">
        <v>1618615</v>
      </c>
      <c r="G86" s="4">
        <v>700931</v>
      </c>
      <c r="H86" s="4">
        <v>2054327</v>
      </c>
      <c r="I86" s="4">
        <v>94479</v>
      </c>
      <c r="J86" s="4">
        <v>2036478</v>
      </c>
      <c r="K86" s="4">
        <v>100319</v>
      </c>
      <c r="L86" s="4">
        <v>77856</v>
      </c>
      <c r="M86" s="4">
        <v>1331245</v>
      </c>
      <c r="N86" s="4">
        <v>26386</v>
      </c>
      <c r="O86" s="4">
        <v>1107040</v>
      </c>
      <c r="P86" s="4">
        <v>360479</v>
      </c>
      <c r="Q86" s="4">
        <v>2373149</v>
      </c>
      <c r="R86" s="4">
        <v>955478</v>
      </c>
      <c r="S86" s="4">
        <v>1967519</v>
      </c>
      <c r="T86" s="4">
        <v>1680971</v>
      </c>
      <c r="U86" s="4">
        <v>1210259</v>
      </c>
      <c r="V86" s="4">
        <v>1821930</v>
      </c>
      <c r="W86" s="4">
        <v>1218519</v>
      </c>
      <c r="X86" s="4">
        <v>45526</v>
      </c>
      <c r="Y86" s="4">
        <v>1687724</v>
      </c>
      <c r="Z86" s="4">
        <v>13992</v>
      </c>
      <c r="AA86" s="4">
        <v>1855135</v>
      </c>
      <c r="AB86" s="4">
        <v>917930</v>
      </c>
      <c r="AC86" s="4">
        <v>8151</v>
      </c>
      <c r="AD86" s="4">
        <v>957300</v>
      </c>
      <c r="AE86" s="4">
        <v>53204</v>
      </c>
      <c r="AF86" s="4">
        <v>1883546</v>
      </c>
      <c r="AG86" s="4">
        <v>997876</v>
      </c>
      <c r="AH86" s="4">
        <v>1785272</v>
      </c>
      <c r="AI86" s="4">
        <v>954273</v>
      </c>
      <c r="AJ86" s="4">
        <v>356876</v>
      </c>
      <c r="AK86" s="4">
        <v>55032</v>
      </c>
      <c r="AL86" s="4">
        <v>518259</v>
      </c>
      <c r="AM86" s="4">
        <v>162575</v>
      </c>
      <c r="AN86" s="4">
        <v>1735053</v>
      </c>
      <c r="AO86" s="4">
        <v>343040</v>
      </c>
      <c r="AP86" s="4">
        <v>1510629</v>
      </c>
      <c r="AQ86" s="4">
        <v>543657</v>
      </c>
      <c r="AR86" s="4">
        <v>446410</v>
      </c>
      <c r="AS86" s="4">
        <v>874232</v>
      </c>
      <c r="AT86" s="4">
        <v>485396</v>
      </c>
      <c r="AU86" s="4">
        <v>955684</v>
      </c>
      <c r="AV86" s="4">
        <v>1289862</v>
      </c>
      <c r="AW86" s="4">
        <v>1127821</v>
      </c>
      <c r="AX86" s="4">
        <v>834588</v>
      </c>
      <c r="AY86" s="4">
        <v>15335</v>
      </c>
      <c r="AZ86" s="4">
        <v>929</v>
      </c>
      <c r="BA86" s="4">
        <v>914</v>
      </c>
      <c r="BB86" s="4">
        <v>1031328</v>
      </c>
      <c r="BC86" s="4">
        <v>463890</v>
      </c>
      <c r="BD86" s="4">
        <v>200007</v>
      </c>
      <c r="BE86" s="5">
        <v>74340</v>
      </c>
    </row>
    <row r="87" spans="1:57" ht="45" x14ac:dyDescent="0.25">
      <c r="A87" s="2" t="s">
        <v>9</v>
      </c>
      <c r="B87" s="3" t="s">
        <v>196</v>
      </c>
      <c r="C87" s="4">
        <v>87842</v>
      </c>
      <c r="D87" s="4">
        <v>1730574</v>
      </c>
      <c r="E87" s="4">
        <v>350068</v>
      </c>
      <c r="F87" s="4">
        <v>1618999</v>
      </c>
      <c r="G87" s="4">
        <v>698300</v>
      </c>
      <c r="H87" s="4">
        <v>2059272</v>
      </c>
      <c r="I87" s="4">
        <v>94197</v>
      </c>
      <c r="J87" s="4">
        <v>2038738</v>
      </c>
      <c r="K87" s="4">
        <v>99856</v>
      </c>
      <c r="L87" s="4">
        <v>78850</v>
      </c>
      <c r="M87" s="4">
        <v>1328848</v>
      </c>
      <c r="N87" s="4">
        <v>26901</v>
      </c>
      <c r="O87" s="4">
        <v>1108204</v>
      </c>
      <c r="P87" s="4">
        <v>361232</v>
      </c>
      <c r="Q87" s="4">
        <v>2379505</v>
      </c>
      <c r="R87" s="4">
        <v>956177</v>
      </c>
      <c r="S87" s="4">
        <v>1969628</v>
      </c>
      <c r="T87" s="4">
        <v>1684724</v>
      </c>
      <c r="U87" s="4">
        <v>1221780</v>
      </c>
      <c r="V87" s="4">
        <v>1819450</v>
      </c>
      <c r="W87" s="4">
        <v>1231423</v>
      </c>
      <c r="X87" s="4">
        <v>45796</v>
      </c>
      <c r="Y87" s="4">
        <v>1689122</v>
      </c>
      <c r="Z87" s="4">
        <v>13960</v>
      </c>
      <c r="AA87" s="4">
        <v>1860259</v>
      </c>
      <c r="AB87" s="4">
        <v>916972</v>
      </c>
      <c r="AC87" s="4">
        <v>8171</v>
      </c>
      <c r="AD87" s="4">
        <v>955848</v>
      </c>
      <c r="AE87" s="4">
        <v>52746</v>
      </c>
      <c r="AF87" s="4">
        <v>1885149</v>
      </c>
      <c r="AG87" s="4">
        <v>997574</v>
      </c>
      <c r="AH87" s="4">
        <v>1787533</v>
      </c>
      <c r="AI87" s="4">
        <v>952835</v>
      </c>
      <c r="AJ87" s="4">
        <v>360739</v>
      </c>
      <c r="AK87" s="4">
        <v>54984</v>
      </c>
      <c r="AL87" s="4">
        <v>523246</v>
      </c>
      <c r="AM87" s="4">
        <v>162041</v>
      </c>
      <c r="AN87" s="4">
        <v>1731944</v>
      </c>
      <c r="AO87" s="4">
        <v>343438</v>
      </c>
      <c r="AP87" s="4">
        <v>1511081</v>
      </c>
      <c r="AQ87" s="4">
        <v>544520</v>
      </c>
      <c r="AR87" s="4">
        <v>446999</v>
      </c>
      <c r="AS87" s="4">
        <v>875300</v>
      </c>
      <c r="AT87" s="4">
        <v>484575</v>
      </c>
      <c r="AU87" s="4">
        <v>955451</v>
      </c>
      <c r="AV87" s="4">
        <v>1291793</v>
      </c>
      <c r="AW87" s="4">
        <v>1128492</v>
      </c>
      <c r="AX87" s="4">
        <v>837780</v>
      </c>
      <c r="AY87" s="4">
        <v>15061</v>
      </c>
      <c r="AZ87" s="4">
        <v>879</v>
      </c>
      <c r="BA87" s="4">
        <v>913</v>
      </c>
      <c r="BB87" s="4">
        <v>1031917</v>
      </c>
      <c r="BC87" s="4">
        <v>464177</v>
      </c>
      <c r="BD87" s="4">
        <v>199911</v>
      </c>
      <c r="BE87" s="5">
        <v>74624</v>
      </c>
    </row>
    <row r="88" spans="1:57" ht="45" x14ac:dyDescent="0.25">
      <c r="A88" s="2" t="s">
        <v>9</v>
      </c>
      <c r="B88" s="3" t="s">
        <v>197</v>
      </c>
      <c r="C88" s="4">
        <v>87796</v>
      </c>
      <c r="D88" s="4">
        <v>1735163</v>
      </c>
      <c r="E88" s="4">
        <v>350191</v>
      </c>
      <c r="F88" s="4">
        <v>1623094</v>
      </c>
      <c r="G88" s="4">
        <v>696752</v>
      </c>
      <c r="H88" s="4">
        <v>2053656</v>
      </c>
      <c r="I88" s="4">
        <v>94408</v>
      </c>
      <c r="J88" s="4">
        <v>2039889</v>
      </c>
      <c r="K88" s="4">
        <v>100772</v>
      </c>
      <c r="L88" s="4">
        <v>79231</v>
      </c>
      <c r="M88" s="4">
        <v>1327999</v>
      </c>
      <c r="N88" s="4">
        <v>27622</v>
      </c>
      <c r="O88" s="4">
        <v>1106245</v>
      </c>
      <c r="P88" s="4">
        <v>361109</v>
      </c>
      <c r="Q88" s="4">
        <v>2381943</v>
      </c>
      <c r="R88" s="4">
        <v>954876</v>
      </c>
      <c r="S88" s="4">
        <v>1972382</v>
      </c>
      <c r="T88" s="4">
        <v>1679108</v>
      </c>
      <c r="U88" s="4">
        <v>1229410</v>
      </c>
      <c r="V88" s="4">
        <v>1820341</v>
      </c>
      <c r="W88" s="4">
        <v>1240697</v>
      </c>
      <c r="X88" s="4">
        <v>45425</v>
      </c>
      <c r="Y88" s="4">
        <v>1687190</v>
      </c>
      <c r="Z88" s="4">
        <v>14072</v>
      </c>
      <c r="AA88" s="4">
        <v>1856341</v>
      </c>
      <c r="AB88" s="4">
        <v>919163</v>
      </c>
      <c r="AC88" s="4">
        <v>8200</v>
      </c>
      <c r="AD88" s="4">
        <v>956287</v>
      </c>
      <c r="AE88" s="4">
        <v>52777</v>
      </c>
      <c r="AF88" s="4">
        <v>1886711</v>
      </c>
      <c r="AG88" s="4">
        <v>1000040</v>
      </c>
      <c r="AH88" s="4">
        <v>1789615</v>
      </c>
      <c r="AI88" s="4">
        <v>952602</v>
      </c>
      <c r="AJ88" s="4">
        <v>365040</v>
      </c>
      <c r="AK88" s="4">
        <v>55145</v>
      </c>
      <c r="AL88" s="4">
        <v>528328</v>
      </c>
      <c r="AM88" s="4">
        <v>162438</v>
      </c>
      <c r="AN88" s="4">
        <v>1735314</v>
      </c>
      <c r="AO88" s="4">
        <v>343164</v>
      </c>
      <c r="AP88" s="4">
        <v>1512478</v>
      </c>
      <c r="AQ88" s="4">
        <v>543739</v>
      </c>
      <c r="AR88" s="4">
        <v>446424</v>
      </c>
      <c r="AS88" s="4">
        <v>876040</v>
      </c>
      <c r="AT88" s="4">
        <v>485259</v>
      </c>
      <c r="AU88" s="4">
        <v>960533</v>
      </c>
      <c r="AV88" s="4">
        <v>1292875</v>
      </c>
      <c r="AW88" s="4">
        <v>1129067</v>
      </c>
      <c r="AX88" s="4">
        <v>838246</v>
      </c>
      <c r="AY88" s="4">
        <v>15142</v>
      </c>
      <c r="AZ88" s="4">
        <v>914</v>
      </c>
      <c r="BA88" s="4">
        <v>912</v>
      </c>
      <c r="BB88" s="4">
        <v>1031615</v>
      </c>
      <c r="BC88" s="4">
        <v>463739</v>
      </c>
      <c r="BD88" s="4">
        <v>199629</v>
      </c>
      <c r="BE88" s="5">
        <v>74330</v>
      </c>
    </row>
    <row r="89" spans="1:57" ht="45" x14ac:dyDescent="0.25">
      <c r="A89" s="2" t="s">
        <v>9</v>
      </c>
      <c r="B89" s="3" t="s">
        <v>198</v>
      </c>
      <c r="C89" s="4">
        <v>87661</v>
      </c>
      <c r="D89" s="4">
        <v>1739355</v>
      </c>
      <c r="E89" s="4">
        <v>350040</v>
      </c>
      <c r="F89" s="4">
        <v>1621985</v>
      </c>
      <c r="G89" s="4">
        <v>691588</v>
      </c>
      <c r="H89" s="4">
        <v>2058861</v>
      </c>
      <c r="I89" s="4">
        <v>95003</v>
      </c>
      <c r="J89" s="4">
        <v>2040834</v>
      </c>
      <c r="K89" s="4">
        <v>100432</v>
      </c>
      <c r="L89" s="4">
        <v>79394</v>
      </c>
      <c r="M89" s="4">
        <v>1326218</v>
      </c>
      <c r="N89" s="4">
        <v>28608</v>
      </c>
      <c r="O89" s="4">
        <v>1105615</v>
      </c>
      <c r="P89" s="4">
        <v>360698</v>
      </c>
      <c r="Q89" s="4">
        <v>2382382</v>
      </c>
      <c r="R89" s="4">
        <v>956478</v>
      </c>
      <c r="S89" s="4">
        <v>1978259</v>
      </c>
      <c r="T89" s="4">
        <v>1682341</v>
      </c>
      <c r="U89" s="4">
        <v>1237821</v>
      </c>
      <c r="V89" s="4">
        <v>1821971</v>
      </c>
      <c r="W89" s="4">
        <v>1250560</v>
      </c>
      <c r="X89" s="4">
        <v>45745</v>
      </c>
      <c r="Y89" s="4">
        <v>1685122</v>
      </c>
      <c r="Z89" s="4">
        <v>14069</v>
      </c>
      <c r="AA89" s="4">
        <v>1855998</v>
      </c>
      <c r="AB89" s="4">
        <v>918204</v>
      </c>
      <c r="AC89" s="4">
        <v>8183</v>
      </c>
      <c r="AD89" s="4">
        <v>959602</v>
      </c>
      <c r="AE89" s="4">
        <v>52988</v>
      </c>
      <c r="AF89" s="4">
        <v>1883957</v>
      </c>
      <c r="AG89" s="4">
        <v>997369</v>
      </c>
      <c r="AH89" s="4">
        <v>1787560</v>
      </c>
      <c r="AI89" s="4">
        <v>953355</v>
      </c>
      <c r="AJ89" s="4">
        <v>367588</v>
      </c>
      <c r="AK89" s="4">
        <v>55026</v>
      </c>
      <c r="AL89" s="4">
        <v>531465</v>
      </c>
      <c r="AM89" s="4">
        <v>163115</v>
      </c>
      <c r="AN89" s="4">
        <v>1732738</v>
      </c>
      <c r="AO89" s="4">
        <v>343013</v>
      </c>
      <c r="AP89" s="4">
        <v>1509848</v>
      </c>
      <c r="AQ89" s="4">
        <v>542972</v>
      </c>
      <c r="AR89" s="4">
        <v>446739</v>
      </c>
      <c r="AS89" s="4">
        <v>876232</v>
      </c>
      <c r="AT89" s="4">
        <v>483561</v>
      </c>
      <c r="AU89" s="4">
        <v>961163</v>
      </c>
      <c r="AV89" s="4">
        <v>1292656</v>
      </c>
      <c r="AW89" s="4">
        <v>1127766</v>
      </c>
      <c r="AX89" s="4">
        <v>840232</v>
      </c>
      <c r="AY89" s="4">
        <v>15018</v>
      </c>
      <c r="AZ89" s="4">
        <v>935</v>
      </c>
      <c r="BA89" s="4">
        <v>903</v>
      </c>
      <c r="BB89" s="4">
        <v>1032424</v>
      </c>
      <c r="BC89" s="4">
        <v>465218</v>
      </c>
      <c r="BD89" s="4">
        <v>199426</v>
      </c>
      <c r="BE89" s="5">
        <v>74035</v>
      </c>
    </row>
    <row r="90" spans="1:57" ht="45" x14ac:dyDescent="0.25">
      <c r="A90" s="2" t="s">
        <v>9</v>
      </c>
      <c r="B90" s="3" t="s">
        <v>199</v>
      </c>
      <c r="C90" s="4">
        <v>87733</v>
      </c>
      <c r="D90" s="4">
        <v>1742834</v>
      </c>
      <c r="E90" s="4">
        <v>350355</v>
      </c>
      <c r="F90" s="4">
        <v>1623738</v>
      </c>
      <c r="G90" s="4">
        <v>688465</v>
      </c>
      <c r="H90" s="4">
        <v>2052327</v>
      </c>
      <c r="I90" s="4">
        <v>94507</v>
      </c>
      <c r="J90" s="4">
        <v>2038217</v>
      </c>
      <c r="K90" s="4">
        <v>100736</v>
      </c>
      <c r="L90" s="4">
        <v>79873</v>
      </c>
      <c r="M90" s="4">
        <v>1326670</v>
      </c>
      <c r="N90" s="4">
        <v>29381</v>
      </c>
      <c r="O90" s="4">
        <v>1103437</v>
      </c>
      <c r="P90" s="4">
        <v>360629</v>
      </c>
      <c r="Q90" s="4">
        <v>2383560</v>
      </c>
      <c r="R90" s="4">
        <v>956958</v>
      </c>
      <c r="S90" s="4">
        <v>1975053</v>
      </c>
      <c r="T90" s="4">
        <v>1677711</v>
      </c>
      <c r="U90" s="4">
        <v>1246533</v>
      </c>
      <c r="V90" s="4">
        <v>1819820</v>
      </c>
      <c r="W90" s="4">
        <v>1256108</v>
      </c>
      <c r="X90" s="4">
        <v>45512</v>
      </c>
      <c r="Y90" s="4">
        <v>1686957</v>
      </c>
      <c r="Z90" s="4">
        <v>13927</v>
      </c>
      <c r="AA90" s="4">
        <v>1853122</v>
      </c>
      <c r="AB90" s="4">
        <v>918766</v>
      </c>
      <c r="AC90" s="4">
        <v>8317</v>
      </c>
      <c r="AD90" s="4">
        <v>961506</v>
      </c>
      <c r="AE90" s="4">
        <v>53251</v>
      </c>
      <c r="AF90" s="4">
        <v>1886450</v>
      </c>
      <c r="AG90" s="4">
        <v>995040</v>
      </c>
      <c r="AH90" s="4">
        <v>1792355</v>
      </c>
      <c r="AI90" s="4">
        <v>951506</v>
      </c>
      <c r="AJ90" s="4">
        <v>371821</v>
      </c>
      <c r="AK90" s="4">
        <v>55120</v>
      </c>
      <c r="AL90" s="4">
        <v>536739</v>
      </c>
      <c r="AM90" s="4">
        <v>162759</v>
      </c>
      <c r="AN90" s="4">
        <v>1731368</v>
      </c>
      <c r="AO90" s="4">
        <v>342835</v>
      </c>
      <c r="AP90" s="4">
        <v>1507615</v>
      </c>
      <c r="AQ90" s="4">
        <v>542958</v>
      </c>
      <c r="AR90" s="4">
        <v>446753</v>
      </c>
      <c r="AS90" s="4">
        <v>878026</v>
      </c>
      <c r="AT90" s="4">
        <v>484465</v>
      </c>
      <c r="AU90" s="4">
        <v>961259</v>
      </c>
      <c r="AV90" s="4">
        <v>1295725</v>
      </c>
      <c r="AW90" s="4">
        <v>1129697</v>
      </c>
      <c r="AX90" s="4">
        <v>840643</v>
      </c>
      <c r="AY90" s="4">
        <v>15137</v>
      </c>
      <c r="AZ90" s="4">
        <v>919</v>
      </c>
      <c r="BA90" s="4">
        <v>918</v>
      </c>
      <c r="BB90" s="4">
        <v>1031492</v>
      </c>
      <c r="BC90" s="4">
        <v>464205</v>
      </c>
      <c r="BD90" s="4">
        <v>199596</v>
      </c>
      <c r="BE90" s="5">
        <v>74377</v>
      </c>
    </row>
    <row r="91" spans="1:57" ht="45" x14ac:dyDescent="0.25">
      <c r="A91" s="2" t="s">
        <v>9</v>
      </c>
      <c r="B91" s="3" t="s">
        <v>200</v>
      </c>
      <c r="C91" s="4">
        <v>87976</v>
      </c>
      <c r="D91" s="4">
        <v>1744122</v>
      </c>
      <c r="E91" s="4">
        <v>349342</v>
      </c>
      <c r="F91" s="4">
        <v>1626546</v>
      </c>
      <c r="G91" s="4">
        <v>685670</v>
      </c>
      <c r="H91" s="4">
        <v>2054327</v>
      </c>
      <c r="I91" s="4">
        <v>94238</v>
      </c>
      <c r="J91" s="4">
        <v>2032491</v>
      </c>
      <c r="K91" s="4">
        <v>100749</v>
      </c>
      <c r="L91" s="4">
        <v>81280</v>
      </c>
      <c r="M91" s="4">
        <v>1324369</v>
      </c>
      <c r="N91" s="4">
        <v>30272</v>
      </c>
      <c r="O91" s="4">
        <v>1105382</v>
      </c>
      <c r="P91" s="4">
        <v>361547</v>
      </c>
      <c r="Q91" s="4">
        <v>2384587</v>
      </c>
      <c r="R91" s="4">
        <v>954958</v>
      </c>
      <c r="S91" s="4">
        <v>1977313</v>
      </c>
      <c r="T91" s="4">
        <v>1682834</v>
      </c>
      <c r="U91" s="4">
        <v>1257108</v>
      </c>
      <c r="V91" s="4">
        <v>1816738</v>
      </c>
      <c r="W91" s="4">
        <v>1266588</v>
      </c>
      <c r="X91" s="4">
        <v>45680</v>
      </c>
      <c r="Y91" s="4">
        <v>1688779</v>
      </c>
      <c r="Z91" s="4">
        <v>14084</v>
      </c>
      <c r="AA91" s="4">
        <v>1856300</v>
      </c>
      <c r="AB91" s="4">
        <v>920314</v>
      </c>
      <c r="AC91" s="4">
        <v>8147</v>
      </c>
      <c r="AD91" s="4">
        <v>960862</v>
      </c>
      <c r="AE91" s="4">
        <v>52994</v>
      </c>
      <c r="AF91" s="4">
        <v>1885601</v>
      </c>
      <c r="AG91" s="4">
        <v>995163</v>
      </c>
      <c r="AH91" s="4">
        <v>1787820</v>
      </c>
      <c r="AI91" s="4">
        <v>952519</v>
      </c>
      <c r="AJ91" s="4">
        <v>375780</v>
      </c>
      <c r="AK91" s="4">
        <v>54620</v>
      </c>
      <c r="AL91" s="4">
        <v>539424</v>
      </c>
      <c r="AM91" s="4">
        <v>162963</v>
      </c>
      <c r="AN91" s="4">
        <v>1731998</v>
      </c>
      <c r="AO91" s="4">
        <v>342766</v>
      </c>
      <c r="AP91" s="4">
        <v>1506273</v>
      </c>
      <c r="AQ91" s="4">
        <v>542054</v>
      </c>
      <c r="AR91" s="4">
        <v>447424</v>
      </c>
      <c r="AS91" s="4">
        <v>877561</v>
      </c>
      <c r="AT91" s="4">
        <v>483794</v>
      </c>
      <c r="AU91" s="4">
        <v>964670</v>
      </c>
      <c r="AV91" s="4">
        <v>1293300</v>
      </c>
      <c r="AW91" s="4">
        <v>1129643</v>
      </c>
      <c r="AX91" s="4">
        <v>843081</v>
      </c>
      <c r="AY91" s="4">
        <v>15263</v>
      </c>
      <c r="AZ91" s="4">
        <v>931</v>
      </c>
      <c r="BA91" s="4">
        <v>912</v>
      </c>
      <c r="BB91" s="4">
        <v>1032259</v>
      </c>
      <c r="BC91" s="4">
        <v>463835</v>
      </c>
      <c r="BD91" s="4">
        <v>198819</v>
      </c>
      <c r="BE91" s="5">
        <v>74343</v>
      </c>
    </row>
    <row r="92" spans="1:57" ht="45" x14ac:dyDescent="0.25">
      <c r="A92" s="2" t="s">
        <v>9</v>
      </c>
      <c r="B92" s="3" t="s">
        <v>201</v>
      </c>
      <c r="C92" s="4">
        <v>88095</v>
      </c>
      <c r="D92" s="4">
        <v>1746601</v>
      </c>
      <c r="E92" s="4">
        <v>349205</v>
      </c>
      <c r="F92" s="4">
        <v>1627231</v>
      </c>
      <c r="G92" s="4">
        <v>682218</v>
      </c>
      <c r="H92" s="4">
        <v>2055957</v>
      </c>
      <c r="I92" s="4">
        <v>94213</v>
      </c>
      <c r="J92" s="4">
        <v>2036779</v>
      </c>
      <c r="K92" s="4">
        <v>100029</v>
      </c>
      <c r="L92" s="4">
        <v>81692</v>
      </c>
      <c r="M92" s="4">
        <v>1326588</v>
      </c>
      <c r="N92" s="4">
        <v>31424</v>
      </c>
      <c r="O92" s="4">
        <v>1103369</v>
      </c>
      <c r="P92" s="4">
        <v>360383</v>
      </c>
      <c r="Q92" s="4">
        <v>2392012</v>
      </c>
      <c r="R92" s="4">
        <v>955889</v>
      </c>
      <c r="S92" s="4">
        <v>1979450</v>
      </c>
      <c r="T92" s="4">
        <v>1685889</v>
      </c>
      <c r="U92" s="4">
        <v>1265451</v>
      </c>
      <c r="V92" s="4">
        <v>1819505</v>
      </c>
      <c r="W92" s="4">
        <v>1275108</v>
      </c>
      <c r="X92" s="4">
        <v>45691</v>
      </c>
      <c r="Y92" s="4">
        <v>1690533</v>
      </c>
      <c r="Z92" s="4">
        <v>14093</v>
      </c>
      <c r="AA92" s="4">
        <v>1856697</v>
      </c>
      <c r="AB92" s="4">
        <v>920684</v>
      </c>
      <c r="AC92" s="4">
        <v>8199</v>
      </c>
      <c r="AD92" s="4">
        <v>961410</v>
      </c>
      <c r="AE92" s="4">
        <v>52990</v>
      </c>
      <c r="AF92" s="4">
        <v>1885368</v>
      </c>
      <c r="AG92" s="4">
        <v>994533</v>
      </c>
      <c r="AH92" s="4">
        <v>1789204</v>
      </c>
      <c r="AI92" s="4">
        <v>952972</v>
      </c>
      <c r="AJ92" s="4">
        <v>378273</v>
      </c>
      <c r="AK92" s="4">
        <v>54877</v>
      </c>
      <c r="AL92" s="4">
        <v>544273</v>
      </c>
      <c r="AM92" s="4">
        <v>162675</v>
      </c>
      <c r="AN92" s="4">
        <v>1729642</v>
      </c>
      <c r="AO92" s="4">
        <v>341999</v>
      </c>
      <c r="AP92" s="4">
        <v>1506163</v>
      </c>
      <c r="AQ92" s="4">
        <v>542355</v>
      </c>
      <c r="AR92" s="4">
        <v>446328</v>
      </c>
      <c r="AS92" s="4">
        <v>878752</v>
      </c>
      <c r="AT92" s="4">
        <v>484725</v>
      </c>
      <c r="AU92" s="4">
        <v>967355</v>
      </c>
      <c r="AV92" s="4">
        <v>1294917</v>
      </c>
      <c r="AW92" s="4">
        <v>1129903</v>
      </c>
      <c r="AX92" s="4">
        <v>844054</v>
      </c>
      <c r="AY92" s="4">
        <v>15194</v>
      </c>
      <c r="AZ92" s="4">
        <v>968</v>
      </c>
      <c r="BA92" s="4">
        <v>979</v>
      </c>
      <c r="BB92" s="4">
        <v>1033314</v>
      </c>
      <c r="BC92" s="4">
        <v>463821</v>
      </c>
      <c r="BD92" s="4">
        <v>198806</v>
      </c>
      <c r="BE92" s="5">
        <v>74017</v>
      </c>
    </row>
    <row r="93" spans="1:57" ht="45" x14ac:dyDescent="0.25">
      <c r="A93" s="2" t="s">
        <v>9</v>
      </c>
      <c r="B93" s="3" t="s">
        <v>202</v>
      </c>
      <c r="C93" s="4">
        <v>88113</v>
      </c>
      <c r="D93" s="4">
        <v>1747218</v>
      </c>
      <c r="E93" s="4">
        <v>349109</v>
      </c>
      <c r="F93" s="4">
        <v>1627437</v>
      </c>
      <c r="G93" s="4">
        <v>681698</v>
      </c>
      <c r="H93" s="4">
        <v>2054149</v>
      </c>
      <c r="I93" s="4">
        <v>94416</v>
      </c>
      <c r="J93" s="4">
        <v>2033354</v>
      </c>
      <c r="K93" s="4">
        <v>100170</v>
      </c>
      <c r="L93" s="4">
        <v>82364</v>
      </c>
      <c r="M93" s="4">
        <v>1324506</v>
      </c>
      <c r="N93" s="4">
        <v>32127</v>
      </c>
      <c r="O93" s="4">
        <v>1101862</v>
      </c>
      <c r="P93" s="4">
        <v>361123</v>
      </c>
      <c r="Q93" s="4">
        <v>2391313</v>
      </c>
      <c r="R93" s="4">
        <v>955287</v>
      </c>
      <c r="S93" s="4">
        <v>1981505</v>
      </c>
      <c r="T93" s="4">
        <v>1677396</v>
      </c>
      <c r="U93" s="4">
        <v>1272122</v>
      </c>
      <c r="V93" s="4">
        <v>1817355</v>
      </c>
      <c r="W93" s="4">
        <v>1282930</v>
      </c>
      <c r="X93" s="4">
        <v>45578</v>
      </c>
      <c r="Y93" s="4">
        <v>1689779</v>
      </c>
      <c r="Z93" s="4">
        <v>14009</v>
      </c>
      <c r="AA93" s="4">
        <v>1855889</v>
      </c>
      <c r="AB93" s="4">
        <v>918437</v>
      </c>
      <c r="AC93" s="4">
        <v>8121</v>
      </c>
      <c r="AD93" s="4">
        <v>960328</v>
      </c>
      <c r="AE93" s="4">
        <v>52936</v>
      </c>
      <c r="AF93" s="4">
        <v>1884779</v>
      </c>
      <c r="AG93" s="4">
        <v>995889</v>
      </c>
      <c r="AH93" s="4">
        <v>1789327</v>
      </c>
      <c r="AI93" s="4">
        <v>951451</v>
      </c>
      <c r="AJ93" s="4">
        <v>380958</v>
      </c>
      <c r="AK93" s="4">
        <v>54714</v>
      </c>
      <c r="AL93" s="4">
        <v>547054</v>
      </c>
      <c r="AM93" s="4">
        <v>162868</v>
      </c>
      <c r="AN93" s="4">
        <v>1727122</v>
      </c>
      <c r="AO93" s="4">
        <v>342246</v>
      </c>
      <c r="AP93" s="4">
        <v>1504656</v>
      </c>
      <c r="AQ93" s="4">
        <v>542424</v>
      </c>
      <c r="AR93" s="4">
        <v>446684</v>
      </c>
      <c r="AS93" s="4">
        <v>879972</v>
      </c>
      <c r="AT93" s="4">
        <v>482849</v>
      </c>
      <c r="AU93" s="4">
        <v>967793</v>
      </c>
      <c r="AV93" s="4">
        <v>1293506</v>
      </c>
      <c r="AW93" s="4">
        <v>1127423</v>
      </c>
      <c r="AX93" s="4">
        <v>844711</v>
      </c>
      <c r="AY93" s="4">
        <v>15123</v>
      </c>
      <c r="AZ93" s="4">
        <v>908</v>
      </c>
      <c r="BA93" s="4">
        <v>920</v>
      </c>
      <c r="BB93" s="4">
        <v>1033752</v>
      </c>
      <c r="BC93" s="4">
        <v>463766</v>
      </c>
      <c r="BD93" s="4">
        <v>198416</v>
      </c>
      <c r="BE93" s="5">
        <v>73946</v>
      </c>
    </row>
    <row r="94" spans="1:57" ht="45" x14ac:dyDescent="0.25">
      <c r="A94" s="2" t="s">
        <v>9</v>
      </c>
      <c r="B94" s="3" t="s">
        <v>203</v>
      </c>
      <c r="C94" s="4">
        <v>88029</v>
      </c>
      <c r="D94" s="4">
        <v>1748930</v>
      </c>
      <c r="E94" s="4">
        <v>348849</v>
      </c>
      <c r="F94" s="4">
        <v>1630492</v>
      </c>
      <c r="G94" s="4">
        <v>678396</v>
      </c>
      <c r="H94" s="4">
        <v>2054149</v>
      </c>
      <c r="I94" s="4">
        <v>94720</v>
      </c>
      <c r="J94" s="4">
        <v>2034286</v>
      </c>
      <c r="K94" s="4">
        <v>100104</v>
      </c>
      <c r="L94" s="4">
        <v>83395</v>
      </c>
      <c r="M94" s="4">
        <v>1324053</v>
      </c>
      <c r="N94" s="4">
        <v>33447</v>
      </c>
      <c r="O94" s="4">
        <v>1102259</v>
      </c>
      <c r="P94" s="4">
        <v>360999</v>
      </c>
      <c r="Q94" s="4">
        <v>2390779</v>
      </c>
      <c r="R94" s="4">
        <v>955369</v>
      </c>
      <c r="S94" s="4">
        <v>1980683</v>
      </c>
      <c r="T94" s="4">
        <v>1684300</v>
      </c>
      <c r="U94" s="4">
        <v>1280423</v>
      </c>
      <c r="V94" s="4">
        <v>1816204</v>
      </c>
      <c r="W94" s="4">
        <v>1293684</v>
      </c>
      <c r="X94" s="4">
        <v>45622</v>
      </c>
      <c r="Y94" s="4">
        <v>1691807</v>
      </c>
      <c r="Z94" s="4">
        <v>14061</v>
      </c>
      <c r="AA94" s="4">
        <v>1857642</v>
      </c>
      <c r="AB94" s="4">
        <v>920766</v>
      </c>
      <c r="AC94" s="4">
        <v>8054</v>
      </c>
      <c r="AD94" s="4">
        <v>962245</v>
      </c>
      <c r="AE94" s="4">
        <v>53219</v>
      </c>
      <c r="AF94" s="4">
        <v>1885944</v>
      </c>
      <c r="AG94" s="4">
        <v>995793</v>
      </c>
      <c r="AH94" s="4">
        <v>1788313</v>
      </c>
      <c r="AI94" s="4">
        <v>951711</v>
      </c>
      <c r="AJ94" s="4">
        <v>382547</v>
      </c>
      <c r="AK94" s="4">
        <v>54871</v>
      </c>
      <c r="AL94" s="4">
        <v>550150</v>
      </c>
      <c r="AM94" s="4">
        <v>162606</v>
      </c>
      <c r="AN94" s="4">
        <v>1728081</v>
      </c>
      <c r="AO94" s="4">
        <v>342287</v>
      </c>
      <c r="AP94" s="4">
        <v>1503533</v>
      </c>
      <c r="AQ94" s="4">
        <v>541177</v>
      </c>
      <c r="AR94" s="4">
        <v>446410</v>
      </c>
      <c r="AS94" s="4">
        <v>878999</v>
      </c>
      <c r="AT94" s="4">
        <v>483465</v>
      </c>
      <c r="AU94" s="4">
        <v>969410</v>
      </c>
      <c r="AV94" s="4">
        <v>1294067</v>
      </c>
      <c r="AW94" s="4">
        <v>1127985</v>
      </c>
      <c r="AX94" s="4">
        <v>847985</v>
      </c>
      <c r="AY94" s="4">
        <v>15283</v>
      </c>
      <c r="AZ94" s="4">
        <v>908</v>
      </c>
      <c r="BA94" s="4">
        <v>921</v>
      </c>
      <c r="BB94" s="4">
        <v>1034561</v>
      </c>
      <c r="BC94" s="4">
        <v>464246</v>
      </c>
      <c r="BD94" s="4">
        <v>198286</v>
      </c>
      <c r="BE94" s="5">
        <v>74048</v>
      </c>
    </row>
    <row r="95" spans="1:57" ht="45" x14ac:dyDescent="0.25">
      <c r="A95" s="2" t="s">
        <v>9</v>
      </c>
      <c r="B95" s="3" t="s">
        <v>204</v>
      </c>
      <c r="C95" s="4">
        <v>87660</v>
      </c>
      <c r="D95" s="4">
        <v>1750998</v>
      </c>
      <c r="E95" s="4">
        <v>348342</v>
      </c>
      <c r="F95" s="4">
        <v>1626574</v>
      </c>
      <c r="G95" s="4">
        <v>675766</v>
      </c>
      <c r="H95" s="4">
        <v>2053875</v>
      </c>
      <c r="I95" s="4">
        <v>94430</v>
      </c>
      <c r="J95" s="4">
        <v>2033820</v>
      </c>
      <c r="K95" s="4">
        <v>99939</v>
      </c>
      <c r="L95" s="4">
        <v>83154</v>
      </c>
      <c r="M95" s="4">
        <v>1322218</v>
      </c>
      <c r="N95" s="4">
        <v>33961</v>
      </c>
      <c r="O95" s="4">
        <v>1101410</v>
      </c>
      <c r="P95" s="4">
        <v>361150</v>
      </c>
      <c r="Q95" s="4">
        <v>2390560</v>
      </c>
      <c r="R95" s="4">
        <v>956245</v>
      </c>
      <c r="S95" s="4">
        <v>1981601</v>
      </c>
      <c r="T95" s="4">
        <v>1678971</v>
      </c>
      <c r="U95" s="4">
        <v>1288437</v>
      </c>
      <c r="V95" s="4">
        <v>1814998</v>
      </c>
      <c r="W95" s="4">
        <v>1297026</v>
      </c>
      <c r="X95" s="4">
        <v>45365</v>
      </c>
      <c r="Y95" s="4">
        <v>1690081</v>
      </c>
      <c r="Z95" s="4">
        <v>14132</v>
      </c>
      <c r="AA95" s="4">
        <v>1854560</v>
      </c>
      <c r="AB95" s="4">
        <v>917876</v>
      </c>
      <c r="AC95" s="4">
        <v>8192</v>
      </c>
      <c r="AD95" s="4">
        <v>960656</v>
      </c>
      <c r="AE95" s="4">
        <v>52937</v>
      </c>
      <c r="AF95" s="4">
        <v>1885135</v>
      </c>
      <c r="AG95" s="4">
        <v>995876</v>
      </c>
      <c r="AH95" s="4">
        <v>1789670</v>
      </c>
      <c r="AI95" s="4">
        <v>949958</v>
      </c>
      <c r="AJ95" s="4">
        <v>386095</v>
      </c>
      <c r="AK95" s="4">
        <v>54875</v>
      </c>
      <c r="AL95" s="4">
        <v>554547</v>
      </c>
      <c r="AM95" s="4">
        <v>162641</v>
      </c>
      <c r="AN95" s="4">
        <v>1726505</v>
      </c>
      <c r="AO95" s="4">
        <v>341725</v>
      </c>
      <c r="AP95" s="4">
        <v>1504505</v>
      </c>
      <c r="AQ95" s="4">
        <v>541068</v>
      </c>
      <c r="AR95" s="4">
        <v>446999</v>
      </c>
      <c r="AS95" s="4">
        <v>879752</v>
      </c>
      <c r="AT95" s="4">
        <v>482986</v>
      </c>
      <c r="AU95" s="4">
        <v>972136</v>
      </c>
      <c r="AV95" s="4">
        <v>1292012</v>
      </c>
      <c r="AW95" s="4">
        <v>1126807</v>
      </c>
      <c r="AX95" s="4">
        <v>848273</v>
      </c>
      <c r="AY95" s="4">
        <v>15040</v>
      </c>
      <c r="AZ95" s="4">
        <v>927</v>
      </c>
      <c r="BA95" s="4">
        <v>930</v>
      </c>
      <c r="BB95" s="4">
        <v>1035615</v>
      </c>
      <c r="BC95" s="4">
        <v>463506</v>
      </c>
      <c r="BD95" s="4">
        <v>197538</v>
      </c>
      <c r="BE95" s="5">
        <v>73734</v>
      </c>
    </row>
    <row r="96" spans="1:57" ht="45" x14ac:dyDescent="0.25">
      <c r="A96" s="2" t="s">
        <v>9</v>
      </c>
      <c r="B96" s="3" t="s">
        <v>205</v>
      </c>
      <c r="C96" s="4">
        <v>87895</v>
      </c>
      <c r="D96" s="4">
        <v>1752683</v>
      </c>
      <c r="E96" s="4">
        <v>348616</v>
      </c>
      <c r="F96" s="4">
        <v>1630437</v>
      </c>
      <c r="G96" s="4">
        <v>670931</v>
      </c>
      <c r="H96" s="4">
        <v>2053820</v>
      </c>
      <c r="I96" s="4">
        <v>95193</v>
      </c>
      <c r="J96" s="4">
        <v>2030889</v>
      </c>
      <c r="K96" s="4">
        <v>100766</v>
      </c>
      <c r="L96" s="4">
        <v>84332</v>
      </c>
      <c r="M96" s="4">
        <v>1322848</v>
      </c>
      <c r="N96" s="4">
        <v>35049</v>
      </c>
      <c r="O96" s="4">
        <v>1099917</v>
      </c>
      <c r="P96" s="4">
        <v>361287</v>
      </c>
      <c r="Q96" s="4">
        <v>2393341</v>
      </c>
      <c r="R96" s="4">
        <v>956067</v>
      </c>
      <c r="S96" s="4">
        <v>1983724</v>
      </c>
      <c r="T96" s="4">
        <v>1680108</v>
      </c>
      <c r="U96" s="4">
        <v>1294369</v>
      </c>
      <c r="V96" s="4">
        <v>1815875</v>
      </c>
      <c r="W96" s="4">
        <v>1304766</v>
      </c>
      <c r="X96" s="4">
        <v>45621</v>
      </c>
      <c r="Y96" s="4">
        <v>1690519</v>
      </c>
      <c r="Z96" s="4">
        <v>13927</v>
      </c>
      <c r="AA96" s="4">
        <v>1856094</v>
      </c>
      <c r="AB96" s="4">
        <v>920287</v>
      </c>
      <c r="AC96" s="4">
        <v>8131</v>
      </c>
      <c r="AD96" s="4">
        <v>959684</v>
      </c>
      <c r="AE96" s="4">
        <v>53427</v>
      </c>
      <c r="AF96" s="4">
        <v>1886930</v>
      </c>
      <c r="AG96" s="4">
        <v>995095</v>
      </c>
      <c r="AH96" s="4">
        <v>1788108</v>
      </c>
      <c r="AI96" s="4">
        <v>953067</v>
      </c>
      <c r="AJ96" s="4">
        <v>388986</v>
      </c>
      <c r="AK96" s="4">
        <v>54925</v>
      </c>
      <c r="AL96" s="4">
        <v>557177</v>
      </c>
      <c r="AM96" s="4">
        <v>162319</v>
      </c>
      <c r="AN96" s="4">
        <v>1728204</v>
      </c>
      <c r="AO96" s="4">
        <v>341862</v>
      </c>
      <c r="AP96" s="4">
        <v>1503601</v>
      </c>
      <c r="AQ96" s="4">
        <v>541218</v>
      </c>
      <c r="AR96" s="4">
        <v>446753</v>
      </c>
      <c r="AS96" s="4">
        <v>879574</v>
      </c>
      <c r="AT96" s="4">
        <v>483588</v>
      </c>
      <c r="AU96" s="4">
        <v>972574</v>
      </c>
      <c r="AV96" s="4">
        <v>1292218</v>
      </c>
      <c r="AW96" s="4">
        <v>1126944</v>
      </c>
      <c r="AX96" s="4">
        <v>849739</v>
      </c>
      <c r="AY96" s="4">
        <v>15240</v>
      </c>
      <c r="AZ96" s="4">
        <v>967</v>
      </c>
      <c r="BA96" s="4">
        <v>919</v>
      </c>
      <c r="BB96" s="4">
        <v>1037163</v>
      </c>
      <c r="BC96" s="4">
        <v>463246</v>
      </c>
      <c r="BD96" s="4">
        <v>196969</v>
      </c>
      <c r="BE96" s="5">
        <v>73571</v>
      </c>
    </row>
    <row r="97" spans="1:57" ht="45" x14ac:dyDescent="0.25">
      <c r="A97" s="2" t="s">
        <v>9</v>
      </c>
      <c r="B97" s="3" t="s">
        <v>206</v>
      </c>
      <c r="C97" s="4">
        <v>87548</v>
      </c>
      <c r="D97" s="4">
        <v>1754122</v>
      </c>
      <c r="E97" s="4">
        <v>347109</v>
      </c>
      <c r="F97" s="4">
        <v>1628738</v>
      </c>
      <c r="G97" s="4">
        <v>669876</v>
      </c>
      <c r="H97" s="4">
        <v>2054656</v>
      </c>
      <c r="I97" s="4">
        <v>94311</v>
      </c>
      <c r="J97" s="4">
        <v>2030327</v>
      </c>
      <c r="K97" s="4">
        <v>100218</v>
      </c>
      <c r="L97" s="4">
        <v>85710</v>
      </c>
      <c r="M97" s="4">
        <v>1322451</v>
      </c>
      <c r="N97" s="4">
        <v>35953</v>
      </c>
      <c r="O97" s="4">
        <v>1099396</v>
      </c>
      <c r="P97" s="4">
        <v>361835</v>
      </c>
      <c r="Q97" s="4">
        <v>2397327</v>
      </c>
      <c r="R97" s="4">
        <v>956465</v>
      </c>
      <c r="S97" s="4">
        <v>1982642</v>
      </c>
      <c r="T97" s="4">
        <v>1679040</v>
      </c>
      <c r="U97" s="4">
        <v>1302697</v>
      </c>
      <c r="V97" s="4">
        <v>1813533</v>
      </c>
      <c r="W97" s="4">
        <v>1312012</v>
      </c>
      <c r="X97" s="4">
        <v>45661</v>
      </c>
      <c r="Y97" s="4">
        <v>1695108</v>
      </c>
      <c r="Z97" s="4">
        <v>13973</v>
      </c>
      <c r="AA97" s="4">
        <v>1856629</v>
      </c>
      <c r="AB97" s="4">
        <v>920835</v>
      </c>
      <c r="AC97" s="4">
        <v>8093</v>
      </c>
      <c r="AD97" s="4">
        <v>962780</v>
      </c>
      <c r="AE97" s="4">
        <v>53215</v>
      </c>
      <c r="AF97" s="4">
        <v>1887067</v>
      </c>
      <c r="AG97" s="4">
        <v>997273</v>
      </c>
      <c r="AH97" s="4">
        <v>1788670</v>
      </c>
      <c r="AI97" s="4">
        <v>949780</v>
      </c>
      <c r="AJ97" s="4">
        <v>392027</v>
      </c>
      <c r="AK97" s="4">
        <v>54869</v>
      </c>
      <c r="AL97" s="4">
        <v>560205</v>
      </c>
      <c r="AM97" s="4">
        <v>162569</v>
      </c>
      <c r="AN97" s="4">
        <v>1728409</v>
      </c>
      <c r="AO97" s="4">
        <v>341602</v>
      </c>
      <c r="AP97" s="4">
        <v>1503697</v>
      </c>
      <c r="AQ97" s="4">
        <v>539753</v>
      </c>
      <c r="AR97" s="4">
        <v>447424</v>
      </c>
      <c r="AS97" s="4">
        <v>878752</v>
      </c>
      <c r="AT97" s="4">
        <v>482780</v>
      </c>
      <c r="AU97" s="4">
        <v>973752</v>
      </c>
      <c r="AV97" s="4">
        <v>1293012</v>
      </c>
      <c r="AW97" s="4">
        <v>1125588</v>
      </c>
      <c r="AX97" s="4">
        <v>852588</v>
      </c>
      <c r="AY97" s="4">
        <v>15175</v>
      </c>
      <c r="AZ97" s="4">
        <v>901</v>
      </c>
      <c r="BA97" s="4">
        <v>893</v>
      </c>
      <c r="BB97" s="4">
        <v>1037163</v>
      </c>
      <c r="BC97" s="4">
        <v>463095</v>
      </c>
      <c r="BD97" s="4">
        <v>197533</v>
      </c>
      <c r="BE97" s="5">
        <v>73646</v>
      </c>
    </row>
    <row r="98" spans="1:57" ht="45" x14ac:dyDescent="0.25">
      <c r="A98" s="2" t="s">
        <v>9</v>
      </c>
      <c r="B98" s="3" t="s">
        <v>207</v>
      </c>
      <c r="C98" s="4">
        <v>87502</v>
      </c>
      <c r="D98" s="4">
        <v>1753546</v>
      </c>
      <c r="E98" s="4">
        <v>348835</v>
      </c>
      <c r="F98" s="4">
        <v>1629396</v>
      </c>
      <c r="G98" s="4">
        <v>667958</v>
      </c>
      <c r="H98" s="4">
        <v>2055354</v>
      </c>
      <c r="I98" s="4">
        <v>94392</v>
      </c>
      <c r="J98" s="4">
        <v>2028752</v>
      </c>
      <c r="K98" s="4">
        <v>100033</v>
      </c>
      <c r="L98" s="4">
        <v>85986</v>
      </c>
      <c r="M98" s="4">
        <v>1324451</v>
      </c>
      <c r="N98" s="4">
        <v>36685</v>
      </c>
      <c r="O98" s="4">
        <v>1099437</v>
      </c>
      <c r="P98" s="4">
        <v>360931</v>
      </c>
      <c r="Q98" s="4">
        <v>2394902</v>
      </c>
      <c r="R98" s="4">
        <v>958437</v>
      </c>
      <c r="S98" s="4">
        <v>1983423</v>
      </c>
      <c r="T98" s="4">
        <v>1676409</v>
      </c>
      <c r="U98" s="4">
        <v>1309437</v>
      </c>
      <c r="V98" s="4">
        <v>1813368</v>
      </c>
      <c r="W98" s="4">
        <v>1321985</v>
      </c>
      <c r="X98" s="4">
        <v>45705</v>
      </c>
      <c r="Y98" s="4">
        <v>1695040</v>
      </c>
      <c r="Z98" s="4">
        <v>14035</v>
      </c>
      <c r="AA98" s="4">
        <v>1855807</v>
      </c>
      <c r="AB98" s="4">
        <v>923629</v>
      </c>
      <c r="AC98" s="4">
        <v>8152</v>
      </c>
      <c r="AD98" s="4">
        <v>962273</v>
      </c>
      <c r="AE98" s="4">
        <v>52868</v>
      </c>
      <c r="AF98" s="4">
        <v>1890272</v>
      </c>
      <c r="AG98" s="4">
        <v>996382</v>
      </c>
      <c r="AH98" s="4">
        <v>1789286</v>
      </c>
      <c r="AI98" s="4">
        <v>952369</v>
      </c>
      <c r="AJ98" s="4">
        <v>393479</v>
      </c>
      <c r="AK98" s="4">
        <v>54637</v>
      </c>
      <c r="AL98" s="4">
        <v>563232</v>
      </c>
      <c r="AM98" s="4">
        <v>162055</v>
      </c>
      <c r="AN98" s="4">
        <v>1723053</v>
      </c>
      <c r="AO98" s="4">
        <v>341424</v>
      </c>
      <c r="AP98" s="4">
        <v>1503985</v>
      </c>
      <c r="AQ98" s="4">
        <v>540670</v>
      </c>
      <c r="AR98" s="4">
        <v>446958</v>
      </c>
      <c r="AS98" s="4">
        <v>879204</v>
      </c>
      <c r="AT98" s="4">
        <v>482944</v>
      </c>
      <c r="AU98" s="4">
        <v>975725</v>
      </c>
      <c r="AV98" s="4">
        <v>1294738</v>
      </c>
      <c r="AW98" s="4">
        <v>1125369</v>
      </c>
      <c r="AX98" s="4">
        <v>852999</v>
      </c>
      <c r="AY98" s="4">
        <v>15177</v>
      </c>
      <c r="AZ98" s="4">
        <v>962</v>
      </c>
      <c r="BA98" s="4">
        <v>903</v>
      </c>
      <c r="BB98" s="4">
        <v>1036588</v>
      </c>
      <c r="BC98" s="4">
        <v>464533</v>
      </c>
      <c r="BD98" s="4">
        <v>198176</v>
      </c>
      <c r="BE98" s="5">
        <v>73353</v>
      </c>
    </row>
    <row r="99" spans="1:57" ht="45" x14ac:dyDescent="0.25">
      <c r="A99" s="2" t="s">
        <v>9</v>
      </c>
      <c r="B99" s="3" t="s">
        <v>208</v>
      </c>
      <c r="C99" s="4">
        <v>87927</v>
      </c>
      <c r="D99" s="4">
        <v>1758135</v>
      </c>
      <c r="E99" s="4">
        <v>347808</v>
      </c>
      <c r="F99" s="4">
        <v>1630930</v>
      </c>
      <c r="G99" s="4">
        <v>665958</v>
      </c>
      <c r="H99" s="4">
        <v>2056300</v>
      </c>
      <c r="I99" s="4">
        <v>95004</v>
      </c>
      <c r="J99" s="4">
        <v>2029176</v>
      </c>
      <c r="K99" s="4">
        <v>100450</v>
      </c>
      <c r="L99" s="4">
        <v>86656</v>
      </c>
      <c r="M99" s="4">
        <v>1322601</v>
      </c>
      <c r="N99" s="4">
        <v>37659</v>
      </c>
      <c r="O99" s="4">
        <v>1100382</v>
      </c>
      <c r="P99" s="4">
        <v>361561</v>
      </c>
      <c r="Q99" s="4">
        <v>2400532</v>
      </c>
      <c r="R99" s="4">
        <v>959656</v>
      </c>
      <c r="S99" s="4">
        <v>1984656</v>
      </c>
      <c r="T99" s="4">
        <v>1680957</v>
      </c>
      <c r="U99" s="4">
        <v>1318190</v>
      </c>
      <c r="V99" s="4">
        <v>1813231</v>
      </c>
      <c r="W99" s="4">
        <v>1324533</v>
      </c>
      <c r="X99" s="4">
        <v>45405</v>
      </c>
      <c r="Y99" s="4">
        <v>1690588</v>
      </c>
      <c r="Z99" s="4">
        <v>13756</v>
      </c>
      <c r="AA99" s="4">
        <v>1858368</v>
      </c>
      <c r="AB99" s="4">
        <v>922492</v>
      </c>
      <c r="AC99" s="4">
        <v>7928</v>
      </c>
      <c r="AD99" s="4">
        <v>962793</v>
      </c>
      <c r="AE99" s="4">
        <v>53172</v>
      </c>
      <c r="AF99" s="4">
        <v>1888039</v>
      </c>
      <c r="AG99" s="4">
        <v>995232</v>
      </c>
      <c r="AH99" s="4">
        <v>1791998</v>
      </c>
      <c r="AI99" s="4">
        <v>952095</v>
      </c>
      <c r="AJ99" s="4">
        <v>396616</v>
      </c>
      <c r="AK99" s="4">
        <v>54784</v>
      </c>
      <c r="AL99" s="4">
        <v>565917</v>
      </c>
      <c r="AM99" s="4">
        <v>162722</v>
      </c>
      <c r="AN99" s="4">
        <v>1726012</v>
      </c>
      <c r="AO99" s="4">
        <v>340712</v>
      </c>
      <c r="AP99" s="4">
        <v>1502916</v>
      </c>
      <c r="AQ99" s="4">
        <v>539273</v>
      </c>
      <c r="AR99" s="4">
        <v>446027</v>
      </c>
      <c r="AS99" s="4">
        <v>877328</v>
      </c>
      <c r="AT99" s="4">
        <v>482807</v>
      </c>
      <c r="AU99" s="4">
        <v>973917</v>
      </c>
      <c r="AV99" s="4">
        <v>1293026</v>
      </c>
      <c r="AW99" s="4">
        <v>1128560</v>
      </c>
      <c r="AX99" s="4">
        <v>853999</v>
      </c>
      <c r="AY99" s="4">
        <v>15035</v>
      </c>
      <c r="AZ99" s="4">
        <v>977</v>
      </c>
      <c r="BA99" s="4">
        <v>917</v>
      </c>
      <c r="BB99" s="4">
        <v>1039944</v>
      </c>
      <c r="BC99" s="4">
        <v>462780</v>
      </c>
      <c r="BD99" s="4">
        <v>197359</v>
      </c>
      <c r="BE99" s="5">
        <v>73401</v>
      </c>
    </row>
    <row r="100" spans="1:57" ht="45" x14ac:dyDescent="0.25">
      <c r="A100" s="2" t="s">
        <v>9</v>
      </c>
      <c r="B100" s="3" t="s">
        <v>209</v>
      </c>
      <c r="C100" s="4">
        <v>87938</v>
      </c>
      <c r="D100" s="4">
        <v>1756478</v>
      </c>
      <c r="E100" s="4">
        <v>347780</v>
      </c>
      <c r="F100" s="4">
        <v>1629766</v>
      </c>
      <c r="G100" s="4">
        <v>663232</v>
      </c>
      <c r="H100" s="4">
        <v>2053286</v>
      </c>
      <c r="I100" s="4">
        <v>94737</v>
      </c>
      <c r="J100" s="4">
        <v>2032245</v>
      </c>
      <c r="K100" s="4">
        <v>100308</v>
      </c>
      <c r="L100" s="4">
        <v>87693</v>
      </c>
      <c r="M100" s="4">
        <v>1320026</v>
      </c>
      <c r="N100" s="4">
        <v>38336</v>
      </c>
      <c r="O100" s="4">
        <v>1100150</v>
      </c>
      <c r="P100" s="4">
        <v>361506</v>
      </c>
      <c r="Q100" s="4">
        <v>2400162</v>
      </c>
      <c r="R100" s="4">
        <v>958889</v>
      </c>
      <c r="S100" s="4">
        <v>1988779</v>
      </c>
      <c r="T100" s="4">
        <v>1677697</v>
      </c>
      <c r="U100" s="4">
        <v>1323889</v>
      </c>
      <c r="V100" s="4">
        <v>1812094</v>
      </c>
      <c r="W100" s="4">
        <v>1332410</v>
      </c>
      <c r="X100" s="4">
        <v>45214</v>
      </c>
      <c r="Y100" s="4">
        <v>1692574</v>
      </c>
      <c r="Z100" s="4">
        <v>13924</v>
      </c>
      <c r="AA100" s="4">
        <v>1855820</v>
      </c>
      <c r="AB100" s="4">
        <v>921972</v>
      </c>
      <c r="AC100" s="4">
        <v>8019</v>
      </c>
      <c r="AD100" s="4">
        <v>965917</v>
      </c>
      <c r="AE100" s="4">
        <v>52952</v>
      </c>
      <c r="AF100" s="4">
        <v>1888176</v>
      </c>
      <c r="AG100" s="4">
        <v>993204</v>
      </c>
      <c r="AH100" s="4">
        <v>1791094</v>
      </c>
      <c r="AI100" s="4">
        <v>950766</v>
      </c>
      <c r="AJ100" s="4">
        <v>398999</v>
      </c>
      <c r="AK100" s="4">
        <v>55045</v>
      </c>
      <c r="AL100" s="4">
        <v>569054</v>
      </c>
      <c r="AM100" s="4">
        <v>162333</v>
      </c>
      <c r="AN100" s="4">
        <v>1724807</v>
      </c>
      <c r="AO100" s="4">
        <v>340917</v>
      </c>
      <c r="AP100" s="4">
        <v>1501820</v>
      </c>
      <c r="AQ100" s="4">
        <v>539410</v>
      </c>
      <c r="AR100" s="4">
        <v>446342</v>
      </c>
      <c r="AS100" s="4">
        <v>877424</v>
      </c>
      <c r="AT100" s="4">
        <v>481821</v>
      </c>
      <c r="AU100" s="4">
        <v>976451</v>
      </c>
      <c r="AV100" s="4">
        <v>1292903</v>
      </c>
      <c r="AW100" s="4">
        <v>1127273</v>
      </c>
      <c r="AX100" s="4">
        <v>854355</v>
      </c>
      <c r="AY100" s="4">
        <v>14940</v>
      </c>
      <c r="AZ100" s="4">
        <v>959</v>
      </c>
      <c r="BA100" s="4">
        <v>936</v>
      </c>
      <c r="BB100" s="4">
        <v>1040013</v>
      </c>
      <c r="BC100" s="4">
        <v>462451</v>
      </c>
      <c r="BD100" s="4">
        <v>197650</v>
      </c>
      <c r="BE100" s="5">
        <v>73656</v>
      </c>
    </row>
    <row r="101" spans="1:57" ht="45" x14ac:dyDescent="0.25">
      <c r="A101" s="2" t="s">
        <v>9</v>
      </c>
      <c r="B101" s="3" t="s">
        <v>210</v>
      </c>
      <c r="C101" s="4">
        <v>87823</v>
      </c>
      <c r="D101" s="4">
        <v>1760026</v>
      </c>
      <c r="E101" s="4">
        <v>347342</v>
      </c>
      <c r="F101" s="4">
        <v>1632862</v>
      </c>
      <c r="G101" s="4">
        <v>660136</v>
      </c>
      <c r="H101" s="4">
        <v>2055683</v>
      </c>
      <c r="I101" s="4">
        <v>94570</v>
      </c>
      <c r="J101" s="4">
        <v>2032149</v>
      </c>
      <c r="K101" s="4">
        <v>101100</v>
      </c>
      <c r="L101" s="4">
        <v>87966</v>
      </c>
      <c r="M101" s="4">
        <v>1320670</v>
      </c>
      <c r="N101" s="4">
        <v>39128</v>
      </c>
      <c r="O101" s="4">
        <v>1098848</v>
      </c>
      <c r="P101" s="4">
        <v>361657</v>
      </c>
      <c r="Q101" s="4">
        <v>2402217</v>
      </c>
      <c r="R101" s="4">
        <v>959259</v>
      </c>
      <c r="S101" s="4">
        <v>1989875</v>
      </c>
      <c r="T101" s="4">
        <v>1678848</v>
      </c>
      <c r="U101" s="4">
        <v>1331615</v>
      </c>
      <c r="V101" s="4">
        <v>1813820</v>
      </c>
      <c r="W101" s="4">
        <v>1341286</v>
      </c>
      <c r="X101" s="4">
        <v>45810</v>
      </c>
      <c r="Y101" s="4">
        <v>1693861</v>
      </c>
      <c r="Z101" s="4">
        <v>14008</v>
      </c>
      <c r="AA101" s="4">
        <v>1860464</v>
      </c>
      <c r="AB101" s="4">
        <v>922547</v>
      </c>
      <c r="AC101" s="4">
        <v>8223</v>
      </c>
      <c r="AD101" s="4">
        <v>965643</v>
      </c>
      <c r="AE101" s="4">
        <v>53214</v>
      </c>
      <c r="AF101" s="4">
        <v>1889930</v>
      </c>
      <c r="AG101" s="4">
        <v>995355</v>
      </c>
      <c r="AH101" s="4">
        <v>1794492</v>
      </c>
      <c r="AI101" s="4">
        <v>952588</v>
      </c>
      <c r="AJ101" s="4">
        <v>401821</v>
      </c>
      <c r="AK101" s="4">
        <v>54787</v>
      </c>
      <c r="AL101" s="4">
        <v>570273</v>
      </c>
      <c r="AM101" s="4">
        <v>162614</v>
      </c>
      <c r="AN101" s="4">
        <v>1723450</v>
      </c>
      <c r="AO101" s="4">
        <v>340794</v>
      </c>
      <c r="AP101" s="4">
        <v>1500725</v>
      </c>
      <c r="AQ101" s="4">
        <v>540013</v>
      </c>
      <c r="AR101" s="4">
        <v>447369</v>
      </c>
      <c r="AS101" s="4">
        <v>878958</v>
      </c>
      <c r="AT101" s="4">
        <v>481986</v>
      </c>
      <c r="AU101" s="4">
        <v>977821</v>
      </c>
      <c r="AV101" s="4">
        <v>1293122</v>
      </c>
      <c r="AW101" s="4">
        <v>1126465</v>
      </c>
      <c r="AX101" s="4">
        <v>856643</v>
      </c>
      <c r="AY101" s="4">
        <v>15016</v>
      </c>
      <c r="AZ101" s="4">
        <v>953</v>
      </c>
      <c r="BA101" s="4">
        <v>892</v>
      </c>
      <c r="BB101" s="4">
        <v>1041232</v>
      </c>
      <c r="BC101" s="4">
        <v>461876</v>
      </c>
      <c r="BD101" s="4">
        <v>197095</v>
      </c>
      <c r="BE101" s="5">
        <v>73548</v>
      </c>
    </row>
    <row r="102" spans="1:57" ht="45" x14ac:dyDescent="0.25">
      <c r="A102" s="2" t="s">
        <v>9</v>
      </c>
      <c r="B102" s="3" t="s">
        <v>211</v>
      </c>
      <c r="C102" s="4">
        <v>87739</v>
      </c>
      <c r="D102" s="4">
        <v>1756492</v>
      </c>
      <c r="E102" s="4">
        <v>347109</v>
      </c>
      <c r="F102" s="4">
        <v>1630081</v>
      </c>
      <c r="G102" s="4">
        <v>660698</v>
      </c>
      <c r="H102" s="4">
        <v>2055574</v>
      </c>
      <c r="I102" s="4">
        <v>94419</v>
      </c>
      <c r="J102" s="4">
        <v>2030396</v>
      </c>
      <c r="K102" s="4">
        <v>100006</v>
      </c>
      <c r="L102" s="4">
        <v>88188</v>
      </c>
      <c r="M102" s="4">
        <v>1321190</v>
      </c>
      <c r="N102" s="4">
        <v>39626</v>
      </c>
      <c r="O102" s="4">
        <v>1100136</v>
      </c>
      <c r="P102" s="4">
        <v>362629</v>
      </c>
      <c r="Q102" s="4">
        <v>2401697</v>
      </c>
      <c r="R102" s="4">
        <v>959793</v>
      </c>
      <c r="S102" s="4">
        <v>1990217</v>
      </c>
      <c r="T102" s="4">
        <v>1679985</v>
      </c>
      <c r="U102" s="4">
        <v>1338136</v>
      </c>
      <c r="V102" s="4">
        <v>1811245</v>
      </c>
      <c r="W102" s="4">
        <v>1344177</v>
      </c>
      <c r="X102" s="4">
        <v>45559</v>
      </c>
      <c r="Y102" s="4">
        <v>1690204</v>
      </c>
      <c r="Z102" s="4">
        <v>13891</v>
      </c>
      <c r="AA102" s="4">
        <v>1856752</v>
      </c>
      <c r="AB102" s="4">
        <v>921218</v>
      </c>
      <c r="AC102" s="4">
        <v>7920</v>
      </c>
      <c r="AD102" s="4">
        <v>963602</v>
      </c>
      <c r="AE102" s="4">
        <v>53237</v>
      </c>
      <c r="AF102" s="4">
        <v>1890560</v>
      </c>
      <c r="AG102" s="4">
        <v>992150</v>
      </c>
      <c r="AH102" s="4">
        <v>1792944</v>
      </c>
      <c r="AI102" s="4">
        <v>951232</v>
      </c>
      <c r="AJ102" s="4">
        <v>403712</v>
      </c>
      <c r="AK102" s="4">
        <v>54846</v>
      </c>
      <c r="AL102" s="4">
        <v>574479</v>
      </c>
      <c r="AM102" s="4">
        <v>161382</v>
      </c>
      <c r="AN102" s="4">
        <v>1723889</v>
      </c>
      <c r="AO102" s="4">
        <v>341383</v>
      </c>
      <c r="AP102" s="4">
        <v>1500711</v>
      </c>
      <c r="AQ102" s="4">
        <v>540205</v>
      </c>
      <c r="AR102" s="4">
        <v>447355</v>
      </c>
      <c r="AS102" s="4">
        <v>877711</v>
      </c>
      <c r="AT102" s="4">
        <v>481287</v>
      </c>
      <c r="AU102" s="4">
        <v>978355</v>
      </c>
      <c r="AV102" s="4">
        <v>1295903</v>
      </c>
      <c r="AW102" s="4">
        <v>1125163</v>
      </c>
      <c r="AX102" s="4">
        <v>856026</v>
      </c>
      <c r="AY102" s="4">
        <v>15121</v>
      </c>
      <c r="AZ102" s="4">
        <v>975</v>
      </c>
      <c r="BA102" s="4">
        <v>886</v>
      </c>
      <c r="BB102" s="4">
        <v>1039067</v>
      </c>
      <c r="BC102" s="4">
        <v>462616</v>
      </c>
      <c r="BD102" s="4">
        <v>196541</v>
      </c>
      <c r="BE102" s="5">
        <v>73549</v>
      </c>
    </row>
    <row r="103" spans="1:57" ht="45" x14ac:dyDescent="0.25">
      <c r="A103" s="2" t="s">
        <v>9</v>
      </c>
      <c r="B103" s="3" t="s">
        <v>212</v>
      </c>
      <c r="C103" s="4">
        <v>87405</v>
      </c>
      <c r="D103" s="4">
        <v>1761519</v>
      </c>
      <c r="E103" s="4">
        <v>346547</v>
      </c>
      <c r="F103" s="4">
        <v>1632779</v>
      </c>
      <c r="G103" s="4">
        <v>657259</v>
      </c>
      <c r="H103" s="4">
        <v>2053464</v>
      </c>
      <c r="I103" s="4">
        <v>95035</v>
      </c>
      <c r="J103" s="4">
        <v>2029437</v>
      </c>
      <c r="K103" s="4">
        <v>100030</v>
      </c>
      <c r="L103" s="4">
        <v>88775</v>
      </c>
      <c r="M103" s="4">
        <v>1320615</v>
      </c>
      <c r="N103" s="4">
        <v>40329</v>
      </c>
      <c r="O103" s="4">
        <v>1099095</v>
      </c>
      <c r="P103" s="4">
        <v>361246</v>
      </c>
      <c r="Q103" s="4">
        <v>2403902</v>
      </c>
      <c r="R103" s="4">
        <v>960519</v>
      </c>
      <c r="S103" s="4">
        <v>1989341</v>
      </c>
      <c r="T103" s="4">
        <v>1680779</v>
      </c>
      <c r="U103" s="4">
        <v>1343190</v>
      </c>
      <c r="V103" s="4">
        <v>1809683</v>
      </c>
      <c r="W103" s="4">
        <v>1353095</v>
      </c>
      <c r="X103" s="4">
        <v>45869</v>
      </c>
      <c r="Y103" s="4">
        <v>1695464</v>
      </c>
      <c r="Z103" s="4">
        <v>13825</v>
      </c>
      <c r="AA103" s="4">
        <v>1859752</v>
      </c>
      <c r="AB103" s="4">
        <v>925807</v>
      </c>
      <c r="AC103" s="4">
        <v>8271</v>
      </c>
      <c r="AD103" s="4">
        <v>962232</v>
      </c>
      <c r="AE103" s="4">
        <v>53030</v>
      </c>
      <c r="AF103" s="4">
        <v>1892341</v>
      </c>
      <c r="AG103" s="4">
        <v>992191</v>
      </c>
      <c r="AH103" s="4">
        <v>1794176</v>
      </c>
      <c r="AI103" s="4">
        <v>951615</v>
      </c>
      <c r="AJ103" s="4">
        <v>405397</v>
      </c>
      <c r="AK103" s="4">
        <v>54883</v>
      </c>
      <c r="AL103" s="4">
        <v>577903</v>
      </c>
      <c r="AM103" s="4">
        <v>162361</v>
      </c>
      <c r="AN103" s="4">
        <v>1721711</v>
      </c>
      <c r="AO103" s="4">
        <v>341328</v>
      </c>
      <c r="AP103" s="4">
        <v>1499273</v>
      </c>
      <c r="AQ103" s="4">
        <v>539301</v>
      </c>
      <c r="AR103" s="4">
        <v>446629</v>
      </c>
      <c r="AS103" s="4">
        <v>878355</v>
      </c>
      <c r="AT103" s="4">
        <v>481095</v>
      </c>
      <c r="AU103" s="4">
        <v>979643</v>
      </c>
      <c r="AV103" s="4">
        <v>1292560</v>
      </c>
      <c r="AW103" s="4">
        <v>1125889</v>
      </c>
      <c r="AX103" s="4">
        <v>858054</v>
      </c>
      <c r="AY103" s="4">
        <v>15210</v>
      </c>
      <c r="AZ103" s="4">
        <v>959</v>
      </c>
      <c r="BA103" s="4">
        <v>925</v>
      </c>
      <c r="BB103" s="4">
        <v>1040807</v>
      </c>
      <c r="BC103" s="4">
        <v>462150</v>
      </c>
      <c r="BD103" s="4">
        <v>196290</v>
      </c>
      <c r="BE103" s="5">
        <v>73392</v>
      </c>
    </row>
    <row r="104" spans="1:57" ht="45" x14ac:dyDescent="0.25">
      <c r="A104" s="2" t="s">
        <v>9</v>
      </c>
      <c r="B104" s="3" t="s">
        <v>213</v>
      </c>
      <c r="C104" s="4">
        <v>87716</v>
      </c>
      <c r="D104" s="4">
        <v>1761122</v>
      </c>
      <c r="E104" s="4">
        <v>347506</v>
      </c>
      <c r="F104" s="4">
        <v>1634218</v>
      </c>
      <c r="G104" s="4">
        <v>654561</v>
      </c>
      <c r="H104" s="4">
        <v>2053423</v>
      </c>
      <c r="I104" s="4">
        <v>94650</v>
      </c>
      <c r="J104" s="4">
        <v>2026724</v>
      </c>
      <c r="K104" s="4">
        <v>100051</v>
      </c>
      <c r="L104" s="4">
        <v>89588</v>
      </c>
      <c r="M104" s="4">
        <v>1319684</v>
      </c>
      <c r="N104" s="4">
        <v>40913</v>
      </c>
      <c r="O104" s="4">
        <v>1099150</v>
      </c>
      <c r="P104" s="4">
        <v>362410</v>
      </c>
      <c r="Q104" s="4">
        <v>2402642</v>
      </c>
      <c r="R104" s="4">
        <v>959917</v>
      </c>
      <c r="S104" s="4">
        <v>1992053</v>
      </c>
      <c r="T104" s="4">
        <v>1678724</v>
      </c>
      <c r="U104" s="4">
        <v>1350656</v>
      </c>
      <c r="V104" s="4">
        <v>1810163</v>
      </c>
      <c r="W104" s="4">
        <v>1354684</v>
      </c>
      <c r="X104" s="4">
        <v>45484</v>
      </c>
      <c r="Y104" s="4">
        <v>1693588</v>
      </c>
      <c r="Z104" s="4">
        <v>13776</v>
      </c>
      <c r="AA104" s="4">
        <v>1857368</v>
      </c>
      <c r="AB104" s="4">
        <v>923191</v>
      </c>
      <c r="AC104" s="4">
        <v>7872</v>
      </c>
      <c r="AD104" s="4">
        <v>963451</v>
      </c>
      <c r="AE104" s="4">
        <v>53171</v>
      </c>
      <c r="AF104" s="4">
        <v>1891697</v>
      </c>
      <c r="AG104" s="4">
        <v>994122</v>
      </c>
      <c r="AH104" s="4">
        <v>1794697</v>
      </c>
      <c r="AI104" s="4">
        <v>950492</v>
      </c>
      <c r="AJ104" s="4">
        <v>407903</v>
      </c>
      <c r="AK104" s="4">
        <v>54807</v>
      </c>
      <c r="AL104" s="4">
        <v>579424</v>
      </c>
      <c r="AM104" s="4">
        <v>162593</v>
      </c>
      <c r="AN104" s="4">
        <v>1725546</v>
      </c>
      <c r="AO104" s="4">
        <v>340397</v>
      </c>
      <c r="AP104" s="4">
        <v>1497231</v>
      </c>
      <c r="AQ104" s="4">
        <v>538232</v>
      </c>
      <c r="AR104" s="4">
        <v>446986</v>
      </c>
      <c r="AS104" s="4">
        <v>876191</v>
      </c>
      <c r="AT104" s="4">
        <v>481753</v>
      </c>
      <c r="AU104" s="4">
        <v>980245</v>
      </c>
      <c r="AV104" s="4">
        <v>1293259</v>
      </c>
      <c r="AW104" s="4">
        <v>1123588</v>
      </c>
      <c r="AX104" s="4">
        <v>859191</v>
      </c>
      <c r="AY104" s="4">
        <v>15277</v>
      </c>
      <c r="AZ104" s="4">
        <v>939</v>
      </c>
      <c r="BA104" s="4">
        <v>908</v>
      </c>
      <c r="BB104" s="4">
        <v>1042095</v>
      </c>
      <c r="BC104" s="4">
        <v>462479</v>
      </c>
      <c r="BD104" s="4">
        <v>196842</v>
      </c>
      <c r="BE104" s="5">
        <v>73180</v>
      </c>
    </row>
    <row r="105" spans="1:57" ht="45" x14ac:dyDescent="0.25">
      <c r="A105" s="2" t="s">
        <v>9</v>
      </c>
      <c r="B105" s="3" t="s">
        <v>214</v>
      </c>
      <c r="C105" s="4">
        <v>87908</v>
      </c>
      <c r="D105" s="4">
        <v>1762122</v>
      </c>
      <c r="E105" s="4">
        <v>346492</v>
      </c>
      <c r="F105" s="4">
        <v>1631286</v>
      </c>
      <c r="G105" s="4">
        <v>652218</v>
      </c>
      <c r="H105" s="4">
        <v>2052409</v>
      </c>
      <c r="I105" s="4">
        <v>95182</v>
      </c>
      <c r="J105" s="4">
        <v>2027615</v>
      </c>
      <c r="K105" s="4">
        <v>100581</v>
      </c>
      <c r="L105" s="4">
        <v>89357</v>
      </c>
      <c r="M105" s="4">
        <v>1320108</v>
      </c>
      <c r="N105" s="4">
        <v>41640</v>
      </c>
      <c r="O105" s="4">
        <v>1098108</v>
      </c>
      <c r="P105" s="4">
        <v>361807</v>
      </c>
      <c r="Q105" s="4">
        <v>2405354</v>
      </c>
      <c r="R105" s="4">
        <v>959382</v>
      </c>
      <c r="S105" s="4">
        <v>1988245</v>
      </c>
      <c r="T105" s="4">
        <v>1676149</v>
      </c>
      <c r="U105" s="4">
        <v>1355095</v>
      </c>
      <c r="V105" s="4">
        <v>1811793</v>
      </c>
      <c r="W105" s="4">
        <v>1359985</v>
      </c>
      <c r="X105" s="4">
        <v>45207</v>
      </c>
      <c r="Y105" s="4">
        <v>1693259</v>
      </c>
      <c r="Z105" s="4">
        <v>13985</v>
      </c>
      <c r="AA105" s="4">
        <v>1855738</v>
      </c>
      <c r="AB105" s="4">
        <v>923054</v>
      </c>
      <c r="AC105" s="4">
        <v>8070</v>
      </c>
      <c r="AD105" s="4">
        <v>962108</v>
      </c>
      <c r="AE105" s="4">
        <v>53049</v>
      </c>
      <c r="AF105" s="4">
        <v>1892601</v>
      </c>
      <c r="AG105" s="4">
        <v>993245</v>
      </c>
      <c r="AH105" s="4">
        <v>1793081</v>
      </c>
      <c r="AI105" s="4">
        <v>951766</v>
      </c>
      <c r="AJ105" s="4">
        <v>410177</v>
      </c>
      <c r="AK105" s="4">
        <v>55181</v>
      </c>
      <c r="AL105" s="4">
        <v>581177</v>
      </c>
      <c r="AM105" s="4">
        <v>162375</v>
      </c>
      <c r="AN105" s="4">
        <v>1721464</v>
      </c>
      <c r="AO105" s="4">
        <v>340725</v>
      </c>
      <c r="AP105" s="4">
        <v>1500026</v>
      </c>
      <c r="AQ105" s="4">
        <v>538711</v>
      </c>
      <c r="AR105" s="4">
        <v>448301</v>
      </c>
      <c r="AS105" s="4">
        <v>875780</v>
      </c>
      <c r="AT105" s="4">
        <v>481972</v>
      </c>
      <c r="AU105" s="4">
        <v>978177</v>
      </c>
      <c r="AV105" s="4">
        <v>1293601</v>
      </c>
      <c r="AW105" s="4">
        <v>1125355</v>
      </c>
      <c r="AX105" s="4">
        <v>860889</v>
      </c>
      <c r="AY105" s="4">
        <v>14854</v>
      </c>
      <c r="AZ105" s="4">
        <v>923</v>
      </c>
      <c r="BA105" s="4">
        <v>927</v>
      </c>
      <c r="BB105" s="4">
        <v>1041547</v>
      </c>
      <c r="BC105" s="4">
        <v>461670</v>
      </c>
      <c r="BD105" s="4">
        <v>196160</v>
      </c>
      <c r="BE105" s="5">
        <v>73081</v>
      </c>
    </row>
    <row r="106" spans="1:57" ht="45" x14ac:dyDescent="0.25">
      <c r="A106" s="2" t="s">
        <v>9</v>
      </c>
      <c r="B106" s="3" t="s">
        <v>215</v>
      </c>
      <c r="C106" s="4">
        <v>87700</v>
      </c>
      <c r="D106" s="4">
        <v>1763533</v>
      </c>
      <c r="E106" s="4">
        <v>346986</v>
      </c>
      <c r="F106" s="4">
        <v>1631533</v>
      </c>
      <c r="G106" s="4">
        <v>650958</v>
      </c>
      <c r="H106" s="4">
        <v>2055574</v>
      </c>
      <c r="I106" s="4">
        <v>94702</v>
      </c>
      <c r="J106" s="4">
        <v>2027300</v>
      </c>
      <c r="K106" s="4">
        <v>100263</v>
      </c>
      <c r="L106" s="4">
        <v>90404</v>
      </c>
      <c r="M106" s="4">
        <v>1319971</v>
      </c>
      <c r="N106" s="4">
        <v>41662</v>
      </c>
      <c r="O106" s="4">
        <v>1097862</v>
      </c>
      <c r="P106" s="4">
        <v>360999</v>
      </c>
      <c r="Q106" s="4">
        <v>2407724</v>
      </c>
      <c r="R106" s="4">
        <v>961519</v>
      </c>
      <c r="S106" s="4">
        <v>1992012</v>
      </c>
      <c r="T106" s="4">
        <v>1678012</v>
      </c>
      <c r="U106" s="4">
        <v>1363492</v>
      </c>
      <c r="V106" s="4">
        <v>1808272</v>
      </c>
      <c r="W106" s="4">
        <v>1368012</v>
      </c>
      <c r="X106" s="4">
        <v>45176</v>
      </c>
      <c r="Y106" s="4">
        <v>1693259</v>
      </c>
      <c r="Z106" s="4">
        <v>14074</v>
      </c>
      <c r="AA106" s="4">
        <v>1858423</v>
      </c>
      <c r="AB106" s="4">
        <v>925259</v>
      </c>
      <c r="AC106" s="4">
        <v>8319</v>
      </c>
      <c r="AD106" s="4">
        <v>965245</v>
      </c>
      <c r="AE106" s="4">
        <v>53008</v>
      </c>
      <c r="AF106" s="4">
        <v>1893601</v>
      </c>
      <c r="AG106" s="4">
        <v>993095</v>
      </c>
      <c r="AH106" s="4">
        <v>1794012</v>
      </c>
      <c r="AI106" s="4">
        <v>951287</v>
      </c>
      <c r="AJ106" s="4">
        <v>410520</v>
      </c>
      <c r="AK106" s="4">
        <v>54542</v>
      </c>
      <c r="AL106" s="4">
        <v>583739</v>
      </c>
      <c r="AM106" s="4">
        <v>162444</v>
      </c>
      <c r="AN106" s="4">
        <v>1722752</v>
      </c>
      <c r="AO106" s="4">
        <v>341931</v>
      </c>
      <c r="AP106" s="4">
        <v>1498259</v>
      </c>
      <c r="AQ106" s="4">
        <v>539794</v>
      </c>
      <c r="AR106" s="4">
        <v>446123</v>
      </c>
      <c r="AS106" s="4">
        <v>874656</v>
      </c>
      <c r="AT106" s="4">
        <v>481040</v>
      </c>
      <c r="AU106" s="4">
        <v>979081</v>
      </c>
      <c r="AV106" s="4">
        <v>1294410</v>
      </c>
      <c r="AW106" s="4">
        <v>1126917</v>
      </c>
      <c r="AX106" s="4">
        <v>862040</v>
      </c>
      <c r="AY106" s="4">
        <v>15136</v>
      </c>
      <c r="AZ106" s="4">
        <v>979</v>
      </c>
      <c r="BA106" s="4">
        <v>942</v>
      </c>
      <c r="BB106" s="4">
        <v>1044930</v>
      </c>
      <c r="BC106" s="4">
        <v>461383</v>
      </c>
      <c r="BD106" s="4">
        <v>196378</v>
      </c>
      <c r="BE106" s="5">
        <v>73019</v>
      </c>
    </row>
    <row r="107" spans="1:57" ht="45" x14ac:dyDescent="0.25">
      <c r="A107" s="2" t="s">
        <v>9</v>
      </c>
      <c r="B107" s="3" t="s">
        <v>216</v>
      </c>
      <c r="C107" s="4">
        <v>87449</v>
      </c>
      <c r="D107" s="4">
        <v>1763040</v>
      </c>
      <c r="E107" s="4">
        <v>346972</v>
      </c>
      <c r="F107" s="4">
        <v>1632245</v>
      </c>
      <c r="G107" s="4">
        <v>649273</v>
      </c>
      <c r="H107" s="4">
        <v>2054300</v>
      </c>
      <c r="I107" s="4">
        <v>94808</v>
      </c>
      <c r="J107" s="4">
        <v>2029642</v>
      </c>
      <c r="K107" s="4">
        <v>100011</v>
      </c>
      <c r="L107" s="4">
        <v>90041</v>
      </c>
      <c r="M107" s="4">
        <v>1318081</v>
      </c>
      <c r="N107" s="4">
        <v>42312</v>
      </c>
      <c r="O107" s="4">
        <v>1098136</v>
      </c>
      <c r="P107" s="4">
        <v>361205</v>
      </c>
      <c r="Q107" s="4">
        <v>2406614</v>
      </c>
      <c r="R107" s="4">
        <v>960163</v>
      </c>
      <c r="S107" s="4">
        <v>1990053</v>
      </c>
      <c r="T107" s="4">
        <v>1675697</v>
      </c>
      <c r="U107" s="4">
        <v>1367259</v>
      </c>
      <c r="V107" s="4">
        <v>1810094</v>
      </c>
      <c r="W107" s="4">
        <v>1371149</v>
      </c>
      <c r="X107" s="4">
        <v>45331</v>
      </c>
      <c r="Y107" s="4">
        <v>1693971</v>
      </c>
      <c r="Z107" s="4">
        <v>13826</v>
      </c>
      <c r="AA107" s="4">
        <v>1857327</v>
      </c>
      <c r="AB107" s="4">
        <v>920656</v>
      </c>
      <c r="AC107" s="4">
        <v>8148</v>
      </c>
      <c r="AD107" s="4">
        <v>963465</v>
      </c>
      <c r="AE107" s="4">
        <v>52895</v>
      </c>
      <c r="AF107" s="4">
        <v>1892793</v>
      </c>
      <c r="AG107" s="4">
        <v>996492</v>
      </c>
      <c r="AH107" s="4">
        <v>1795615</v>
      </c>
      <c r="AI107" s="4">
        <v>950478</v>
      </c>
      <c r="AJ107" s="4">
        <v>413013</v>
      </c>
      <c r="AK107" s="4">
        <v>54801</v>
      </c>
      <c r="AL107" s="4">
        <v>584287</v>
      </c>
      <c r="AM107" s="4">
        <v>161696</v>
      </c>
      <c r="AN107" s="4">
        <v>1721053</v>
      </c>
      <c r="AO107" s="4">
        <v>341301</v>
      </c>
      <c r="AP107" s="4">
        <v>1499464</v>
      </c>
      <c r="AQ107" s="4">
        <v>537780</v>
      </c>
      <c r="AR107" s="4">
        <v>446246</v>
      </c>
      <c r="AS107" s="4">
        <v>876533</v>
      </c>
      <c r="AT107" s="4">
        <v>481410</v>
      </c>
      <c r="AU107" s="4">
        <v>983067</v>
      </c>
      <c r="AV107" s="4">
        <v>1294560</v>
      </c>
      <c r="AW107" s="4">
        <v>1124410</v>
      </c>
      <c r="AX107" s="4">
        <v>863136</v>
      </c>
      <c r="AY107" s="4">
        <v>14941</v>
      </c>
      <c r="AZ107" s="4">
        <v>952</v>
      </c>
      <c r="BA107" s="4">
        <v>965</v>
      </c>
      <c r="BB107" s="4">
        <v>1045191</v>
      </c>
      <c r="BC107" s="4">
        <v>462259</v>
      </c>
      <c r="BD107" s="4">
        <v>195787</v>
      </c>
      <c r="BE107" s="5">
        <v>73100</v>
      </c>
    </row>
    <row r="108" spans="1:57" ht="45" x14ac:dyDescent="0.25">
      <c r="A108" s="2" t="s">
        <v>9</v>
      </c>
      <c r="B108" s="3" t="s">
        <v>217</v>
      </c>
      <c r="C108" s="4">
        <v>87099</v>
      </c>
      <c r="D108" s="4">
        <v>1763341</v>
      </c>
      <c r="E108" s="4">
        <v>346246</v>
      </c>
      <c r="F108" s="4">
        <v>1633272</v>
      </c>
      <c r="G108" s="4">
        <v>647492</v>
      </c>
      <c r="H108" s="4">
        <v>2052601</v>
      </c>
      <c r="I108" s="4">
        <v>95453</v>
      </c>
      <c r="J108" s="4">
        <v>2026738</v>
      </c>
      <c r="K108" s="4">
        <v>100336</v>
      </c>
      <c r="L108" s="4">
        <v>90497</v>
      </c>
      <c r="M108" s="4">
        <v>1319053</v>
      </c>
      <c r="N108" s="4">
        <v>43108</v>
      </c>
      <c r="O108" s="4">
        <v>1096232</v>
      </c>
      <c r="P108" s="4">
        <v>360725</v>
      </c>
      <c r="Q108" s="4">
        <v>2408067</v>
      </c>
      <c r="R108" s="4">
        <v>962519</v>
      </c>
      <c r="S108" s="4">
        <v>1993916</v>
      </c>
      <c r="T108" s="4">
        <v>1677451</v>
      </c>
      <c r="U108" s="4">
        <v>1373629</v>
      </c>
      <c r="V108" s="4">
        <v>1808039</v>
      </c>
      <c r="W108" s="4">
        <v>1376067</v>
      </c>
      <c r="X108" s="4">
        <v>45692</v>
      </c>
      <c r="Y108" s="4">
        <v>1696026</v>
      </c>
      <c r="Z108" s="4">
        <v>13708</v>
      </c>
      <c r="AA108" s="4">
        <v>1858601</v>
      </c>
      <c r="AB108" s="4">
        <v>923150</v>
      </c>
      <c r="AC108" s="4">
        <v>8143</v>
      </c>
      <c r="AD108" s="4">
        <v>965711</v>
      </c>
      <c r="AE108" s="4">
        <v>53038</v>
      </c>
      <c r="AF108" s="4">
        <v>1894122</v>
      </c>
      <c r="AG108" s="4">
        <v>996204</v>
      </c>
      <c r="AH108" s="4">
        <v>1797176</v>
      </c>
      <c r="AI108" s="4">
        <v>949917</v>
      </c>
      <c r="AJ108" s="4">
        <v>414273</v>
      </c>
      <c r="AK108" s="4">
        <v>54612</v>
      </c>
      <c r="AL108" s="4">
        <v>586807</v>
      </c>
      <c r="AM108" s="4">
        <v>162654</v>
      </c>
      <c r="AN108" s="4">
        <v>1720094</v>
      </c>
      <c r="AO108" s="4">
        <v>340109</v>
      </c>
      <c r="AP108" s="4">
        <v>1497793</v>
      </c>
      <c r="AQ108" s="4">
        <v>537794</v>
      </c>
      <c r="AR108" s="4">
        <v>447287</v>
      </c>
      <c r="AS108" s="4">
        <v>876177</v>
      </c>
      <c r="AT108" s="4">
        <v>481109</v>
      </c>
      <c r="AU108" s="4">
        <v>979574</v>
      </c>
      <c r="AV108" s="4">
        <v>1291643</v>
      </c>
      <c r="AW108" s="4">
        <v>1126300</v>
      </c>
      <c r="AX108" s="4">
        <v>863670</v>
      </c>
      <c r="AY108" s="4">
        <v>14947</v>
      </c>
      <c r="AZ108" s="4">
        <v>955</v>
      </c>
      <c r="BA108" s="4">
        <v>908</v>
      </c>
      <c r="BB108" s="4">
        <v>1046191</v>
      </c>
      <c r="BC108" s="4">
        <v>461821</v>
      </c>
      <c r="BD108" s="4">
        <v>196051</v>
      </c>
      <c r="BE108" s="5">
        <v>72874</v>
      </c>
    </row>
    <row r="109" spans="1:57" ht="45" x14ac:dyDescent="0.25">
      <c r="A109" s="2" t="s">
        <v>9</v>
      </c>
      <c r="B109" s="3" t="s">
        <v>218</v>
      </c>
      <c r="C109" s="4">
        <v>87438</v>
      </c>
      <c r="D109" s="4">
        <v>1761464</v>
      </c>
      <c r="E109" s="4">
        <v>346588</v>
      </c>
      <c r="F109" s="4">
        <v>1631177</v>
      </c>
      <c r="G109" s="4">
        <v>646273</v>
      </c>
      <c r="H109" s="4">
        <v>2055094</v>
      </c>
      <c r="I109" s="4">
        <v>94820</v>
      </c>
      <c r="J109" s="4">
        <v>2029519</v>
      </c>
      <c r="K109" s="4">
        <v>100491</v>
      </c>
      <c r="L109" s="4">
        <v>90803</v>
      </c>
      <c r="M109" s="4">
        <v>1318108</v>
      </c>
      <c r="N109" s="4">
        <v>43362</v>
      </c>
      <c r="O109" s="4">
        <v>1096766</v>
      </c>
      <c r="P109" s="4">
        <v>360739</v>
      </c>
      <c r="Q109" s="4">
        <v>2405820</v>
      </c>
      <c r="R109" s="4">
        <v>962081</v>
      </c>
      <c r="S109" s="4">
        <v>1993806</v>
      </c>
      <c r="T109" s="4">
        <v>1678724</v>
      </c>
      <c r="U109" s="4">
        <v>1377259</v>
      </c>
      <c r="V109" s="4">
        <v>1807382</v>
      </c>
      <c r="W109" s="4">
        <v>1380779</v>
      </c>
      <c r="X109" s="4">
        <v>45398</v>
      </c>
      <c r="Y109" s="4">
        <v>1693327</v>
      </c>
      <c r="Z109" s="4">
        <v>14035</v>
      </c>
      <c r="AA109" s="4">
        <v>1858752</v>
      </c>
      <c r="AB109" s="4">
        <v>921739</v>
      </c>
      <c r="AC109" s="4">
        <v>8125</v>
      </c>
      <c r="AD109" s="4">
        <v>965204</v>
      </c>
      <c r="AE109" s="4">
        <v>53109</v>
      </c>
      <c r="AF109" s="4">
        <v>1890902</v>
      </c>
      <c r="AG109" s="4">
        <v>996711</v>
      </c>
      <c r="AH109" s="4">
        <v>1796450</v>
      </c>
      <c r="AI109" s="4">
        <v>950013</v>
      </c>
      <c r="AJ109" s="4">
        <v>416013</v>
      </c>
      <c r="AK109" s="4">
        <v>54741</v>
      </c>
      <c r="AL109" s="4">
        <v>588533</v>
      </c>
      <c r="AM109" s="4">
        <v>162102</v>
      </c>
      <c r="AN109" s="4">
        <v>1718944</v>
      </c>
      <c r="AO109" s="4">
        <v>339958</v>
      </c>
      <c r="AP109" s="4">
        <v>1498697</v>
      </c>
      <c r="AQ109" s="4">
        <v>538054</v>
      </c>
      <c r="AR109" s="4">
        <v>446684</v>
      </c>
      <c r="AS109" s="4">
        <v>874328</v>
      </c>
      <c r="AT109" s="4">
        <v>481383</v>
      </c>
      <c r="AU109" s="4">
        <v>978985</v>
      </c>
      <c r="AV109" s="4">
        <v>1292232</v>
      </c>
      <c r="AW109" s="4">
        <v>1124684</v>
      </c>
      <c r="AX109" s="4">
        <v>863067</v>
      </c>
      <c r="AY109" s="4">
        <v>15012</v>
      </c>
      <c r="AZ109" s="4">
        <v>914</v>
      </c>
      <c r="BA109" s="4">
        <v>927</v>
      </c>
      <c r="BB109" s="4">
        <v>1044341</v>
      </c>
      <c r="BC109" s="4">
        <v>460657</v>
      </c>
      <c r="BD109" s="4">
        <v>195679</v>
      </c>
      <c r="BE109" s="5">
        <v>73044</v>
      </c>
    </row>
    <row r="110" spans="1:57" ht="45" x14ac:dyDescent="0.25">
      <c r="A110" s="2" t="s">
        <v>9</v>
      </c>
      <c r="B110" s="3" t="s">
        <v>219</v>
      </c>
      <c r="C110" s="4">
        <v>87624</v>
      </c>
      <c r="D110" s="4">
        <v>1760875</v>
      </c>
      <c r="E110" s="4">
        <v>346246</v>
      </c>
      <c r="F110" s="4">
        <v>1631327</v>
      </c>
      <c r="G110" s="4">
        <v>642588</v>
      </c>
      <c r="H110" s="4">
        <v>2054354</v>
      </c>
      <c r="I110" s="4">
        <v>95085</v>
      </c>
      <c r="J110" s="4">
        <v>2025450</v>
      </c>
      <c r="K110" s="4">
        <v>99977</v>
      </c>
      <c r="L110" s="4">
        <v>90622</v>
      </c>
      <c r="M110" s="4">
        <v>1318026</v>
      </c>
      <c r="N110" s="4">
        <v>43633</v>
      </c>
      <c r="O110" s="4">
        <v>1096547</v>
      </c>
      <c r="P110" s="4">
        <v>360314</v>
      </c>
      <c r="Q110" s="4">
        <v>2405108</v>
      </c>
      <c r="R110" s="4">
        <v>962300</v>
      </c>
      <c r="S110" s="4">
        <v>1995793</v>
      </c>
      <c r="T110" s="4">
        <v>1677067</v>
      </c>
      <c r="U110" s="4">
        <v>1382163</v>
      </c>
      <c r="V110" s="4">
        <v>1809560</v>
      </c>
      <c r="W110" s="4">
        <v>1381464</v>
      </c>
      <c r="X110" s="4">
        <v>45461</v>
      </c>
      <c r="Y110" s="4">
        <v>1694231</v>
      </c>
      <c r="Z110" s="4">
        <v>13923</v>
      </c>
      <c r="AA110" s="4">
        <v>1858930</v>
      </c>
      <c r="AB110" s="4">
        <v>922876</v>
      </c>
      <c r="AC110" s="4">
        <v>8143</v>
      </c>
      <c r="AD110" s="4">
        <v>963656</v>
      </c>
      <c r="AE110" s="4">
        <v>52770</v>
      </c>
      <c r="AF110" s="4">
        <v>1893711</v>
      </c>
      <c r="AG110" s="4">
        <v>993971</v>
      </c>
      <c r="AH110" s="4">
        <v>1795259</v>
      </c>
      <c r="AI110" s="4">
        <v>951218</v>
      </c>
      <c r="AJ110" s="4">
        <v>416575</v>
      </c>
      <c r="AK110" s="4">
        <v>55117</v>
      </c>
      <c r="AL110" s="4">
        <v>590890</v>
      </c>
      <c r="AM110" s="4">
        <v>162936</v>
      </c>
      <c r="AN110" s="4">
        <v>1721697</v>
      </c>
      <c r="AO110" s="4">
        <v>339465</v>
      </c>
      <c r="AP110" s="4">
        <v>1497273</v>
      </c>
      <c r="AQ110" s="4">
        <v>538177</v>
      </c>
      <c r="AR110" s="4">
        <v>448328</v>
      </c>
      <c r="AS110" s="4">
        <v>871136</v>
      </c>
      <c r="AT110" s="4">
        <v>479890</v>
      </c>
      <c r="AU110" s="4">
        <v>980999</v>
      </c>
      <c r="AV110" s="4">
        <v>1294232</v>
      </c>
      <c r="AW110" s="4">
        <v>1122725</v>
      </c>
      <c r="AX110" s="4">
        <v>865506</v>
      </c>
      <c r="AY110" s="4">
        <v>14929</v>
      </c>
      <c r="AZ110" s="4">
        <v>941</v>
      </c>
      <c r="BA110" s="4">
        <v>908</v>
      </c>
      <c r="BB110" s="4">
        <v>1047259</v>
      </c>
      <c r="BC110" s="4">
        <v>460273</v>
      </c>
      <c r="BD110" s="4">
        <v>195694</v>
      </c>
      <c r="BE110" s="5">
        <v>73258</v>
      </c>
    </row>
    <row r="111" spans="1:57" ht="45" x14ac:dyDescent="0.25">
      <c r="A111" s="2" t="s">
        <v>9</v>
      </c>
      <c r="B111" s="3" t="s">
        <v>220</v>
      </c>
      <c r="C111" s="4">
        <v>87840</v>
      </c>
      <c r="D111" s="4">
        <v>1762903</v>
      </c>
      <c r="E111" s="4">
        <v>345561</v>
      </c>
      <c r="F111" s="4">
        <v>1630944</v>
      </c>
      <c r="G111" s="4">
        <v>641848</v>
      </c>
      <c r="H111" s="4">
        <v>2058437</v>
      </c>
      <c r="I111" s="4">
        <v>94829</v>
      </c>
      <c r="J111" s="4">
        <v>2028122</v>
      </c>
      <c r="K111" s="4">
        <v>100553</v>
      </c>
      <c r="L111" s="4">
        <v>91069</v>
      </c>
      <c r="M111" s="4">
        <v>1318177</v>
      </c>
      <c r="N111" s="4">
        <v>44464</v>
      </c>
      <c r="O111" s="4">
        <v>1095122</v>
      </c>
      <c r="P111" s="4">
        <v>361177</v>
      </c>
      <c r="Q111" s="4">
        <v>2406039</v>
      </c>
      <c r="R111" s="4">
        <v>962040</v>
      </c>
      <c r="S111" s="4">
        <v>1997765</v>
      </c>
      <c r="T111" s="4">
        <v>1676382</v>
      </c>
      <c r="U111" s="4">
        <v>1386245</v>
      </c>
      <c r="V111" s="4">
        <v>1807053</v>
      </c>
      <c r="W111" s="4">
        <v>1388040</v>
      </c>
      <c r="X111" s="4">
        <v>45557</v>
      </c>
      <c r="Y111" s="4">
        <v>1694820</v>
      </c>
      <c r="Z111" s="4">
        <v>13948</v>
      </c>
      <c r="AA111" s="4">
        <v>1857861</v>
      </c>
      <c r="AB111" s="4">
        <v>924739</v>
      </c>
      <c r="AC111" s="4">
        <v>8045</v>
      </c>
      <c r="AD111" s="4">
        <v>964492</v>
      </c>
      <c r="AE111" s="4">
        <v>52898</v>
      </c>
      <c r="AF111" s="4">
        <v>1893861</v>
      </c>
      <c r="AG111" s="4">
        <v>993725</v>
      </c>
      <c r="AH111" s="4">
        <v>1796752</v>
      </c>
      <c r="AI111" s="4">
        <v>950478</v>
      </c>
      <c r="AJ111" s="4">
        <v>419397</v>
      </c>
      <c r="AK111" s="4">
        <v>55023</v>
      </c>
      <c r="AL111" s="4">
        <v>591766</v>
      </c>
      <c r="AM111" s="4">
        <v>162439</v>
      </c>
      <c r="AN111" s="4">
        <v>1719861</v>
      </c>
      <c r="AO111" s="4">
        <v>339712</v>
      </c>
      <c r="AP111" s="4">
        <v>1497862</v>
      </c>
      <c r="AQ111" s="4">
        <v>538013</v>
      </c>
      <c r="AR111" s="4">
        <v>446684</v>
      </c>
      <c r="AS111" s="4">
        <v>872341</v>
      </c>
      <c r="AT111" s="4">
        <v>479753</v>
      </c>
      <c r="AU111" s="4">
        <v>982410</v>
      </c>
      <c r="AV111" s="4">
        <v>1293615</v>
      </c>
      <c r="AW111" s="4">
        <v>1123040</v>
      </c>
      <c r="AX111" s="4">
        <v>866670</v>
      </c>
      <c r="AY111" s="4">
        <v>14791</v>
      </c>
      <c r="AZ111" s="4">
        <v>927</v>
      </c>
      <c r="BA111" s="4">
        <v>904</v>
      </c>
      <c r="BB111" s="4">
        <v>1047136</v>
      </c>
      <c r="BC111" s="4">
        <v>460547</v>
      </c>
      <c r="BD111" s="4">
        <v>195111</v>
      </c>
      <c r="BE111" s="5">
        <v>72820</v>
      </c>
    </row>
    <row r="112" spans="1:57" ht="45" x14ac:dyDescent="0.25">
      <c r="A112" s="2" t="s">
        <v>9</v>
      </c>
      <c r="B112" s="3" t="s">
        <v>221</v>
      </c>
      <c r="C112" s="4">
        <v>87319</v>
      </c>
      <c r="D112" s="4">
        <v>1761916</v>
      </c>
      <c r="E112" s="4">
        <v>345972</v>
      </c>
      <c r="F112" s="4">
        <v>1631738</v>
      </c>
      <c r="G112" s="4">
        <v>637246</v>
      </c>
      <c r="H112" s="4">
        <v>2054669</v>
      </c>
      <c r="I112" s="4">
        <v>94965</v>
      </c>
      <c r="J112" s="4">
        <v>2026176</v>
      </c>
      <c r="K112" s="4">
        <v>100008</v>
      </c>
      <c r="L112" s="4">
        <v>90685</v>
      </c>
      <c r="M112" s="4">
        <v>1316971</v>
      </c>
      <c r="N112" s="4">
        <v>44372</v>
      </c>
      <c r="O112" s="4">
        <v>1095670</v>
      </c>
      <c r="P112" s="4">
        <v>360438</v>
      </c>
      <c r="Q112" s="4">
        <v>2405628</v>
      </c>
      <c r="R112" s="4">
        <v>964287</v>
      </c>
      <c r="S112" s="4">
        <v>1992889</v>
      </c>
      <c r="T112" s="4">
        <v>1677738</v>
      </c>
      <c r="U112" s="4">
        <v>1393122</v>
      </c>
      <c r="V112" s="4">
        <v>1805409</v>
      </c>
      <c r="W112" s="4">
        <v>1391314</v>
      </c>
      <c r="X112" s="4">
        <v>45719</v>
      </c>
      <c r="Y112" s="4">
        <v>1695259</v>
      </c>
      <c r="Z112" s="4">
        <v>13783</v>
      </c>
      <c r="AA112" s="4">
        <v>1857601</v>
      </c>
      <c r="AB112" s="4">
        <v>921122</v>
      </c>
      <c r="AC112" s="4">
        <v>8076</v>
      </c>
      <c r="AD112" s="4">
        <v>963807</v>
      </c>
      <c r="AE112" s="4">
        <v>53019</v>
      </c>
      <c r="AF112" s="4">
        <v>1892848</v>
      </c>
      <c r="AG112" s="4">
        <v>995150</v>
      </c>
      <c r="AH112" s="4">
        <v>1796656</v>
      </c>
      <c r="AI112" s="4">
        <v>951793</v>
      </c>
      <c r="AJ112" s="4">
        <v>418876</v>
      </c>
      <c r="AK112" s="4">
        <v>54641</v>
      </c>
      <c r="AL112" s="4">
        <v>594081</v>
      </c>
      <c r="AM112" s="4">
        <v>161751</v>
      </c>
      <c r="AN112" s="4">
        <v>1719437</v>
      </c>
      <c r="AO112" s="4">
        <v>339602</v>
      </c>
      <c r="AP112" s="4">
        <v>1498026</v>
      </c>
      <c r="AQ112" s="4">
        <v>536561</v>
      </c>
      <c r="AR112" s="4">
        <v>446753</v>
      </c>
      <c r="AS112" s="4">
        <v>869684</v>
      </c>
      <c r="AT112" s="4">
        <v>480725</v>
      </c>
      <c r="AU112" s="4">
        <v>982410</v>
      </c>
      <c r="AV112" s="4">
        <v>1292862</v>
      </c>
      <c r="AW112" s="4">
        <v>1124917</v>
      </c>
      <c r="AX112" s="4">
        <v>868122</v>
      </c>
      <c r="AY112" s="4">
        <v>15062</v>
      </c>
      <c r="AZ112" s="4">
        <v>905</v>
      </c>
      <c r="BA112" s="4">
        <v>914</v>
      </c>
      <c r="BB112" s="4">
        <v>1048725</v>
      </c>
      <c r="BC112" s="4">
        <v>459027</v>
      </c>
      <c r="BD112" s="4">
        <v>195429</v>
      </c>
      <c r="BE112" s="5">
        <v>72972</v>
      </c>
    </row>
    <row r="113" spans="1:111" ht="45" x14ac:dyDescent="0.25">
      <c r="A113" s="2" t="s">
        <v>9</v>
      </c>
      <c r="B113" s="3" t="s">
        <v>222</v>
      </c>
      <c r="C113" s="4">
        <v>87432</v>
      </c>
      <c r="D113" s="4">
        <v>1763423</v>
      </c>
      <c r="E113" s="4">
        <v>345944</v>
      </c>
      <c r="F113" s="4">
        <v>1633259</v>
      </c>
      <c r="G113" s="4">
        <v>636342</v>
      </c>
      <c r="H113" s="4">
        <v>2052765</v>
      </c>
      <c r="I113" s="4">
        <v>94911</v>
      </c>
      <c r="J113" s="4">
        <v>2025039</v>
      </c>
      <c r="K113" s="4">
        <v>100163</v>
      </c>
      <c r="L113" s="4">
        <v>91564</v>
      </c>
      <c r="M113" s="4">
        <v>1315327</v>
      </c>
      <c r="N113" s="4">
        <v>44694</v>
      </c>
      <c r="O113" s="4">
        <v>1095574</v>
      </c>
      <c r="P113" s="4">
        <v>361492</v>
      </c>
      <c r="Q113" s="4">
        <v>2401601</v>
      </c>
      <c r="R113" s="4">
        <v>963519</v>
      </c>
      <c r="S113" s="4">
        <v>1994889</v>
      </c>
      <c r="T113" s="4">
        <v>1677149</v>
      </c>
      <c r="U113" s="4">
        <v>1395971</v>
      </c>
      <c r="V113" s="4">
        <v>1806163</v>
      </c>
      <c r="W113" s="4">
        <v>1393519</v>
      </c>
      <c r="X113" s="4">
        <v>45972</v>
      </c>
      <c r="Y113" s="4">
        <v>1695560</v>
      </c>
      <c r="Z113" s="4">
        <v>13837</v>
      </c>
      <c r="AA113" s="4">
        <v>1857176</v>
      </c>
      <c r="AB113" s="4">
        <v>922725</v>
      </c>
      <c r="AC113" s="4">
        <v>8034</v>
      </c>
      <c r="AD113" s="4">
        <v>965273</v>
      </c>
      <c r="AE113" s="4">
        <v>53028</v>
      </c>
      <c r="AF113" s="4">
        <v>1895108</v>
      </c>
      <c r="AG113" s="4">
        <v>994862</v>
      </c>
      <c r="AH113" s="4">
        <v>1796998</v>
      </c>
      <c r="AI113" s="4">
        <v>947725</v>
      </c>
      <c r="AJ113" s="4">
        <v>419657</v>
      </c>
      <c r="AK113" s="4">
        <v>54862</v>
      </c>
      <c r="AL113" s="4">
        <v>595657</v>
      </c>
      <c r="AM113" s="4">
        <v>162751</v>
      </c>
      <c r="AN113" s="4">
        <v>1719040</v>
      </c>
      <c r="AO113" s="4">
        <v>339081</v>
      </c>
      <c r="AP113" s="4">
        <v>1497231</v>
      </c>
      <c r="AQ113" s="4">
        <v>537136</v>
      </c>
      <c r="AR113" s="4">
        <v>446657</v>
      </c>
      <c r="AS113" s="4">
        <v>870643</v>
      </c>
      <c r="AT113" s="4">
        <v>480109</v>
      </c>
      <c r="AU113" s="4">
        <v>982793</v>
      </c>
      <c r="AV113" s="4">
        <v>1294314</v>
      </c>
      <c r="AW113" s="4">
        <v>1123547</v>
      </c>
      <c r="AX113" s="4">
        <v>867752</v>
      </c>
      <c r="AY113" s="4">
        <v>14839</v>
      </c>
      <c r="AZ113" s="4">
        <v>974</v>
      </c>
      <c r="BA113" s="4">
        <v>893</v>
      </c>
      <c r="BB113" s="4">
        <v>1047684</v>
      </c>
      <c r="BC113" s="4">
        <v>459396</v>
      </c>
      <c r="BD113" s="4">
        <v>194568</v>
      </c>
      <c r="BE113" s="5">
        <v>72244</v>
      </c>
    </row>
    <row r="114" spans="1:111" ht="45" x14ac:dyDescent="0.25">
      <c r="A114" s="2" t="s">
        <v>9</v>
      </c>
      <c r="B114" s="3" t="s">
        <v>223</v>
      </c>
      <c r="C114" s="4">
        <v>87445</v>
      </c>
      <c r="D114" s="4">
        <v>1762190</v>
      </c>
      <c r="E114" s="4">
        <v>345479</v>
      </c>
      <c r="F114" s="4">
        <v>1633944</v>
      </c>
      <c r="G114" s="4">
        <v>634780</v>
      </c>
      <c r="H114" s="4">
        <v>2054601</v>
      </c>
      <c r="I114" s="4">
        <v>94658</v>
      </c>
      <c r="J114" s="4">
        <v>2024560</v>
      </c>
      <c r="K114" s="4">
        <v>100038</v>
      </c>
      <c r="L114" s="4">
        <v>91218</v>
      </c>
      <c r="M114" s="4">
        <v>1315464</v>
      </c>
      <c r="N114" s="4">
        <v>44954</v>
      </c>
      <c r="O114" s="4">
        <v>1095725</v>
      </c>
      <c r="P114" s="4">
        <v>360520</v>
      </c>
      <c r="Q114" s="4">
        <v>2403820</v>
      </c>
      <c r="R114" s="4">
        <v>963369</v>
      </c>
      <c r="S114" s="4">
        <v>1993642</v>
      </c>
      <c r="T114" s="4">
        <v>1675478</v>
      </c>
      <c r="U114" s="4">
        <v>1400478</v>
      </c>
      <c r="V114" s="4">
        <v>1806546</v>
      </c>
      <c r="W114" s="4">
        <v>1397903</v>
      </c>
      <c r="X114" s="4">
        <v>45696</v>
      </c>
      <c r="Y114" s="4">
        <v>1694382</v>
      </c>
      <c r="Z114" s="4">
        <v>13983</v>
      </c>
      <c r="AA114" s="4">
        <v>1859683</v>
      </c>
      <c r="AB114" s="4">
        <v>922478</v>
      </c>
      <c r="AC114" s="4">
        <v>8150</v>
      </c>
      <c r="AD114" s="4">
        <v>964588</v>
      </c>
      <c r="AE114" s="4">
        <v>52710</v>
      </c>
      <c r="AF114" s="4">
        <v>1892820</v>
      </c>
      <c r="AG114" s="4">
        <v>993725</v>
      </c>
      <c r="AH114" s="4">
        <v>1796656</v>
      </c>
      <c r="AI114" s="4">
        <v>951287</v>
      </c>
      <c r="AJ114" s="4">
        <v>421506</v>
      </c>
      <c r="AK114" s="4">
        <v>54687</v>
      </c>
      <c r="AL114" s="4">
        <v>596177</v>
      </c>
      <c r="AM114" s="4">
        <v>162060</v>
      </c>
      <c r="AN114" s="4">
        <v>1718587</v>
      </c>
      <c r="AO114" s="4">
        <v>338944</v>
      </c>
      <c r="AP114" s="4">
        <v>1496245</v>
      </c>
      <c r="AQ114" s="4">
        <v>536848</v>
      </c>
      <c r="AR114" s="4">
        <v>447328</v>
      </c>
      <c r="AS114" s="4">
        <v>869136</v>
      </c>
      <c r="AT114" s="4">
        <v>480533</v>
      </c>
      <c r="AU114" s="4">
        <v>982629</v>
      </c>
      <c r="AV114" s="4">
        <v>1295232</v>
      </c>
      <c r="AW114" s="4">
        <v>1122286</v>
      </c>
      <c r="AX114" s="4">
        <v>866889</v>
      </c>
      <c r="AY114" s="4">
        <v>15001</v>
      </c>
      <c r="AZ114" s="4">
        <v>967</v>
      </c>
      <c r="BA114" s="4">
        <v>925</v>
      </c>
      <c r="BB114" s="4">
        <v>1048958</v>
      </c>
      <c r="BC114" s="4">
        <v>459424</v>
      </c>
      <c r="BD114" s="4">
        <v>194483</v>
      </c>
      <c r="BE114" s="5">
        <v>72466</v>
      </c>
    </row>
    <row r="115" spans="1:111" ht="45" x14ac:dyDescent="0.25">
      <c r="A115" s="2" t="s">
        <v>9</v>
      </c>
      <c r="B115" s="3" t="s">
        <v>224</v>
      </c>
      <c r="C115" s="4">
        <v>87458</v>
      </c>
      <c r="D115" s="4">
        <v>1760724</v>
      </c>
      <c r="E115" s="4">
        <v>344643</v>
      </c>
      <c r="F115" s="4">
        <v>1632396</v>
      </c>
      <c r="G115" s="4">
        <v>633259</v>
      </c>
      <c r="H115" s="4">
        <v>2052930</v>
      </c>
      <c r="I115" s="4">
        <v>95180</v>
      </c>
      <c r="J115" s="4">
        <v>2022231</v>
      </c>
      <c r="K115" s="4">
        <v>100403</v>
      </c>
      <c r="L115" s="4">
        <v>91273</v>
      </c>
      <c r="M115" s="4">
        <v>1314574</v>
      </c>
      <c r="N115" s="4">
        <v>45243</v>
      </c>
      <c r="O115" s="4">
        <v>1093656</v>
      </c>
      <c r="P115" s="4">
        <v>359999</v>
      </c>
      <c r="Q115" s="4">
        <v>2403012</v>
      </c>
      <c r="R115" s="4">
        <v>962711</v>
      </c>
      <c r="S115" s="4">
        <v>1991670</v>
      </c>
      <c r="T115" s="4">
        <v>1673272</v>
      </c>
      <c r="U115" s="4">
        <v>1402232</v>
      </c>
      <c r="V115" s="4">
        <v>1802081</v>
      </c>
      <c r="W115" s="4">
        <v>1400670</v>
      </c>
      <c r="X115" s="4">
        <v>45739</v>
      </c>
      <c r="Y115" s="4">
        <v>1694067</v>
      </c>
      <c r="Z115" s="4">
        <v>13954</v>
      </c>
      <c r="AA115" s="4">
        <v>1857724</v>
      </c>
      <c r="AB115" s="4">
        <v>921698</v>
      </c>
      <c r="AC115" s="4">
        <v>7980</v>
      </c>
      <c r="AD115" s="4">
        <v>964656</v>
      </c>
      <c r="AE115" s="4">
        <v>52903</v>
      </c>
      <c r="AF115" s="4">
        <v>1893026</v>
      </c>
      <c r="AG115" s="4">
        <v>993656</v>
      </c>
      <c r="AH115" s="4">
        <v>1796711</v>
      </c>
      <c r="AI115" s="4">
        <v>948656</v>
      </c>
      <c r="AJ115" s="4">
        <v>422177</v>
      </c>
      <c r="AK115" s="4">
        <v>54881</v>
      </c>
      <c r="AL115" s="4">
        <v>598122</v>
      </c>
      <c r="AM115" s="4">
        <v>162513</v>
      </c>
      <c r="AN115" s="4">
        <v>1718916</v>
      </c>
      <c r="AO115" s="4">
        <v>338849</v>
      </c>
      <c r="AP115" s="4">
        <v>1493341</v>
      </c>
      <c r="AQ115" s="4">
        <v>536479</v>
      </c>
      <c r="AR115" s="4">
        <v>446835</v>
      </c>
      <c r="AS115" s="4">
        <v>868958</v>
      </c>
      <c r="AT115" s="4">
        <v>478616</v>
      </c>
      <c r="AU115" s="4">
        <v>983492</v>
      </c>
      <c r="AV115" s="4">
        <v>1294848</v>
      </c>
      <c r="AW115" s="4">
        <v>1123547</v>
      </c>
      <c r="AX115" s="4">
        <v>869862</v>
      </c>
      <c r="AY115" s="4">
        <v>14924</v>
      </c>
      <c r="AZ115" s="4">
        <v>922</v>
      </c>
      <c r="BA115" s="4">
        <v>920</v>
      </c>
      <c r="BB115" s="4">
        <v>1049328</v>
      </c>
      <c r="BC115" s="4">
        <v>459492</v>
      </c>
      <c r="BD115" s="4">
        <v>194933</v>
      </c>
      <c r="BE115" s="5">
        <v>72261</v>
      </c>
    </row>
    <row r="116" spans="1:111" ht="45" x14ac:dyDescent="0.25">
      <c r="A116" s="2" t="s">
        <v>9</v>
      </c>
      <c r="B116" s="3" t="s">
        <v>225</v>
      </c>
      <c r="C116" s="4">
        <v>87237</v>
      </c>
      <c r="D116" s="4">
        <v>1762861</v>
      </c>
      <c r="E116" s="4">
        <v>345534</v>
      </c>
      <c r="F116" s="4">
        <v>1631026</v>
      </c>
      <c r="G116" s="4">
        <v>630684</v>
      </c>
      <c r="H116" s="4">
        <v>2057697</v>
      </c>
      <c r="I116" s="4">
        <v>95101</v>
      </c>
      <c r="J116" s="4">
        <v>2023108</v>
      </c>
      <c r="K116" s="4">
        <v>100134</v>
      </c>
      <c r="L116" s="4">
        <v>91232</v>
      </c>
      <c r="M116" s="4">
        <v>1314177</v>
      </c>
      <c r="N116" s="4">
        <v>45216</v>
      </c>
      <c r="O116" s="4">
        <v>1094711</v>
      </c>
      <c r="P116" s="4">
        <v>360698</v>
      </c>
      <c r="Q116" s="4">
        <v>2400573</v>
      </c>
      <c r="R116" s="4">
        <v>964163</v>
      </c>
      <c r="S116" s="4">
        <v>1992560</v>
      </c>
      <c r="T116" s="4">
        <v>1676081</v>
      </c>
      <c r="U116" s="4">
        <v>1407752</v>
      </c>
      <c r="V116" s="4">
        <v>1801327</v>
      </c>
      <c r="W116" s="4">
        <v>1401684</v>
      </c>
      <c r="X116" s="4">
        <v>45157</v>
      </c>
      <c r="Y116" s="4">
        <v>1695053</v>
      </c>
      <c r="Z116" s="4">
        <v>13995</v>
      </c>
      <c r="AA116" s="4">
        <v>1856985</v>
      </c>
      <c r="AB116" s="4">
        <v>923396</v>
      </c>
      <c r="AC116" s="4">
        <v>8109</v>
      </c>
      <c r="AD116" s="4">
        <v>963656</v>
      </c>
      <c r="AE116" s="4">
        <v>52753</v>
      </c>
      <c r="AF116" s="4">
        <v>1892396</v>
      </c>
      <c r="AG116" s="4">
        <v>995410</v>
      </c>
      <c r="AH116" s="4">
        <v>1797519</v>
      </c>
      <c r="AI116" s="4">
        <v>947944</v>
      </c>
      <c r="AJ116" s="4">
        <v>423657</v>
      </c>
      <c r="AK116" s="4">
        <v>54632</v>
      </c>
      <c r="AL116" s="4">
        <v>600342</v>
      </c>
      <c r="AM116" s="4">
        <v>162312</v>
      </c>
      <c r="AN116" s="4">
        <v>1719163</v>
      </c>
      <c r="AO116" s="4">
        <v>339438</v>
      </c>
      <c r="AP116" s="4">
        <v>1493957</v>
      </c>
      <c r="AQ116" s="4">
        <v>536547</v>
      </c>
      <c r="AR116" s="4">
        <v>447177</v>
      </c>
      <c r="AS116" s="4">
        <v>865163</v>
      </c>
      <c r="AT116" s="4">
        <v>480410</v>
      </c>
      <c r="AU116" s="4">
        <v>982793</v>
      </c>
      <c r="AV116" s="4">
        <v>1293451</v>
      </c>
      <c r="AW116" s="4">
        <v>1121739</v>
      </c>
      <c r="AX116" s="4">
        <v>871163</v>
      </c>
      <c r="AY116" s="4">
        <v>14965</v>
      </c>
      <c r="AZ116" s="4">
        <v>974</v>
      </c>
      <c r="BA116" s="4">
        <v>891</v>
      </c>
      <c r="BB116" s="4">
        <v>1049382</v>
      </c>
      <c r="BC116" s="4">
        <v>457013</v>
      </c>
      <c r="BD116" s="4">
        <v>194465</v>
      </c>
      <c r="BE116" s="5">
        <v>71858</v>
      </c>
    </row>
    <row r="117" spans="1:111" ht="45" x14ac:dyDescent="0.25">
      <c r="A117" s="2" t="s">
        <v>9</v>
      </c>
      <c r="B117" s="3" t="s">
        <v>226</v>
      </c>
      <c r="C117" s="4">
        <v>88039</v>
      </c>
      <c r="D117" s="4">
        <v>1762629</v>
      </c>
      <c r="E117" s="4">
        <v>345369</v>
      </c>
      <c r="F117" s="4">
        <v>1632546</v>
      </c>
      <c r="G117" s="4">
        <v>628177</v>
      </c>
      <c r="H117" s="4">
        <v>2056889</v>
      </c>
      <c r="I117" s="4">
        <v>95289</v>
      </c>
      <c r="J117" s="4">
        <v>2021697</v>
      </c>
      <c r="K117" s="4">
        <v>100637</v>
      </c>
      <c r="L117" s="4">
        <v>90582</v>
      </c>
      <c r="M117" s="4">
        <v>1312971</v>
      </c>
      <c r="N117" s="4">
        <v>45401</v>
      </c>
      <c r="O117" s="4">
        <v>1092656</v>
      </c>
      <c r="P117" s="4">
        <v>359849</v>
      </c>
      <c r="Q117" s="4">
        <v>2402587</v>
      </c>
      <c r="R117" s="4">
        <v>963862</v>
      </c>
      <c r="S117" s="4">
        <v>1990491</v>
      </c>
      <c r="T117" s="4">
        <v>1674985</v>
      </c>
      <c r="U117" s="4">
        <v>1410259</v>
      </c>
      <c r="V117" s="4">
        <v>1802834</v>
      </c>
      <c r="W117" s="4">
        <v>1406259</v>
      </c>
      <c r="X117" s="4">
        <v>45646</v>
      </c>
      <c r="Y117" s="4">
        <v>1696218</v>
      </c>
      <c r="Z117" s="4">
        <v>13942</v>
      </c>
      <c r="AA117" s="4">
        <v>1857861</v>
      </c>
      <c r="AB117" s="4">
        <v>923602</v>
      </c>
      <c r="AC117" s="4">
        <v>8091</v>
      </c>
      <c r="AD117" s="4">
        <v>962259</v>
      </c>
      <c r="AE117" s="4">
        <v>52732</v>
      </c>
      <c r="AF117" s="4">
        <v>1893957</v>
      </c>
      <c r="AG117" s="4">
        <v>998793</v>
      </c>
      <c r="AH117" s="4">
        <v>1794738</v>
      </c>
      <c r="AI117" s="4">
        <v>947273</v>
      </c>
      <c r="AJ117" s="4">
        <v>424287</v>
      </c>
      <c r="AK117" s="4">
        <v>55000</v>
      </c>
      <c r="AL117" s="4">
        <v>599314</v>
      </c>
      <c r="AM117" s="4">
        <v>161837</v>
      </c>
      <c r="AN117" s="4">
        <v>1718094</v>
      </c>
      <c r="AO117" s="4">
        <v>338369</v>
      </c>
      <c r="AP117" s="4">
        <v>1493505</v>
      </c>
      <c r="AQ117" s="4">
        <v>535616</v>
      </c>
      <c r="AR117" s="4">
        <v>446136</v>
      </c>
      <c r="AS117" s="4">
        <v>864369</v>
      </c>
      <c r="AT117" s="4">
        <v>480410</v>
      </c>
      <c r="AU117" s="4">
        <v>983848</v>
      </c>
      <c r="AV117" s="4">
        <v>1294190</v>
      </c>
      <c r="AW117" s="4">
        <v>1123204</v>
      </c>
      <c r="AX117" s="4">
        <v>871848</v>
      </c>
      <c r="AY117" s="4">
        <v>14861</v>
      </c>
      <c r="AZ117" s="4">
        <v>944</v>
      </c>
      <c r="BA117" s="4">
        <v>908</v>
      </c>
      <c r="BB117" s="4">
        <v>1050136</v>
      </c>
      <c r="BC117" s="4">
        <v>457410</v>
      </c>
      <c r="BD117" s="4">
        <v>193954</v>
      </c>
      <c r="BE117" s="5">
        <v>72017</v>
      </c>
    </row>
    <row r="118" spans="1:111" ht="45" x14ac:dyDescent="0.25">
      <c r="A118" s="2" t="s">
        <v>9</v>
      </c>
      <c r="B118" s="3" t="s">
        <v>227</v>
      </c>
      <c r="C118" s="4">
        <v>87384</v>
      </c>
      <c r="D118" s="4">
        <v>1764272</v>
      </c>
      <c r="E118" s="4">
        <v>344218</v>
      </c>
      <c r="F118" s="4">
        <v>1628204</v>
      </c>
      <c r="G118" s="4">
        <v>625643</v>
      </c>
      <c r="H118" s="4">
        <v>2053464</v>
      </c>
      <c r="I118" s="4">
        <v>95437</v>
      </c>
      <c r="J118" s="4">
        <v>2022875</v>
      </c>
      <c r="K118" s="4">
        <v>99349</v>
      </c>
      <c r="L118" s="4">
        <v>91629</v>
      </c>
      <c r="M118" s="4">
        <v>1312300</v>
      </c>
      <c r="N118" s="4">
        <v>45792</v>
      </c>
      <c r="O118" s="4">
        <v>1092437</v>
      </c>
      <c r="P118" s="4">
        <v>359684</v>
      </c>
      <c r="Q118" s="4">
        <v>2403519</v>
      </c>
      <c r="R118" s="4">
        <v>963848</v>
      </c>
      <c r="S118" s="4">
        <v>1989546</v>
      </c>
      <c r="T118" s="4">
        <v>1674437</v>
      </c>
      <c r="U118" s="4">
        <v>1414177</v>
      </c>
      <c r="V118" s="4">
        <v>1801286</v>
      </c>
      <c r="W118" s="4">
        <v>1408149</v>
      </c>
      <c r="X118" s="4">
        <v>45350</v>
      </c>
      <c r="Y118" s="4">
        <v>1694149</v>
      </c>
      <c r="Z118" s="4">
        <v>13870</v>
      </c>
      <c r="AA118" s="4">
        <v>1856752</v>
      </c>
      <c r="AB118" s="4">
        <v>923944</v>
      </c>
      <c r="AC118" s="4">
        <v>8112</v>
      </c>
      <c r="AD118" s="4">
        <v>961478</v>
      </c>
      <c r="AE118" s="4">
        <v>52651</v>
      </c>
      <c r="AF118" s="4">
        <v>1892724</v>
      </c>
      <c r="AG118" s="4">
        <v>991492</v>
      </c>
      <c r="AH118" s="4">
        <v>1797176</v>
      </c>
      <c r="AI118" s="4">
        <v>947122</v>
      </c>
      <c r="AJ118" s="4">
        <v>426260</v>
      </c>
      <c r="AK118" s="4">
        <v>54916</v>
      </c>
      <c r="AL118" s="4">
        <v>601342</v>
      </c>
      <c r="AM118" s="4">
        <v>161315</v>
      </c>
      <c r="AN118" s="4">
        <v>1717094</v>
      </c>
      <c r="AO118" s="4">
        <v>339081</v>
      </c>
      <c r="AP118" s="4">
        <v>1491916</v>
      </c>
      <c r="AQ118" s="4">
        <v>534136</v>
      </c>
      <c r="AR118" s="4">
        <v>445054</v>
      </c>
      <c r="AS118" s="4">
        <v>863917</v>
      </c>
      <c r="AT118" s="4">
        <v>479150</v>
      </c>
      <c r="AU118" s="4">
        <v>983150</v>
      </c>
      <c r="AV118" s="4">
        <v>1294054</v>
      </c>
      <c r="AW118" s="4">
        <v>1119533</v>
      </c>
      <c r="AX118" s="4">
        <v>871232</v>
      </c>
      <c r="AY118" s="4">
        <v>14865</v>
      </c>
      <c r="AZ118" s="4">
        <v>995</v>
      </c>
      <c r="BA118" s="4">
        <v>922</v>
      </c>
      <c r="BB118" s="4">
        <v>1049930</v>
      </c>
      <c r="BC118" s="4">
        <v>457191</v>
      </c>
      <c r="BD118" s="4">
        <v>193163</v>
      </c>
      <c r="BE118" s="5">
        <v>72091</v>
      </c>
    </row>
    <row r="119" spans="1:111" ht="45" x14ac:dyDescent="0.25">
      <c r="A119" s="2" t="s">
        <v>9</v>
      </c>
      <c r="B119" s="3" t="s">
        <v>228</v>
      </c>
      <c r="C119" s="4">
        <v>87339</v>
      </c>
      <c r="D119" s="4">
        <v>1763382</v>
      </c>
      <c r="E119" s="4">
        <v>344040</v>
      </c>
      <c r="F119" s="4">
        <v>1630519</v>
      </c>
      <c r="G119" s="4">
        <v>623136</v>
      </c>
      <c r="H119" s="4">
        <v>2054916</v>
      </c>
      <c r="I119" s="4">
        <v>95027</v>
      </c>
      <c r="J119" s="4">
        <v>2018724</v>
      </c>
      <c r="K119" s="4">
        <v>100188</v>
      </c>
      <c r="L119" s="4">
        <v>91139</v>
      </c>
      <c r="M119" s="4">
        <v>1312190</v>
      </c>
      <c r="N119" s="4">
        <v>45492</v>
      </c>
      <c r="O119" s="4">
        <v>1091382</v>
      </c>
      <c r="P119" s="4">
        <v>359794</v>
      </c>
      <c r="Q119" s="4">
        <v>2404710</v>
      </c>
      <c r="R119" s="4">
        <v>962643</v>
      </c>
      <c r="S119" s="4">
        <v>1990889</v>
      </c>
      <c r="T119" s="4">
        <v>1674409</v>
      </c>
      <c r="U119" s="4">
        <v>1417410</v>
      </c>
      <c r="V119" s="4">
        <v>1800944</v>
      </c>
      <c r="W119" s="4">
        <v>1409505</v>
      </c>
      <c r="X119" s="4">
        <v>45620</v>
      </c>
      <c r="Y119" s="4">
        <v>1695355</v>
      </c>
      <c r="Z119" s="4">
        <v>13814</v>
      </c>
      <c r="AA119" s="4">
        <v>1853656</v>
      </c>
      <c r="AB119" s="4">
        <v>921862</v>
      </c>
      <c r="AC119" s="4">
        <v>8098</v>
      </c>
      <c r="AD119" s="4">
        <v>964506</v>
      </c>
      <c r="AE119" s="4">
        <v>52432</v>
      </c>
      <c r="AF119" s="4">
        <v>1892670</v>
      </c>
      <c r="AG119" s="4">
        <v>997958</v>
      </c>
      <c r="AH119" s="4">
        <v>1796601</v>
      </c>
      <c r="AI119" s="4">
        <v>946328</v>
      </c>
      <c r="AJ119" s="4">
        <v>425835</v>
      </c>
      <c r="AK119" s="4">
        <v>54965</v>
      </c>
      <c r="AL119" s="4">
        <v>602711</v>
      </c>
      <c r="AM119" s="4">
        <v>162275</v>
      </c>
      <c r="AN119" s="4">
        <v>1713245</v>
      </c>
      <c r="AO119" s="4">
        <v>338287</v>
      </c>
      <c r="AP119" s="4">
        <v>1490793</v>
      </c>
      <c r="AQ119" s="4">
        <v>534602</v>
      </c>
      <c r="AR119" s="4">
        <v>445328</v>
      </c>
      <c r="AS119" s="4">
        <v>862437</v>
      </c>
      <c r="AT119" s="4">
        <v>478383</v>
      </c>
      <c r="AU119" s="4">
        <v>980519</v>
      </c>
      <c r="AV119" s="4">
        <v>1293396</v>
      </c>
      <c r="AW119" s="4">
        <v>1121752</v>
      </c>
      <c r="AX119" s="4">
        <v>871424</v>
      </c>
      <c r="AY119" s="4">
        <v>15083</v>
      </c>
      <c r="AZ119" s="4">
        <v>936</v>
      </c>
      <c r="BA119" s="4">
        <v>918</v>
      </c>
      <c r="BB119" s="4">
        <v>1051670</v>
      </c>
      <c r="BC119" s="4">
        <v>457424</v>
      </c>
      <c r="BD119" s="4">
        <v>193054</v>
      </c>
      <c r="BE119" s="5">
        <v>72019</v>
      </c>
    </row>
    <row r="120" spans="1:111" ht="45" x14ac:dyDescent="0.25">
      <c r="A120" s="2" t="s">
        <v>9</v>
      </c>
      <c r="B120" s="3" t="s">
        <v>229</v>
      </c>
      <c r="C120" s="4">
        <v>87283</v>
      </c>
      <c r="D120" s="4">
        <v>1761368</v>
      </c>
      <c r="E120" s="4">
        <v>343109</v>
      </c>
      <c r="F120" s="4">
        <v>1628341</v>
      </c>
      <c r="G120" s="4">
        <v>622931</v>
      </c>
      <c r="H120" s="4">
        <v>2055656</v>
      </c>
      <c r="I120" s="4">
        <v>94924</v>
      </c>
      <c r="J120" s="4">
        <v>2018546</v>
      </c>
      <c r="K120" s="4">
        <v>100037</v>
      </c>
      <c r="L120" s="4">
        <v>90995</v>
      </c>
      <c r="M120" s="4">
        <v>1309738</v>
      </c>
      <c r="N120" s="4">
        <v>46266</v>
      </c>
      <c r="O120" s="4">
        <v>1091245</v>
      </c>
      <c r="P120" s="4">
        <v>359753</v>
      </c>
      <c r="Q120" s="4">
        <v>2400710</v>
      </c>
      <c r="R120" s="4">
        <v>963574</v>
      </c>
      <c r="S120" s="4">
        <v>1992108</v>
      </c>
      <c r="T120" s="4">
        <v>1675478</v>
      </c>
      <c r="U120" s="4">
        <v>1420533</v>
      </c>
      <c r="V120" s="4">
        <v>1798519</v>
      </c>
      <c r="W120" s="4">
        <v>1412642</v>
      </c>
      <c r="X120" s="4">
        <v>45332</v>
      </c>
      <c r="Y120" s="4">
        <v>1693560</v>
      </c>
      <c r="Z120" s="4">
        <v>13804</v>
      </c>
      <c r="AA120" s="4">
        <v>1855176</v>
      </c>
      <c r="AB120" s="4">
        <v>921204</v>
      </c>
      <c r="AC120" s="4">
        <v>8138</v>
      </c>
      <c r="AD120" s="4">
        <v>962122</v>
      </c>
      <c r="AE120" s="4">
        <v>52790</v>
      </c>
      <c r="AF120" s="4">
        <v>1892067</v>
      </c>
      <c r="AG120" s="4">
        <v>994930</v>
      </c>
      <c r="AH120" s="4">
        <v>1796903</v>
      </c>
      <c r="AI120" s="4">
        <v>946848</v>
      </c>
      <c r="AJ120" s="4">
        <v>425081</v>
      </c>
      <c r="AK120" s="4">
        <v>54652</v>
      </c>
      <c r="AL120" s="4">
        <v>604670</v>
      </c>
      <c r="AM120" s="4">
        <v>161890</v>
      </c>
      <c r="AN120" s="4">
        <v>1715437</v>
      </c>
      <c r="AO120" s="4">
        <v>339054</v>
      </c>
      <c r="AP120" s="4">
        <v>1490752</v>
      </c>
      <c r="AQ120" s="4">
        <v>533862</v>
      </c>
      <c r="AR120" s="4">
        <v>446561</v>
      </c>
      <c r="AS120" s="4">
        <v>860752</v>
      </c>
      <c r="AT120" s="4">
        <v>477383</v>
      </c>
      <c r="AU120" s="4">
        <v>980204</v>
      </c>
      <c r="AV120" s="4">
        <v>1294067</v>
      </c>
      <c r="AW120" s="4">
        <v>1119177</v>
      </c>
      <c r="AX120" s="4">
        <v>871930</v>
      </c>
      <c r="AY120" s="4">
        <v>14806</v>
      </c>
      <c r="AZ120" s="4">
        <v>944</v>
      </c>
      <c r="BA120" s="4">
        <v>904</v>
      </c>
      <c r="BB120" s="4">
        <v>1052930</v>
      </c>
      <c r="BC120" s="4">
        <v>456273</v>
      </c>
      <c r="BD120" s="4">
        <v>193077</v>
      </c>
      <c r="BE120" s="5">
        <v>71509</v>
      </c>
    </row>
    <row r="124" spans="1:111" ht="45.75" thickBot="1" x14ac:dyDescent="0.3">
      <c r="A124" s="2" t="s">
        <v>7</v>
      </c>
      <c r="B124" s="6" t="s">
        <v>8</v>
      </c>
      <c r="C124" s="2" t="s">
        <v>9</v>
      </c>
      <c r="D124" s="2" t="s">
        <v>9</v>
      </c>
      <c r="E124" s="2" t="s">
        <v>9</v>
      </c>
      <c r="F124" s="2" t="s">
        <v>9</v>
      </c>
      <c r="G124" s="2" t="s">
        <v>9</v>
      </c>
      <c r="H124" s="2" t="s">
        <v>9</v>
      </c>
      <c r="I124" s="2" t="s">
        <v>9</v>
      </c>
      <c r="J124" s="2" t="s">
        <v>9</v>
      </c>
      <c r="K124" s="2" t="s">
        <v>9</v>
      </c>
      <c r="L124" s="2" t="s">
        <v>9</v>
      </c>
      <c r="M124" s="2" t="s">
        <v>9</v>
      </c>
      <c r="N124" s="2" t="s">
        <v>9</v>
      </c>
      <c r="O124" s="2" t="s">
        <v>9</v>
      </c>
      <c r="P124" s="2" t="s">
        <v>9</v>
      </c>
      <c r="Q124" s="2" t="s">
        <v>9</v>
      </c>
      <c r="R124" s="2" t="s">
        <v>9</v>
      </c>
      <c r="S124" s="2" t="s">
        <v>9</v>
      </c>
      <c r="T124" s="2" t="s">
        <v>9</v>
      </c>
      <c r="U124" s="2" t="s">
        <v>9</v>
      </c>
      <c r="V124" s="2" t="s">
        <v>9</v>
      </c>
      <c r="W124" s="2" t="s">
        <v>9</v>
      </c>
      <c r="X124" s="2" t="s">
        <v>9</v>
      </c>
      <c r="Y124" s="2" t="s">
        <v>9</v>
      </c>
      <c r="Z124" s="2" t="s">
        <v>9</v>
      </c>
      <c r="AA124" s="2" t="s">
        <v>9</v>
      </c>
      <c r="AB124" s="2" t="s">
        <v>9</v>
      </c>
      <c r="AC124" s="2" t="s">
        <v>9</v>
      </c>
      <c r="AD124" s="2" t="s">
        <v>9</v>
      </c>
      <c r="AE124" s="2" t="s">
        <v>9</v>
      </c>
      <c r="AF124" s="2" t="s">
        <v>9</v>
      </c>
      <c r="AG124" s="2" t="s">
        <v>9</v>
      </c>
      <c r="AH124" s="2" t="s">
        <v>9</v>
      </c>
      <c r="AI124" s="2" t="s">
        <v>9</v>
      </c>
      <c r="AJ124" s="2" t="s">
        <v>9</v>
      </c>
      <c r="AK124" s="2" t="s">
        <v>9</v>
      </c>
      <c r="AL124" s="2" t="s">
        <v>9</v>
      </c>
      <c r="AM124" s="2" t="s">
        <v>9</v>
      </c>
      <c r="AN124" s="2" t="s">
        <v>9</v>
      </c>
      <c r="AO124" s="2" t="s">
        <v>9</v>
      </c>
      <c r="AP124" s="2" t="s">
        <v>9</v>
      </c>
      <c r="AQ124" s="2" t="s">
        <v>9</v>
      </c>
      <c r="AR124" s="2" t="s">
        <v>9</v>
      </c>
      <c r="AS124" s="2" t="s">
        <v>9</v>
      </c>
      <c r="AT124" s="2" t="s">
        <v>9</v>
      </c>
      <c r="AU124" s="2" t="s">
        <v>9</v>
      </c>
      <c r="AV124" s="2" t="s">
        <v>9</v>
      </c>
      <c r="AW124" s="2" t="s">
        <v>9</v>
      </c>
      <c r="AX124" s="2" t="s">
        <v>9</v>
      </c>
      <c r="AY124" s="2" t="s">
        <v>9</v>
      </c>
      <c r="AZ124" s="2" t="s">
        <v>9</v>
      </c>
      <c r="BA124" s="2" t="s">
        <v>9</v>
      </c>
      <c r="BB124" s="2" t="s">
        <v>9</v>
      </c>
      <c r="BC124" s="2" t="s">
        <v>9</v>
      </c>
      <c r="BD124" s="2" t="s">
        <v>9</v>
      </c>
      <c r="BE124" s="2" t="s">
        <v>9</v>
      </c>
      <c r="BF124" s="2" t="s">
        <v>9</v>
      </c>
      <c r="BG124" s="2" t="s">
        <v>9</v>
      </c>
      <c r="BH124" s="2" t="s">
        <v>9</v>
      </c>
      <c r="BI124" s="2" t="s">
        <v>9</v>
      </c>
      <c r="BJ124" s="2" t="s">
        <v>9</v>
      </c>
      <c r="BK124" s="2" t="s">
        <v>9</v>
      </c>
      <c r="BL124" s="2" t="s">
        <v>9</v>
      </c>
      <c r="BM124" s="2" t="s">
        <v>9</v>
      </c>
      <c r="BN124" s="2" t="s">
        <v>9</v>
      </c>
      <c r="BO124" s="2" t="s">
        <v>9</v>
      </c>
      <c r="BP124" s="2" t="s">
        <v>9</v>
      </c>
      <c r="BQ124" s="2" t="s">
        <v>9</v>
      </c>
      <c r="BR124" s="2" t="s">
        <v>9</v>
      </c>
      <c r="BS124" s="2" t="s">
        <v>9</v>
      </c>
      <c r="BT124" s="2" t="s">
        <v>9</v>
      </c>
      <c r="BU124" s="2" t="s">
        <v>9</v>
      </c>
      <c r="BV124" s="2" t="s">
        <v>9</v>
      </c>
      <c r="BW124" s="2" t="s">
        <v>9</v>
      </c>
      <c r="BX124" s="2" t="s">
        <v>9</v>
      </c>
      <c r="BY124" s="2" t="s">
        <v>9</v>
      </c>
      <c r="BZ124" s="2" t="s">
        <v>9</v>
      </c>
      <c r="CA124" s="2" t="s">
        <v>9</v>
      </c>
      <c r="CB124" s="2" t="s">
        <v>9</v>
      </c>
      <c r="CC124" s="2" t="s">
        <v>9</v>
      </c>
      <c r="CD124" s="2" t="s">
        <v>9</v>
      </c>
      <c r="CE124" s="2" t="s">
        <v>9</v>
      </c>
      <c r="CF124" s="2" t="s">
        <v>9</v>
      </c>
      <c r="CG124" s="2" t="s">
        <v>9</v>
      </c>
      <c r="CH124" s="2" t="s">
        <v>9</v>
      </c>
      <c r="CI124" s="2" t="s">
        <v>9</v>
      </c>
      <c r="CJ124" s="2" t="s">
        <v>9</v>
      </c>
      <c r="CK124" s="2" t="s">
        <v>9</v>
      </c>
      <c r="CL124" s="2" t="s">
        <v>9</v>
      </c>
      <c r="CM124" s="2" t="s">
        <v>9</v>
      </c>
      <c r="CN124" s="2" t="s">
        <v>9</v>
      </c>
      <c r="CO124" s="2" t="s">
        <v>9</v>
      </c>
      <c r="CP124" s="2" t="s">
        <v>9</v>
      </c>
      <c r="CQ124" s="2" t="s">
        <v>9</v>
      </c>
      <c r="CR124" s="2" t="s">
        <v>9</v>
      </c>
      <c r="CS124" s="2" t="s">
        <v>9</v>
      </c>
      <c r="CT124" s="2" t="s">
        <v>9</v>
      </c>
      <c r="CU124" s="2" t="s">
        <v>9</v>
      </c>
      <c r="CV124" s="2" t="s">
        <v>9</v>
      </c>
      <c r="CW124" s="2" t="s">
        <v>9</v>
      </c>
      <c r="CX124" s="2" t="s">
        <v>9</v>
      </c>
      <c r="CY124" s="2" t="s">
        <v>9</v>
      </c>
      <c r="CZ124" s="2" t="s">
        <v>9</v>
      </c>
      <c r="DA124" s="2" t="s">
        <v>9</v>
      </c>
      <c r="DB124" s="2" t="s">
        <v>9</v>
      </c>
      <c r="DC124" s="2" t="s">
        <v>9</v>
      </c>
      <c r="DD124" s="2" t="s">
        <v>9</v>
      </c>
      <c r="DE124" s="2" t="s">
        <v>9</v>
      </c>
      <c r="DF124" s="2" t="s">
        <v>9</v>
      </c>
      <c r="DG124" s="2" t="s">
        <v>9</v>
      </c>
    </row>
    <row r="125" spans="1:111" ht="15.75" thickBot="1" x14ac:dyDescent="0.3">
      <c r="A125" s="3"/>
      <c r="B125" s="7" t="s">
        <v>65</v>
      </c>
      <c r="C125" s="3" t="s">
        <v>121</v>
      </c>
      <c r="D125" s="3" t="s">
        <v>122</v>
      </c>
      <c r="E125" s="3" t="s">
        <v>123</v>
      </c>
      <c r="F125" s="3" t="s">
        <v>124</v>
      </c>
      <c r="G125" s="3" t="s">
        <v>125</v>
      </c>
      <c r="H125" s="3" t="s">
        <v>126</v>
      </c>
      <c r="I125" s="3" t="s">
        <v>127</v>
      </c>
      <c r="J125" s="3" t="s">
        <v>128</v>
      </c>
      <c r="K125" s="3" t="s">
        <v>129</v>
      </c>
      <c r="L125" s="3" t="s">
        <v>130</v>
      </c>
      <c r="M125" s="3" t="s">
        <v>131</v>
      </c>
      <c r="N125" s="3" t="s">
        <v>132</v>
      </c>
      <c r="O125" s="3" t="s">
        <v>133</v>
      </c>
      <c r="P125" s="3" t="s">
        <v>134</v>
      </c>
      <c r="Q125" s="3" t="s">
        <v>135</v>
      </c>
      <c r="R125" s="3" t="s">
        <v>136</v>
      </c>
      <c r="S125" s="3" t="s">
        <v>137</v>
      </c>
      <c r="T125" s="3" t="s">
        <v>138</v>
      </c>
      <c r="U125" s="3" t="s">
        <v>139</v>
      </c>
      <c r="V125" s="3" t="s">
        <v>140</v>
      </c>
      <c r="W125" s="3" t="s">
        <v>141</v>
      </c>
      <c r="X125" s="3" t="s">
        <v>142</v>
      </c>
      <c r="Y125" s="3" t="s">
        <v>143</v>
      </c>
      <c r="Z125" s="3" t="s">
        <v>144</v>
      </c>
      <c r="AA125" s="3" t="s">
        <v>145</v>
      </c>
      <c r="AB125" s="3" t="s">
        <v>146</v>
      </c>
      <c r="AC125" s="3" t="s">
        <v>147</v>
      </c>
      <c r="AD125" s="3" t="s">
        <v>148</v>
      </c>
      <c r="AE125" s="3" t="s">
        <v>149</v>
      </c>
      <c r="AF125" s="3" t="s">
        <v>150</v>
      </c>
      <c r="AG125" s="3" t="s">
        <v>151</v>
      </c>
      <c r="AH125" s="3" t="s">
        <v>152</v>
      </c>
      <c r="AI125" s="3" t="s">
        <v>153</v>
      </c>
      <c r="AJ125" s="3" t="s">
        <v>154</v>
      </c>
      <c r="AK125" s="3" t="s">
        <v>155</v>
      </c>
      <c r="AL125" s="3" t="s">
        <v>156</v>
      </c>
      <c r="AM125" s="3" t="s">
        <v>157</v>
      </c>
      <c r="AN125" s="3" t="s">
        <v>158</v>
      </c>
      <c r="AO125" s="3" t="s">
        <v>159</v>
      </c>
      <c r="AP125" s="3" t="s">
        <v>160</v>
      </c>
      <c r="AQ125" s="3" t="s">
        <v>161</v>
      </c>
      <c r="AR125" s="3" t="s">
        <v>162</v>
      </c>
      <c r="AS125" s="3" t="s">
        <v>163</v>
      </c>
      <c r="AT125" s="3" t="s">
        <v>164</v>
      </c>
      <c r="AU125" s="3" t="s">
        <v>165</v>
      </c>
      <c r="AV125" s="3" t="s">
        <v>166</v>
      </c>
      <c r="AW125" s="3" t="s">
        <v>167</v>
      </c>
      <c r="AX125" s="3" t="s">
        <v>168</v>
      </c>
      <c r="AY125" s="3" t="s">
        <v>169</v>
      </c>
      <c r="AZ125" s="3" t="s">
        <v>170</v>
      </c>
      <c r="BA125" s="3" t="s">
        <v>171</v>
      </c>
      <c r="BB125" s="3" t="s">
        <v>172</v>
      </c>
      <c r="BC125" s="3" t="s">
        <v>173</v>
      </c>
      <c r="BD125" s="3" t="s">
        <v>174</v>
      </c>
      <c r="BE125" s="3" t="s">
        <v>175</v>
      </c>
      <c r="BF125" s="3" t="s">
        <v>176</v>
      </c>
      <c r="BG125" s="3" t="s">
        <v>177</v>
      </c>
      <c r="BH125" s="3" t="s">
        <v>178</v>
      </c>
      <c r="BI125" s="3" t="s">
        <v>179</v>
      </c>
      <c r="BJ125" s="3" t="s">
        <v>180</v>
      </c>
      <c r="BK125" s="3" t="s">
        <v>181</v>
      </c>
      <c r="BL125" s="3" t="s">
        <v>182</v>
      </c>
      <c r="BM125" s="3" t="s">
        <v>183</v>
      </c>
      <c r="BN125" s="3" t="s">
        <v>184</v>
      </c>
      <c r="BO125" s="3" t="s">
        <v>185</v>
      </c>
      <c r="BP125" s="3" t="s">
        <v>186</v>
      </c>
      <c r="BQ125" s="3" t="s">
        <v>187</v>
      </c>
      <c r="BR125" s="3" t="s">
        <v>188</v>
      </c>
      <c r="BS125" s="3" t="s">
        <v>189</v>
      </c>
      <c r="BT125" s="3" t="s">
        <v>190</v>
      </c>
      <c r="BU125" s="3" t="s">
        <v>191</v>
      </c>
      <c r="BV125" s="3" t="s">
        <v>192</v>
      </c>
      <c r="BW125" s="3" t="s">
        <v>193</v>
      </c>
      <c r="BX125" s="3" t="s">
        <v>194</v>
      </c>
      <c r="BY125" s="3" t="s">
        <v>195</v>
      </c>
      <c r="BZ125" s="3" t="s">
        <v>196</v>
      </c>
      <c r="CA125" s="3" t="s">
        <v>197</v>
      </c>
      <c r="CB125" s="3" t="s">
        <v>198</v>
      </c>
      <c r="CC125" s="3" t="s">
        <v>199</v>
      </c>
      <c r="CD125" s="3" t="s">
        <v>200</v>
      </c>
      <c r="CE125" s="3" t="s">
        <v>201</v>
      </c>
      <c r="CF125" s="3" t="s">
        <v>202</v>
      </c>
      <c r="CG125" s="3" t="s">
        <v>203</v>
      </c>
      <c r="CH125" s="3" t="s">
        <v>204</v>
      </c>
      <c r="CI125" s="3" t="s">
        <v>205</v>
      </c>
      <c r="CJ125" s="3" t="s">
        <v>206</v>
      </c>
      <c r="CK125" s="3" t="s">
        <v>207</v>
      </c>
      <c r="CL125" s="3" t="s">
        <v>208</v>
      </c>
      <c r="CM125" s="3" t="s">
        <v>209</v>
      </c>
      <c r="CN125" s="3" t="s">
        <v>210</v>
      </c>
      <c r="CO125" s="3" t="s">
        <v>211</v>
      </c>
      <c r="CP125" s="3" t="s">
        <v>212</v>
      </c>
      <c r="CQ125" s="3" t="s">
        <v>213</v>
      </c>
      <c r="CR125" s="3" t="s">
        <v>214</v>
      </c>
      <c r="CS125" s="3" t="s">
        <v>215</v>
      </c>
      <c r="CT125" s="3" t="s">
        <v>216</v>
      </c>
      <c r="CU125" s="3" t="s">
        <v>217</v>
      </c>
      <c r="CV125" s="3" t="s">
        <v>218</v>
      </c>
      <c r="CW125" s="3" t="s">
        <v>219</v>
      </c>
      <c r="CX125" s="3" t="s">
        <v>220</v>
      </c>
      <c r="CY125" s="3" t="s">
        <v>221</v>
      </c>
      <c r="CZ125" s="3" t="s">
        <v>222</v>
      </c>
      <c r="DA125" s="3" t="s">
        <v>223</v>
      </c>
      <c r="DB125" s="3" t="s">
        <v>224</v>
      </c>
      <c r="DC125" s="3" t="s">
        <v>225</v>
      </c>
      <c r="DD125" s="3" t="s">
        <v>226</v>
      </c>
      <c r="DE125" s="3" t="s">
        <v>227</v>
      </c>
      <c r="DF125" s="3" t="s">
        <v>228</v>
      </c>
      <c r="DG125" s="3" t="s">
        <v>229</v>
      </c>
    </row>
    <row r="126" spans="1:111" ht="15.75" thickBot="1" x14ac:dyDescent="0.3">
      <c r="A126" s="4" t="s">
        <v>10</v>
      </c>
      <c r="B126" s="8" t="s">
        <v>66</v>
      </c>
      <c r="C126" s="4">
        <v>971</v>
      </c>
      <c r="D126" s="4">
        <v>1305</v>
      </c>
      <c r="E126" s="4">
        <v>3855</v>
      </c>
      <c r="F126" s="4">
        <v>8404</v>
      </c>
      <c r="G126" s="4">
        <v>14998</v>
      </c>
      <c r="H126" s="4">
        <v>22815</v>
      </c>
      <c r="I126" s="4">
        <v>32115</v>
      </c>
      <c r="J126" s="4">
        <v>42117</v>
      </c>
      <c r="K126" s="4">
        <v>51381</v>
      </c>
      <c r="L126" s="4">
        <v>60283</v>
      </c>
      <c r="M126" s="4">
        <v>65877</v>
      </c>
      <c r="N126" s="4">
        <v>69839</v>
      </c>
      <c r="O126" s="4">
        <v>71972</v>
      </c>
      <c r="P126" s="4">
        <v>73740</v>
      </c>
      <c r="Q126" s="4">
        <v>74439</v>
      </c>
      <c r="R126" s="4">
        <v>75259</v>
      </c>
      <c r="S126" s="4">
        <v>75468</v>
      </c>
      <c r="T126" s="4">
        <v>76649</v>
      </c>
      <c r="U126" s="4">
        <v>78437</v>
      </c>
      <c r="V126" s="4">
        <v>79797</v>
      </c>
      <c r="W126" s="4">
        <v>80424</v>
      </c>
      <c r="X126" s="4">
        <v>81724</v>
      </c>
      <c r="Y126" s="4">
        <v>82876</v>
      </c>
      <c r="Z126" s="4">
        <v>83720</v>
      </c>
      <c r="AA126" s="4">
        <v>84375</v>
      </c>
      <c r="AB126" s="4">
        <v>85264</v>
      </c>
      <c r="AC126" s="4">
        <v>85652</v>
      </c>
      <c r="AD126" s="4">
        <v>85806</v>
      </c>
      <c r="AE126" s="4">
        <v>85791</v>
      </c>
      <c r="AF126" s="4">
        <v>86245</v>
      </c>
      <c r="AG126" s="4">
        <v>86405</v>
      </c>
      <c r="AH126" s="4">
        <v>86605</v>
      </c>
      <c r="AI126" s="4">
        <v>86935</v>
      </c>
      <c r="AJ126" s="4">
        <v>86606</v>
      </c>
      <c r="AK126" s="4">
        <v>87375</v>
      </c>
      <c r="AL126" s="4">
        <v>87347</v>
      </c>
      <c r="AM126" s="4">
        <v>87566</v>
      </c>
      <c r="AN126" s="4">
        <v>88180</v>
      </c>
      <c r="AO126" s="4">
        <v>88301</v>
      </c>
      <c r="AP126" s="4">
        <v>87756</v>
      </c>
      <c r="AQ126" s="4">
        <v>87772</v>
      </c>
      <c r="AR126" s="4">
        <v>88453</v>
      </c>
      <c r="AS126" s="4">
        <v>88266</v>
      </c>
      <c r="AT126" s="4">
        <v>88267</v>
      </c>
      <c r="AU126" s="4">
        <v>88293</v>
      </c>
      <c r="AV126" s="4">
        <v>88015</v>
      </c>
      <c r="AW126" s="4">
        <v>88637</v>
      </c>
      <c r="AX126" s="4">
        <v>88007</v>
      </c>
      <c r="AY126" s="4">
        <v>88478</v>
      </c>
      <c r="AZ126" s="4">
        <v>88483</v>
      </c>
      <c r="BA126" s="4">
        <v>88534</v>
      </c>
      <c r="BB126" s="4">
        <v>88196</v>
      </c>
      <c r="BC126" s="4">
        <v>88529</v>
      </c>
      <c r="BD126" s="4">
        <v>88585</v>
      </c>
      <c r="BE126" s="4">
        <v>89140</v>
      </c>
      <c r="BF126" s="4">
        <v>88525</v>
      </c>
      <c r="BG126" s="4">
        <v>88836</v>
      </c>
      <c r="BH126" s="4">
        <v>88755</v>
      </c>
      <c r="BI126" s="4">
        <v>88775</v>
      </c>
      <c r="BJ126" s="4">
        <v>88719</v>
      </c>
      <c r="BK126" s="4">
        <v>89358</v>
      </c>
      <c r="BL126" s="4">
        <v>89463</v>
      </c>
      <c r="BM126" s="4">
        <v>88536</v>
      </c>
      <c r="BN126" s="4">
        <v>88384</v>
      </c>
      <c r="BO126" s="4">
        <v>88842</v>
      </c>
      <c r="BP126" s="4">
        <v>88583</v>
      </c>
      <c r="BQ126" s="4">
        <v>88690</v>
      </c>
      <c r="BR126" s="4">
        <v>88725</v>
      </c>
      <c r="BS126" s="4">
        <v>88632</v>
      </c>
      <c r="BT126" s="4">
        <v>88717</v>
      </c>
      <c r="BU126" s="4">
        <v>88416</v>
      </c>
      <c r="BV126" s="4">
        <v>88282</v>
      </c>
      <c r="BW126" s="4">
        <v>88280</v>
      </c>
      <c r="BX126" s="4">
        <v>88159</v>
      </c>
      <c r="BY126" s="4">
        <v>88475</v>
      </c>
      <c r="BZ126" s="4">
        <v>87842</v>
      </c>
      <c r="CA126" s="4">
        <v>87796</v>
      </c>
      <c r="CB126" s="4">
        <v>87661</v>
      </c>
      <c r="CC126" s="4">
        <v>87733</v>
      </c>
      <c r="CD126" s="4">
        <v>87976</v>
      </c>
      <c r="CE126" s="4">
        <v>88095</v>
      </c>
      <c r="CF126" s="4">
        <v>88113</v>
      </c>
      <c r="CG126" s="4">
        <v>88029</v>
      </c>
      <c r="CH126" s="4">
        <v>87660</v>
      </c>
      <c r="CI126" s="4">
        <v>87895</v>
      </c>
      <c r="CJ126" s="4">
        <v>87548</v>
      </c>
      <c r="CK126" s="4">
        <v>87502</v>
      </c>
      <c r="CL126" s="4">
        <v>87927</v>
      </c>
      <c r="CM126" s="4">
        <v>87938</v>
      </c>
      <c r="CN126" s="4">
        <v>87823</v>
      </c>
      <c r="CO126" s="4">
        <v>87739</v>
      </c>
      <c r="CP126" s="4">
        <v>87405</v>
      </c>
      <c r="CQ126" s="4">
        <v>87716</v>
      </c>
      <c r="CR126" s="4">
        <v>87908</v>
      </c>
      <c r="CS126" s="4">
        <v>87700</v>
      </c>
      <c r="CT126" s="4">
        <v>87449</v>
      </c>
      <c r="CU126" s="4">
        <v>87099</v>
      </c>
      <c r="CV126" s="4">
        <v>87438</v>
      </c>
      <c r="CW126" s="4">
        <v>87624</v>
      </c>
      <c r="CX126" s="4">
        <v>87840</v>
      </c>
      <c r="CY126" s="4">
        <v>87319</v>
      </c>
      <c r="CZ126" s="4">
        <v>87432</v>
      </c>
      <c r="DA126" s="4">
        <v>87445</v>
      </c>
      <c r="DB126" s="4">
        <v>87458</v>
      </c>
      <c r="DC126" s="4">
        <v>87237</v>
      </c>
      <c r="DD126" s="4">
        <v>88039</v>
      </c>
      <c r="DE126" s="4">
        <v>87384</v>
      </c>
      <c r="DF126" s="4">
        <v>87339</v>
      </c>
      <c r="DG126" s="4">
        <v>87283</v>
      </c>
    </row>
    <row r="127" spans="1:111" ht="15.75" thickBot="1" x14ac:dyDescent="0.3">
      <c r="A127" s="4" t="s">
        <v>11</v>
      </c>
      <c r="B127" s="8" t="s">
        <v>67</v>
      </c>
      <c r="C127" s="4">
        <v>960</v>
      </c>
      <c r="D127" s="4">
        <v>1902</v>
      </c>
      <c r="E127" s="4">
        <v>9368</v>
      </c>
      <c r="F127" s="4">
        <v>27541</v>
      </c>
      <c r="G127" s="4">
        <v>57468</v>
      </c>
      <c r="H127" s="4">
        <v>97852</v>
      </c>
      <c r="I127" s="4">
        <v>144929</v>
      </c>
      <c r="J127" s="4">
        <v>198712</v>
      </c>
      <c r="K127" s="4">
        <v>254205</v>
      </c>
      <c r="L127" s="4">
        <v>315109</v>
      </c>
      <c r="M127" s="4">
        <v>377355</v>
      </c>
      <c r="N127" s="4">
        <v>441931</v>
      </c>
      <c r="O127" s="4">
        <v>504479</v>
      </c>
      <c r="P127" s="4">
        <v>566766</v>
      </c>
      <c r="Q127" s="4">
        <v>624985</v>
      </c>
      <c r="R127" s="4">
        <v>682342</v>
      </c>
      <c r="S127" s="4">
        <v>735013</v>
      </c>
      <c r="T127" s="4">
        <v>784410</v>
      </c>
      <c r="U127" s="4">
        <v>830067</v>
      </c>
      <c r="V127" s="4">
        <v>874561</v>
      </c>
      <c r="W127" s="4">
        <v>915629</v>
      </c>
      <c r="X127" s="4">
        <v>953848</v>
      </c>
      <c r="Y127" s="4">
        <v>992013</v>
      </c>
      <c r="Z127" s="4">
        <v>1029451</v>
      </c>
      <c r="AA127" s="4">
        <v>1061300</v>
      </c>
      <c r="AB127" s="4">
        <v>1098095</v>
      </c>
      <c r="AC127" s="4">
        <v>1128876</v>
      </c>
      <c r="AD127" s="4">
        <v>1159314</v>
      </c>
      <c r="AE127" s="4">
        <v>1189917</v>
      </c>
      <c r="AF127" s="4">
        <v>1220163</v>
      </c>
      <c r="AG127" s="4">
        <v>1245684</v>
      </c>
      <c r="AH127" s="4">
        <v>1271601</v>
      </c>
      <c r="AI127" s="4">
        <v>1301190</v>
      </c>
      <c r="AJ127" s="4">
        <v>1322053</v>
      </c>
      <c r="AK127" s="4">
        <v>1345670</v>
      </c>
      <c r="AL127" s="4">
        <v>1368314</v>
      </c>
      <c r="AM127" s="4">
        <v>1390067</v>
      </c>
      <c r="AN127" s="4">
        <v>1406067</v>
      </c>
      <c r="AO127" s="4">
        <v>1427341</v>
      </c>
      <c r="AP127" s="4">
        <v>1449697</v>
      </c>
      <c r="AQ127" s="4">
        <v>1466547</v>
      </c>
      <c r="AR127" s="4">
        <v>1480944</v>
      </c>
      <c r="AS127" s="4">
        <v>1498492</v>
      </c>
      <c r="AT127" s="4">
        <v>1511519</v>
      </c>
      <c r="AU127" s="4">
        <v>1530177</v>
      </c>
      <c r="AV127" s="4">
        <v>1540245</v>
      </c>
      <c r="AW127" s="4">
        <v>1556327</v>
      </c>
      <c r="AX127" s="4">
        <v>1567026</v>
      </c>
      <c r="AY127" s="4">
        <v>1578286</v>
      </c>
      <c r="AZ127" s="4">
        <v>1587382</v>
      </c>
      <c r="BA127" s="4">
        <v>1596382</v>
      </c>
      <c r="BB127" s="4">
        <v>1606971</v>
      </c>
      <c r="BC127" s="4">
        <v>1615546</v>
      </c>
      <c r="BD127" s="4">
        <v>1622259</v>
      </c>
      <c r="BE127" s="4">
        <v>1630135</v>
      </c>
      <c r="BF127" s="4">
        <v>1638944</v>
      </c>
      <c r="BG127" s="4">
        <v>1644944</v>
      </c>
      <c r="BH127" s="4">
        <v>1652642</v>
      </c>
      <c r="BI127" s="4">
        <v>1657341</v>
      </c>
      <c r="BJ127" s="4">
        <v>1664409</v>
      </c>
      <c r="BK127" s="4">
        <v>1671382</v>
      </c>
      <c r="BL127" s="4">
        <v>1676642</v>
      </c>
      <c r="BM127" s="4">
        <v>1683697</v>
      </c>
      <c r="BN127" s="4">
        <v>1687135</v>
      </c>
      <c r="BO127" s="4">
        <v>1694629</v>
      </c>
      <c r="BP127" s="4">
        <v>1697053</v>
      </c>
      <c r="BQ127" s="4">
        <v>1700423</v>
      </c>
      <c r="BR127" s="4">
        <v>1706177</v>
      </c>
      <c r="BS127" s="4">
        <v>1712204</v>
      </c>
      <c r="BT127" s="4">
        <v>1712560</v>
      </c>
      <c r="BU127" s="4">
        <v>1717245</v>
      </c>
      <c r="BV127" s="4">
        <v>1718656</v>
      </c>
      <c r="BW127" s="4">
        <v>1723437</v>
      </c>
      <c r="BX127" s="4">
        <v>1725053</v>
      </c>
      <c r="BY127" s="4">
        <v>1727314</v>
      </c>
      <c r="BZ127" s="4">
        <v>1730574</v>
      </c>
      <c r="CA127" s="4">
        <v>1735163</v>
      </c>
      <c r="CB127" s="4">
        <v>1739355</v>
      </c>
      <c r="CC127" s="4">
        <v>1742834</v>
      </c>
      <c r="CD127" s="4">
        <v>1744122</v>
      </c>
      <c r="CE127" s="4">
        <v>1746601</v>
      </c>
      <c r="CF127" s="4">
        <v>1747218</v>
      </c>
      <c r="CG127" s="4">
        <v>1748930</v>
      </c>
      <c r="CH127" s="4">
        <v>1750998</v>
      </c>
      <c r="CI127" s="4">
        <v>1752683</v>
      </c>
      <c r="CJ127" s="4">
        <v>1754122</v>
      </c>
      <c r="CK127" s="4">
        <v>1753546</v>
      </c>
      <c r="CL127" s="4">
        <v>1758135</v>
      </c>
      <c r="CM127" s="4">
        <v>1756478</v>
      </c>
      <c r="CN127" s="4">
        <v>1760026</v>
      </c>
      <c r="CO127" s="4">
        <v>1756492</v>
      </c>
      <c r="CP127" s="4">
        <v>1761519</v>
      </c>
      <c r="CQ127" s="4">
        <v>1761122</v>
      </c>
      <c r="CR127" s="4">
        <v>1762122</v>
      </c>
      <c r="CS127" s="4">
        <v>1763533</v>
      </c>
      <c r="CT127" s="4">
        <v>1763040</v>
      </c>
      <c r="CU127" s="4">
        <v>1763341</v>
      </c>
      <c r="CV127" s="4">
        <v>1761464</v>
      </c>
      <c r="CW127" s="4">
        <v>1760875</v>
      </c>
      <c r="CX127" s="4">
        <v>1762903</v>
      </c>
      <c r="CY127" s="4">
        <v>1761916</v>
      </c>
      <c r="CZ127" s="4">
        <v>1763423</v>
      </c>
      <c r="DA127" s="4">
        <v>1762190</v>
      </c>
      <c r="DB127" s="4">
        <v>1760724</v>
      </c>
      <c r="DC127" s="4">
        <v>1762861</v>
      </c>
      <c r="DD127" s="4">
        <v>1762629</v>
      </c>
      <c r="DE127" s="4">
        <v>1764272</v>
      </c>
      <c r="DF127" s="4">
        <v>1763382</v>
      </c>
      <c r="DG127" s="4">
        <v>1761368</v>
      </c>
    </row>
    <row r="128" spans="1:111" ht="15.75" thickBot="1" x14ac:dyDescent="0.3">
      <c r="A128" s="4" t="s">
        <v>12</v>
      </c>
      <c r="B128" s="8" t="s">
        <v>68</v>
      </c>
      <c r="C128" s="4">
        <v>995</v>
      </c>
      <c r="D128" s="4">
        <v>1410</v>
      </c>
      <c r="E128" s="4">
        <v>5848</v>
      </c>
      <c r="F128" s="4">
        <v>17460</v>
      </c>
      <c r="G128" s="4">
        <v>36470</v>
      </c>
      <c r="H128" s="4">
        <v>61850</v>
      </c>
      <c r="I128" s="4">
        <v>91839</v>
      </c>
      <c r="J128" s="4">
        <v>126160</v>
      </c>
      <c r="K128" s="4">
        <v>161705</v>
      </c>
      <c r="L128" s="4">
        <v>197083</v>
      </c>
      <c r="M128" s="4">
        <v>227479</v>
      </c>
      <c r="N128" s="4">
        <v>251753</v>
      </c>
      <c r="O128" s="4">
        <v>268602</v>
      </c>
      <c r="P128" s="4">
        <v>281177</v>
      </c>
      <c r="Q128" s="4">
        <v>290397</v>
      </c>
      <c r="R128" s="4">
        <v>297451</v>
      </c>
      <c r="S128" s="4">
        <v>304479</v>
      </c>
      <c r="T128" s="4">
        <v>309534</v>
      </c>
      <c r="U128" s="4">
        <v>313725</v>
      </c>
      <c r="V128" s="4">
        <v>319383</v>
      </c>
      <c r="W128" s="4">
        <v>323575</v>
      </c>
      <c r="X128" s="4">
        <v>326876</v>
      </c>
      <c r="Y128" s="4">
        <v>329931</v>
      </c>
      <c r="Z128" s="4">
        <v>333657</v>
      </c>
      <c r="AA128" s="4">
        <v>337287</v>
      </c>
      <c r="AB128" s="4">
        <v>339712</v>
      </c>
      <c r="AC128" s="4">
        <v>341410</v>
      </c>
      <c r="AD128" s="4">
        <v>343260</v>
      </c>
      <c r="AE128" s="4">
        <v>345068</v>
      </c>
      <c r="AF128" s="4">
        <v>346712</v>
      </c>
      <c r="AG128" s="4">
        <v>347123</v>
      </c>
      <c r="AH128" s="4">
        <v>348808</v>
      </c>
      <c r="AI128" s="4">
        <v>349999</v>
      </c>
      <c r="AJ128" s="4">
        <v>352205</v>
      </c>
      <c r="AK128" s="4">
        <v>351903</v>
      </c>
      <c r="AL128" s="4">
        <v>352808</v>
      </c>
      <c r="AM128" s="4">
        <v>353068</v>
      </c>
      <c r="AN128" s="4">
        <v>353506</v>
      </c>
      <c r="AO128" s="4">
        <v>355301</v>
      </c>
      <c r="AP128" s="4">
        <v>354944</v>
      </c>
      <c r="AQ128" s="4">
        <v>354903</v>
      </c>
      <c r="AR128" s="4">
        <v>355218</v>
      </c>
      <c r="AS128" s="4">
        <v>355342</v>
      </c>
      <c r="AT128" s="4">
        <v>355287</v>
      </c>
      <c r="AU128" s="4">
        <v>356027</v>
      </c>
      <c r="AV128" s="4">
        <v>355410</v>
      </c>
      <c r="AW128" s="4">
        <v>356081</v>
      </c>
      <c r="AX128" s="4">
        <v>356588</v>
      </c>
      <c r="AY128" s="4">
        <v>355547</v>
      </c>
      <c r="AZ128" s="4">
        <v>356575</v>
      </c>
      <c r="BA128" s="4">
        <v>355725</v>
      </c>
      <c r="BB128" s="4">
        <v>356314</v>
      </c>
      <c r="BC128" s="4">
        <v>354972</v>
      </c>
      <c r="BD128" s="4">
        <v>355862</v>
      </c>
      <c r="BE128" s="4">
        <v>355068</v>
      </c>
      <c r="BF128" s="4">
        <v>354958</v>
      </c>
      <c r="BG128" s="4">
        <v>355958</v>
      </c>
      <c r="BH128" s="4">
        <v>354506</v>
      </c>
      <c r="BI128" s="4">
        <v>353698</v>
      </c>
      <c r="BJ128" s="4">
        <v>353958</v>
      </c>
      <c r="BK128" s="4">
        <v>353177</v>
      </c>
      <c r="BL128" s="4">
        <v>354246</v>
      </c>
      <c r="BM128" s="4">
        <v>353355</v>
      </c>
      <c r="BN128" s="4">
        <v>353410</v>
      </c>
      <c r="BO128" s="4">
        <v>354191</v>
      </c>
      <c r="BP128" s="4">
        <v>353095</v>
      </c>
      <c r="BQ128" s="4">
        <v>351753</v>
      </c>
      <c r="BR128" s="4">
        <v>352725</v>
      </c>
      <c r="BS128" s="4">
        <v>352698</v>
      </c>
      <c r="BT128" s="4">
        <v>351397</v>
      </c>
      <c r="BU128" s="4">
        <v>352999</v>
      </c>
      <c r="BV128" s="4">
        <v>351369</v>
      </c>
      <c r="BW128" s="4">
        <v>351027</v>
      </c>
      <c r="BX128" s="4">
        <v>350342</v>
      </c>
      <c r="BY128" s="4">
        <v>351191</v>
      </c>
      <c r="BZ128" s="4">
        <v>350068</v>
      </c>
      <c r="CA128" s="4">
        <v>350191</v>
      </c>
      <c r="CB128" s="4">
        <v>350040</v>
      </c>
      <c r="CC128" s="4">
        <v>350355</v>
      </c>
      <c r="CD128" s="4">
        <v>349342</v>
      </c>
      <c r="CE128" s="4">
        <v>349205</v>
      </c>
      <c r="CF128" s="4">
        <v>349109</v>
      </c>
      <c r="CG128" s="4">
        <v>348849</v>
      </c>
      <c r="CH128" s="4">
        <v>348342</v>
      </c>
      <c r="CI128" s="4">
        <v>348616</v>
      </c>
      <c r="CJ128" s="4">
        <v>347109</v>
      </c>
      <c r="CK128" s="4">
        <v>348835</v>
      </c>
      <c r="CL128" s="4">
        <v>347808</v>
      </c>
      <c r="CM128" s="4">
        <v>347780</v>
      </c>
      <c r="CN128" s="4">
        <v>347342</v>
      </c>
      <c r="CO128" s="4">
        <v>347109</v>
      </c>
      <c r="CP128" s="4">
        <v>346547</v>
      </c>
      <c r="CQ128" s="4">
        <v>347506</v>
      </c>
      <c r="CR128" s="4">
        <v>346492</v>
      </c>
      <c r="CS128" s="4">
        <v>346986</v>
      </c>
      <c r="CT128" s="4">
        <v>346972</v>
      </c>
      <c r="CU128" s="4">
        <v>346246</v>
      </c>
      <c r="CV128" s="4">
        <v>346588</v>
      </c>
      <c r="CW128" s="4">
        <v>346246</v>
      </c>
      <c r="CX128" s="4">
        <v>345561</v>
      </c>
      <c r="CY128" s="4">
        <v>345972</v>
      </c>
      <c r="CZ128" s="4">
        <v>345944</v>
      </c>
      <c r="DA128" s="4">
        <v>345479</v>
      </c>
      <c r="DB128" s="4">
        <v>344643</v>
      </c>
      <c r="DC128" s="4">
        <v>345534</v>
      </c>
      <c r="DD128" s="4">
        <v>345369</v>
      </c>
      <c r="DE128" s="4">
        <v>344218</v>
      </c>
      <c r="DF128" s="4">
        <v>344040</v>
      </c>
      <c r="DG128" s="4">
        <v>343109</v>
      </c>
    </row>
    <row r="129" spans="1:111" ht="15.75" thickBot="1" x14ac:dyDescent="0.3">
      <c r="A129" s="4" t="s">
        <v>13</v>
      </c>
      <c r="B129" s="8" t="s">
        <v>69</v>
      </c>
      <c r="C129" s="4">
        <v>904</v>
      </c>
      <c r="D129" s="4">
        <v>1630</v>
      </c>
      <c r="E129" s="4">
        <v>8313</v>
      </c>
      <c r="F129" s="4">
        <v>25043</v>
      </c>
      <c r="G129" s="4">
        <v>52906</v>
      </c>
      <c r="H129" s="4">
        <v>92224</v>
      </c>
      <c r="I129" s="4">
        <v>138541</v>
      </c>
      <c r="J129" s="4">
        <v>189786</v>
      </c>
      <c r="K129" s="4">
        <v>241821</v>
      </c>
      <c r="L129" s="4">
        <v>300383</v>
      </c>
      <c r="M129" s="4">
        <v>357917</v>
      </c>
      <c r="N129" s="4">
        <v>420191</v>
      </c>
      <c r="O129" s="4">
        <v>480588</v>
      </c>
      <c r="P129" s="4">
        <v>538465</v>
      </c>
      <c r="Q129" s="4">
        <v>595931</v>
      </c>
      <c r="R129" s="4">
        <v>650807</v>
      </c>
      <c r="S129" s="4">
        <v>701807</v>
      </c>
      <c r="T129" s="4">
        <v>749040</v>
      </c>
      <c r="U129" s="4">
        <v>794218</v>
      </c>
      <c r="V129" s="4">
        <v>837506</v>
      </c>
      <c r="W129" s="4">
        <v>876739</v>
      </c>
      <c r="X129" s="4">
        <v>915410</v>
      </c>
      <c r="Y129" s="4">
        <v>950136</v>
      </c>
      <c r="Z129" s="4">
        <v>985602</v>
      </c>
      <c r="AA129" s="4">
        <v>1017465</v>
      </c>
      <c r="AB129" s="4">
        <v>1052054</v>
      </c>
      <c r="AC129" s="4">
        <v>1079095</v>
      </c>
      <c r="AD129" s="4">
        <v>1107780</v>
      </c>
      <c r="AE129" s="4">
        <v>1138328</v>
      </c>
      <c r="AF129" s="4">
        <v>1166136</v>
      </c>
      <c r="AG129" s="4">
        <v>1192451</v>
      </c>
      <c r="AH129" s="4">
        <v>1216834</v>
      </c>
      <c r="AI129" s="4">
        <v>1238533</v>
      </c>
      <c r="AJ129" s="4">
        <v>1259958</v>
      </c>
      <c r="AK129" s="4">
        <v>1282451</v>
      </c>
      <c r="AL129" s="4">
        <v>1301506</v>
      </c>
      <c r="AM129" s="4">
        <v>1320136</v>
      </c>
      <c r="AN129" s="4">
        <v>1340615</v>
      </c>
      <c r="AO129" s="4">
        <v>1354779</v>
      </c>
      <c r="AP129" s="4">
        <v>1372232</v>
      </c>
      <c r="AQ129" s="4">
        <v>1384930</v>
      </c>
      <c r="AR129" s="4">
        <v>1401108</v>
      </c>
      <c r="AS129" s="4">
        <v>1416916</v>
      </c>
      <c r="AT129" s="4">
        <v>1429862</v>
      </c>
      <c r="AU129" s="4">
        <v>1442122</v>
      </c>
      <c r="AV129" s="4">
        <v>1453574</v>
      </c>
      <c r="AW129" s="4">
        <v>1463012</v>
      </c>
      <c r="AX129" s="4">
        <v>1475327</v>
      </c>
      <c r="AY129" s="4">
        <v>1483478</v>
      </c>
      <c r="AZ129" s="4">
        <v>1492040</v>
      </c>
      <c r="BA129" s="4">
        <v>1501341</v>
      </c>
      <c r="BB129" s="4">
        <v>1509094</v>
      </c>
      <c r="BC129" s="4">
        <v>1516615</v>
      </c>
      <c r="BD129" s="4">
        <v>1523382</v>
      </c>
      <c r="BE129" s="4">
        <v>1530094</v>
      </c>
      <c r="BF129" s="4">
        <v>1536231</v>
      </c>
      <c r="BG129" s="4">
        <v>1543985</v>
      </c>
      <c r="BH129" s="4">
        <v>1551670</v>
      </c>
      <c r="BI129" s="4">
        <v>1555204</v>
      </c>
      <c r="BJ129" s="4">
        <v>1559985</v>
      </c>
      <c r="BK129" s="4">
        <v>1567725</v>
      </c>
      <c r="BL129" s="4">
        <v>1570875</v>
      </c>
      <c r="BM129" s="4">
        <v>1574314</v>
      </c>
      <c r="BN129" s="4">
        <v>1581889</v>
      </c>
      <c r="BO129" s="4">
        <v>1587546</v>
      </c>
      <c r="BP129" s="4">
        <v>1592738</v>
      </c>
      <c r="BQ129" s="4">
        <v>1596081</v>
      </c>
      <c r="BR129" s="4">
        <v>1600574</v>
      </c>
      <c r="BS129" s="4">
        <v>1598875</v>
      </c>
      <c r="BT129" s="4">
        <v>1605793</v>
      </c>
      <c r="BU129" s="4">
        <v>1609067</v>
      </c>
      <c r="BV129" s="4">
        <v>1613355</v>
      </c>
      <c r="BW129" s="4">
        <v>1614396</v>
      </c>
      <c r="BX129" s="4">
        <v>1615862</v>
      </c>
      <c r="BY129" s="4">
        <v>1618615</v>
      </c>
      <c r="BZ129" s="4">
        <v>1618999</v>
      </c>
      <c r="CA129" s="4">
        <v>1623094</v>
      </c>
      <c r="CB129" s="4">
        <v>1621985</v>
      </c>
      <c r="CC129" s="4">
        <v>1623738</v>
      </c>
      <c r="CD129" s="4">
        <v>1626546</v>
      </c>
      <c r="CE129" s="4">
        <v>1627231</v>
      </c>
      <c r="CF129" s="4">
        <v>1627437</v>
      </c>
      <c r="CG129" s="4">
        <v>1630492</v>
      </c>
      <c r="CH129" s="4">
        <v>1626574</v>
      </c>
      <c r="CI129" s="4">
        <v>1630437</v>
      </c>
      <c r="CJ129" s="4">
        <v>1628738</v>
      </c>
      <c r="CK129" s="4">
        <v>1629396</v>
      </c>
      <c r="CL129" s="4">
        <v>1630930</v>
      </c>
      <c r="CM129" s="4">
        <v>1629766</v>
      </c>
      <c r="CN129" s="4">
        <v>1632862</v>
      </c>
      <c r="CO129" s="4">
        <v>1630081</v>
      </c>
      <c r="CP129" s="4">
        <v>1632779</v>
      </c>
      <c r="CQ129" s="4">
        <v>1634218</v>
      </c>
      <c r="CR129" s="4">
        <v>1631286</v>
      </c>
      <c r="CS129" s="4">
        <v>1631533</v>
      </c>
      <c r="CT129" s="4">
        <v>1632245</v>
      </c>
      <c r="CU129" s="4">
        <v>1633272</v>
      </c>
      <c r="CV129" s="4">
        <v>1631177</v>
      </c>
      <c r="CW129" s="4">
        <v>1631327</v>
      </c>
      <c r="CX129" s="4">
        <v>1630944</v>
      </c>
      <c r="CY129" s="4">
        <v>1631738</v>
      </c>
      <c r="CZ129" s="4">
        <v>1633259</v>
      </c>
      <c r="DA129" s="4">
        <v>1633944</v>
      </c>
      <c r="DB129" s="4">
        <v>1632396</v>
      </c>
      <c r="DC129" s="4">
        <v>1631026</v>
      </c>
      <c r="DD129" s="4">
        <v>1632546</v>
      </c>
      <c r="DE129" s="4">
        <v>1628204</v>
      </c>
      <c r="DF129" s="4">
        <v>1630519</v>
      </c>
      <c r="DG129" s="4">
        <v>1628341</v>
      </c>
    </row>
    <row r="130" spans="1:111" ht="15.75" thickBot="1" x14ac:dyDescent="0.3">
      <c r="A130" s="4" t="s">
        <v>14</v>
      </c>
      <c r="B130" s="8" t="s">
        <v>70</v>
      </c>
      <c r="C130" s="4">
        <v>1273</v>
      </c>
      <c r="D130" s="4">
        <v>1455</v>
      </c>
      <c r="E130" s="4">
        <v>4064</v>
      </c>
      <c r="F130" s="4">
        <v>12607</v>
      </c>
      <c r="G130" s="4">
        <v>27906</v>
      </c>
      <c r="H130" s="4">
        <v>49136</v>
      </c>
      <c r="I130" s="4">
        <v>75300</v>
      </c>
      <c r="J130" s="4">
        <v>105028</v>
      </c>
      <c r="K130" s="4">
        <v>137018</v>
      </c>
      <c r="L130" s="4">
        <v>171905</v>
      </c>
      <c r="M130" s="4">
        <v>208339</v>
      </c>
      <c r="N130" s="4">
        <v>244698</v>
      </c>
      <c r="O130" s="4">
        <v>282835</v>
      </c>
      <c r="P130" s="4">
        <v>319657</v>
      </c>
      <c r="Q130" s="4">
        <v>358397</v>
      </c>
      <c r="R130" s="4">
        <v>395561</v>
      </c>
      <c r="S130" s="4">
        <v>431533</v>
      </c>
      <c r="T130" s="4">
        <v>467657</v>
      </c>
      <c r="U130" s="4">
        <v>501753</v>
      </c>
      <c r="V130" s="4">
        <v>534616</v>
      </c>
      <c r="W130" s="4">
        <v>563807</v>
      </c>
      <c r="X130" s="4">
        <v>589944</v>
      </c>
      <c r="Y130" s="4">
        <v>613232</v>
      </c>
      <c r="Z130" s="4">
        <v>637903</v>
      </c>
      <c r="AA130" s="4">
        <v>655574</v>
      </c>
      <c r="AB130" s="4">
        <v>671191</v>
      </c>
      <c r="AC130" s="4">
        <v>684520</v>
      </c>
      <c r="AD130" s="4">
        <v>696136</v>
      </c>
      <c r="AE130" s="4">
        <v>708588</v>
      </c>
      <c r="AF130" s="4">
        <v>719054</v>
      </c>
      <c r="AG130" s="4">
        <v>726698</v>
      </c>
      <c r="AH130" s="4">
        <v>731287</v>
      </c>
      <c r="AI130" s="4">
        <v>736985</v>
      </c>
      <c r="AJ130" s="4">
        <v>744342</v>
      </c>
      <c r="AK130" s="4">
        <v>748684</v>
      </c>
      <c r="AL130" s="4">
        <v>753163</v>
      </c>
      <c r="AM130" s="4">
        <v>756273</v>
      </c>
      <c r="AN130" s="4">
        <v>758150</v>
      </c>
      <c r="AO130" s="4">
        <v>760903</v>
      </c>
      <c r="AP130" s="4">
        <v>765163</v>
      </c>
      <c r="AQ130" s="4">
        <v>765657</v>
      </c>
      <c r="AR130" s="4">
        <v>767478</v>
      </c>
      <c r="AS130" s="4">
        <v>769876</v>
      </c>
      <c r="AT130" s="4">
        <v>768917</v>
      </c>
      <c r="AU130" s="4">
        <v>769095</v>
      </c>
      <c r="AV130" s="4">
        <v>769711</v>
      </c>
      <c r="AW130" s="4">
        <v>768013</v>
      </c>
      <c r="AX130" s="4">
        <v>767396</v>
      </c>
      <c r="AY130" s="4">
        <v>767054</v>
      </c>
      <c r="AZ130" s="4">
        <v>765191</v>
      </c>
      <c r="BA130" s="4">
        <v>764615</v>
      </c>
      <c r="BB130" s="4">
        <v>763972</v>
      </c>
      <c r="BC130" s="4">
        <v>761972</v>
      </c>
      <c r="BD130" s="4">
        <v>760081</v>
      </c>
      <c r="BE130" s="4">
        <v>761944</v>
      </c>
      <c r="BF130" s="4">
        <v>759848</v>
      </c>
      <c r="BG130" s="4">
        <v>756807</v>
      </c>
      <c r="BH130" s="4">
        <v>753807</v>
      </c>
      <c r="BI130" s="4">
        <v>750794</v>
      </c>
      <c r="BJ130" s="4">
        <v>747643</v>
      </c>
      <c r="BK130" s="4">
        <v>743602</v>
      </c>
      <c r="BL130" s="4">
        <v>740205</v>
      </c>
      <c r="BM130" s="4">
        <v>737232</v>
      </c>
      <c r="BN130" s="4">
        <v>734588</v>
      </c>
      <c r="BO130" s="4">
        <v>731807</v>
      </c>
      <c r="BP130" s="4">
        <v>727122</v>
      </c>
      <c r="BQ130" s="4">
        <v>723698</v>
      </c>
      <c r="BR130" s="4">
        <v>719342</v>
      </c>
      <c r="BS130" s="4">
        <v>718574</v>
      </c>
      <c r="BT130" s="4">
        <v>714780</v>
      </c>
      <c r="BU130" s="4">
        <v>712410</v>
      </c>
      <c r="BV130" s="4">
        <v>710821</v>
      </c>
      <c r="BW130" s="4">
        <v>707684</v>
      </c>
      <c r="BX130" s="4">
        <v>705588</v>
      </c>
      <c r="BY130" s="4">
        <v>700931</v>
      </c>
      <c r="BZ130" s="4">
        <v>698300</v>
      </c>
      <c r="CA130" s="4">
        <v>696752</v>
      </c>
      <c r="CB130" s="4">
        <v>691588</v>
      </c>
      <c r="CC130" s="4">
        <v>688465</v>
      </c>
      <c r="CD130" s="4">
        <v>685670</v>
      </c>
      <c r="CE130" s="4">
        <v>682218</v>
      </c>
      <c r="CF130" s="4">
        <v>681698</v>
      </c>
      <c r="CG130" s="4">
        <v>678396</v>
      </c>
      <c r="CH130" s="4">
        <v>675766</v>
      </c>
      <c r="CI130" s="4">
        <v>670931</v>
      </c>
      <c r="CJ130" s="4">
        <v>669876</v>
      </c>
      <c r="CK130" s="4">
        <v>667958</v>
      </c>
      <c r="CL130" s="4">
        <v>665958</v>
      </c>
      <c r="CM130" s="4">
        <v>663232</v>
      </c>
      <c r="CN130" s="4">
        <v>660136</v>
      </c>
      <c r="CO130" s="4">
        <v>660698</v>
      </c>
      <c r="CP130" s="4">
        <v>657259</v>
      </c>
      <c r="CQ130" s="4">
        <v>654561</v>
      </c>
      <c r="CR130" s="4">
        <v>652218</v>
      </c>
      <c r="CS130" s="4">
        <v>650958</v>
      </c>
      <c r="CT130" s="4">
        <v>649273</v>
      </c>
      <c r="CU130" s="4">
        <v>647492</v>
      </c>
      <c r="CV130" s="4">
        <v>646273</v>
      </c>
      <c r="CW130" s="4">
        <v>642588</v>
      </c>
      <c r="CX130" s="4">
        <v>641848</v>
      </c>
      <c r="CY130" s="4">
        <v>637246</v>
      </c>
      <c r="CZ130" s="4">
        <v>636342</v>
      </c>
      <c r="DA130" s="4">
        <v>634780</v>
      </c>
      <c r="DB130" s="4">
        <v>633259</v>
      </c>
      <c r="DC130" s="4">
        <v>630684</v>
      </c>
      <c r="DD130" s="4">
        <v>628177</v>
      </c>
      <c r="DE130" s="4">
        <v>625643</v>
      </c>
      <c r="DF130" s="4">
        <v>623136</v>
      </c>
      <c r="DG130" s="4">
        <v>622931</v>
      </c>
    </row>
    <row r="131" spans="1:111" ht="15.75" thickBot="1" x14ac:dyDescent="0.3">
      <c r="A131" s="4" t="s">
        <v>15</v>
      </c>
      <c r="B131" s="8" t="s">
        <v>71</v>
      </c>
      <c r="C131" s="4">
        <v>1038</v>
      </c>
      <c r="D131" s="4">
        <v>1611</v>
      </c>
      <c r="E131" s="4">
        <v>8955</v>
      </c>
      <c r="F131" s="4">
        <v>29589</v>
      </c>
      <c r="G131" s="4">
        <v>65954</v>
      </c>
      <c r="H131" s="4">
        <v>117892</v>
      </c>
      <c r="I131" s="4">
        <v>184018</v>
      </c>
      <c r="J131" s="4">
        <v>260095</v>
      </c>
      <c r="K131" s="4">
        <v>342808</v>
      </c>
      <c r="L131" s="4">
        <v>423739</v>
      </c>
      <c r="M131" s="4">
        <v>502068</v>
      </c>
      <c r="N131" s="4">
        <v>574684</v>
      </c>
      <c r="O131" s="4">
        <v>643246</v>
      </c>
      <c r="P131" s="4">
        <v>711369</v>
      </c>
      <c r="Q131" s="4">
        <v>774013</v>
      </c>
      <c r="R131" s="4">
        <v>838835</v>
      </c>
      <c r="S131" s="4">
        <v>902519</v>
      </c>
      <c r="T131" s="4">
        <v>962245</v>
      </c>
      <c r="U131" s="4">
        <v>1021615</v>
      </c>
      <c r="V131" s="4">
        <v>1081081</v>
      </c>
      <c r="W131" s="4">
        <v>1135739</v>
      </c>
      <c r="X131" s="4">
        <v>1190286</v>
      </c>
      <c r="Y131" s="4">
        <v>1240437</v>
      </c>
      <c r="Z131" s="4">
        <v>1290218</v>
      </c>
      <c r="AA131" s="4">
        <v>1333067</v>
      </c>
      <c r="AB131" s="4">
        <v>1379629</v>
      </c>
      <c r="AC131" s="4">
        <v>1422451</v>
      </c>
      <c r="AD131" s="4">
        <v>1462889</v>
      </c>
      <c r="AE131" s="4">
        <v>1502547</v>
      </c>
      <c r="AF131" s="4">
        <v>1541793</v>
      </c>
      <c r="AG131" s="4">
        <v>1573875</v>
      </c>
      <c r="AH131" s="4">
        <v>1611437</v>
      </c>
      <c r="AI131" s="4">
        <v>1646135</v>
      </c>
      <c r="AJ131" s="4">
        <v>1677204</v>
      </c>
      <c r="AK131" s="4">
        <v>1709601</v>
      </c>
      <c r="AL131" s="4">
        <v>1732519</v>
      </c>
      <c r="AM131" s="4">
        <v>1762875</v>
      </c>
      <c r="AN131" s="4">
        <v>1791231</v>
      </c>
      <c r="AO131" s="4">
        <v>1815026</v>
      </c>
      <c r="AP131" s="4">
        <v>1840656</v>
      </c>
      <c r="AQ131" s="4">
        <v>1858533</v>
      </c>
      <c r="AR131" s="4">
        <v>1881341</v>
      </c>
      <c r="AS131" s="4">
        <v>1901231</v>
      </c>
      <c r="AT131" s="4">
        <v>1919902</v>
      </c>
      <c r="AU131" s="4">
        <v>1935354</v>
      </c>
      <c r="AV131" s="4">
        <v>1952026</v>
      </c>
      <c r="AW131" s="4">
        <v>1963478</v>
      </c>
      <c r="AX131" s="4">
        <v>1978231</v>
      </c>
      <c r="AY131" s="4">
        <v>1989533</v>
      </c>
      <c r="AZ131" s="4">
        <v>1999683</v>
      </c>
      <c r="BA131" s="4">
        <v>2009670</v>
      </c>
      <c r="BB131" s="4">
        <v>2020368</v>
      </c>
      <c r="BC131" s="4">
        <v>2026067</v>
      </c>
      <c r="BD131" s="4">
        <v>2035313</v>
      </c>
      <c r="BE131" s="4">
        <v>2037012</v>
      </c>
      <c r="BF131" s="4">
        <v>2043875</v>
      </c>
      <c r="BG131" s="4">
        <v>2052163</v>
      </c>
      <c r="BH131" s="4">
        <v>2056217</v>
      </c>
      <c r="BI131" s="4">
        <v>2059532</v>
      </c>
      <c r="BJ131" s="4">
        <v>2062861</v>
      </c>
      <c r="BK131" s="4">
        <v>2070587</v>
      </c>
      <c r="BL131" s="4">
        <v>2073669</v>
      </c>
      <c r="BM131" s="4">
        <v>2075163</v>
      </c>
      <c r="BN131" s="4">
        <v>2078532</v>
      </c>
      <c r="BO131" s="4">
        <v>2079779</v>
      </c>
      <c r="BP131" s="4">
        <v>2077957</v>
      </c>
      <c r="BQ131" s="4">
        <v>2079313</v>
      </c>
      <c r="BR131" s="4">
        <v>2076395</v>
      </c>
      <c r="BS131" s="4">
        <v>2074574</v>
      </c>
      <c r="BT131" s="4">
        <v>2070245</v>
      </c>
      <c r="BU131" s="4">
        <v>2069587</v>
      </c>
      <c r="BV131" s="4">
        <v>2067601</v>
      </c>
      <c r="BW131" s="4">
        <v>2060683</v>
      </c>
      <c r="BX131" s="4">
        <v>2059259</v>
      </c>
      <c r="BY131" s="4">
        <v>2054327</v>
      </c>
      <c r="BZ131" s="4">
        <v>2059272</v>
      </c>
      <c r="CA131" s="4">
        <v>2053656</v>
      </c>
      <c r="CB131" s="4">
        <v>2058861</v>
      </c>
      <c r="CC131" s="4">
        <v>2052327</v>
      </c>
      <c r="CD131" s="4">
        <v>2054327</v>
      </c>
      <c r="CE131" s="4">
        <v>2055957</v>
      </c>
      <c r="CF131" s="4">
        <v>2054149</v>
      </c>
      <c r="CG131" s="4">
        <v>2054149</v>
      </c>
      <c r="CH131" s="4">
        <v>2053875</v>
      </c>
      <c r="CI131" s="4">
        <v>2053820</v>
      </c>
      <c r="CJ131" s="4">
        <v>2054656</v>
      </c>
      <c r="CK131" s="4">
        <v>2055354</v>
      </c>
      <c r="CL131" s="4">
        <v>2056300</v>
      </c>
      <c r="CM131" s="4">
        <v>2053286</v>
      </c>
      <c r="CN131" s="4">
        <v>2055683</v>
      </c>
      <c r="CO131" s="4">
        <v>2055574</v>
      </c>
      <c r="CP131" s="4">
        <v>2053464</v>
      </c>
      <c r="CQ131" s="4">
        <v>2053423</v>
      </c>
      <c r="CR131" s="4">
        <v>2052409</v>
      </c>
      <c r="CS131" s="4">
        <v>2055574</v>
      </c>
      <c r="CT131" s="4">
        <v>2054300</v>
      </c>
      <c r="CU131" s="4">
        <v>2052601</v>
      </c>
      <c r="CV131" s="4">
        <v>2055094</v>
      </c>
      <c r="CW131" s="4">
        <v>2054354</v>
      </c>
      <c r="CX131" s="4">
        <v>2058437</v>
      </c>
      <c r="CY131" s="4">
        <v>2054669</v>
      </c>
      <c r="CZ131" s="4">
        <v>2052765</v>
      </c>
      <c r="DA131" s="4">
        <v>2054601</v>
      </c>
      <c r="DB131" s="4">
        <v>2052930</v>
      </c>
      <c r="DC131" s="4">
        <v>2057697</v>
      </c>
      <c r="DD131" s="4">
        <v>2056889</v>
      </c>
      <c r="DE131" s="4">
        <v>2053464</v>
      </c>
      <c r="DF131" s="4">
        <v>2054916</v>
      </c>
      <c r="DG131" s="4">
        <v>2055656</v>
      </c>
    </row>
    <row r="132" spans="1:111" ht="15.75" thickBot="1" x14ac:dyDescent="0.3">
      <c r="A132" s="4" t="s">
        <v>16</v>
      </c>
      <c r="B132" s="8" t="s">
        <v>72</v>
      </c>
      <c r="C132" s="4">
        <v>880</v>
      </c>
      <c r="D132" s="4">
        <v>853</v>
      </c>
      <c r="E132" s="4">
        <v>815</v>
      </c>
      <c r="F132" s="4">
        <v>795</v>
      </c>
      <c r="G132" s="4">
        <v>844</v>
      </c>
      <c r="H132" s="4">
        <v>856</v>
      </c>
      <c r="I132" s="4">
        <v>969</v>
      </c>
      <c r="J132" s="4">
        <v>1039</v>
      </c>
      <c r="K132" s="4">
        <v>1256</v>
      </c>
      <c r="L132" s="4">
        <v>1439</v>
      </c>
      <c r="M132" s="4">
        <v>1716</v>
      </c>
      <c r="N132" s="4">
        <v>2131</v>
      </c>
      <c r="O132" s="4">
        <v>2625</v>
      </c>
      <c r="P132" s="4">
        <v>3266</v>
      </c>
      <c r="Q132" s="4">
        <v>3931</v>
      </c>
      <c r="R132" s="4">
        <v>4858</v>
      </c>
      <c r="S132" s="4">
        <v>5862</v>
      </c>
      <c r="T132" s="4">
        <v>6865</v>
      </c>
      <c r="U132" s="4">
        <v>8411</v>
      </c>
      <c r="V132" s="4">
        <v>9912</v>
      </c>
      <c r="W132" s="4">
        <v>11731</v>
      </c>
      <c r="X132" s="4">
        <v>13829</v>
      </c>
      <c r="Y132" s="4">
        <v>16076</v>
      </c>
      <c r="Z132" s="4">
        <v>18758</v>
      </c>
      <c r="AA132" s="4">
        <v>21267</v>
      </c>
      <c r="AB132" s="4">
        <v>24713</v>
      </c>
      <c r="AC132" s="4">
        <v>27744</v>
      </c>
      <c r="AD132" s="4">
        <v>31305</v>
      </c>
      <c r="AE132" s="4">
        <v>35338</v>
      </c>
      <c r="AF132" s="4">
        <v>38734</v>
      </c>
      <c r="AG132" s="4">
        <v>42340</v>
      </c>
      <c r="AH132" s="4">
        <v>46020</v>
      </c>
      <c r="AI132" s="4">
        <v>49516</v>
      </c>
      <c r="AJ132" s="4">
        <v>52918</v>
      </c>
      <c r="AK132" s="4">
        <v>56102</v>
      </c>
      <c r="AL132" s="4">
        <v>59134</v>
      </c>
      <c r="AM132" s="4">
        <v>62505</v>
      </c>
      <c r="AN132" s="4">
        <v>64903</v>
      </c>
      <c r="AO132" s="4">
        <v>67607</v>
      </c>
      <c r="AP132" s="4">
        <v>70215</v>
      </c>
      <c r="AQ132" s="4">
        <v>72060</v>
      </c>
      <c r="AR132" s="4">
        <v>74384</v>
      </c>
      <c r="AS132" s="4">
        <v>75994</v>
      </c>
      <c r="AT132" s="4">
        <v>78245</v>
      </c>
      <c r="AU132" s="4">
        <v>79884</v>
      </c>
      <c r="AV132" s="4">
        <v>81182</v>
      </c>
      <c r="AW132" s="4">
        <v>82929</v>
      </c>
      <c r="AX132" s="4">
        <v>83783</v>
      </c>
      <c r="AY132" s="4">
        <v>85133</v>
      </c>
      <c r="AZ132" s="4">
        <v>86375</v>
      </c>
      <c r="BA132" s="4">
        <v>87505</v>
      </c>
      <c r="BB132" s="4">
        <v>88121</v>
      </c>
      <c r="BC132" s="4">
        <v>89046</v>
      </c>
      <c r="BD132" s="4">
        <v>89599</v>
      </c>
      <c r="BE132" s="4">
        <v>90528</v>
      </c>
      <c r="BF132" s="4">
        <v>91238</v>
      </c>
      <c r="BG132" s="4">
        <v>91732</v>
      </c>
      <c r="BH132" s="4">
        <v>92100</v>
      </c>
      <c r="BI132" s="4">
        <v>92339</v>
      </c>
      <c r="BJ132" s="4">
        <v>93032</v>
      </c>
      <c r="BK132" s="4">
        <v>92961</v>
      </c>
      <c r="BL132" s="4">
        <v>93552</v>
      </c>
      <c r="BM132" s="4">
        <v>92971</v>
      </c>
      <c r="BN132" s="4">
        <v>93385</v>
      </c>
      <c r="BO132" s="4">
        <v>93487</v>
      </c>
      <c r="BP132" s="4">
        <v>93530</v>
      </c>
      <c r="BQ132" s="4">
        <v>94069</v>
      </c>
      <c r="BR132" s="4">
        <v>93874</v>
      </c>
      <c r="BS132" s="4">
        <v>94100</v>
      </c>
      <c r="BT132" s="4">
        <v>94414</v>
      </c>
      <c r="BU132" s="4">
        <v>93507</v>
      </c>
      <c r="BV132" s="4">
        <v>94161</v>
      </c>
      <c r="BW132" s="4">
        <v>94298</v>
      </c>
      <c r="BX132" s="4">
        <v>94822</v>
      </c>
      <c r="BY132" s="4">
        <v>94479</v>
      </c>
      <c r="BZ132" s="4">
        <v>94197</v>
      </c>
      <c r="CA132" s="4">
        <v>94408</v>
      </c>
      <c r="CB132" s="4">
        <v>95003</v>
      </c>
      <c r="CC132" s="4">
        <v>94507</v>
      </c>
      <c r="CD132" s="4">
        <v>94238</v>
      </c>
      <c r="CE132" s="4">
        <v>94213</v>
      </c>
      <c r="CF132" s="4">
        <v>94416</v>
      </c>
      <c r="CG132" s="4">
        <v>94720</v>
      </c>
      <c r="CH132" s="4">
        <v>94430</v>
      </c>
      <c r="CI132" s="4">
        <v>95193</v>
      </c>
      <c r="CJ132" s="4">
        <v>94311</v>
      </c>
      <c r="CK132" s="4">
        <v>94392</v>
      </c>
      <c r="CL132" s="4">
        <v>95004</v>
      </c>
      <c r="CM132" s="4">
        <v>94737</v>
      </c>
      <c r="CN132" s="4">
        <v>94570</v>
      </c>
      <c r="CO132" s="4">
        <v>94419</v>
      </c>
      <c r="CP132" s="4">
        <v>95035</v>
      </c>
      <c r="CQ132" s="4">
        <v>94650</v>
      </c>
      <c r="CR132" s="4">
        <v>95182</v>
      </c>
      <c r="CS132" s="4">
        <v>94702</v>
      </c>
      <c r="CT132" s="4">
        <v>94808</v>
      </c>
      <c r="CU132" s="4">
        <v>95453</v>
      </c>
      <c r="CV132" s="4">
        <v>94820</v>
      </c>
      <c r="CW132" s="4">
        <v>95085</v>
      </c>
      <c r="CX132" s="4">
        <v>94829</v>
      </c>
      <c r="CY132" s="4">
        <v>94965</v>
      </c>
      <c r="CZ132" s="4">
        <v>94911</v>
      </c>
      <c r="DA132" s="4">
        <v>94658</v>
      </c>
      <c r="DB132" s="4">
        <v>95180</v>
      </c>
      <c r="DC132" s="4">
        <v>95101</v>
      </c>
      <c r="DD132" s="4">
        <v>95289</v>
      </c>
      <c r="DE132" s="4">
        <v>95437</v>
      </c>
      <c r="DF132" s="4">
        <v>95027</v>
      </c>
      <c r="DG132" s="4">
        <v>94924</v>
      </c>
    </row>
    <row r="133" spans="1:111" ht="15.75" thickBot="1" x14ac:dyDescent="0.3">
      <c r="A133" s="4" t="s">
        <v>17</v>
      </c>
      <c r="B133" s="8" t="s">
        <v>73</v>
      </c>
      <c r="C133" s="4">
        <v>1050</v>
      </c>
      <c r="D133" s="4">
        <v>1170</v>
      </c>
      <c r="E133" s="4">
        <v>3961</v>
      </c>
      <c r="F133" s="4">
        <v>13371</v>
      </c>
      <c r="G133" s="4">
        <v>30967</v>
      </c>
      <c r="H133" s="4">
        <v>57059</v>
      </c>
      <c r="I133" s="4">
        <v>91610</v>
      </c>
      <c r="J133" s="4">
        <v>133978</v>
      </c>
      <c r="K133" s="4">
        <v>183765</v>
      </c>
      <c r="L133" s="4">
        <v>238753</v>
      </c>
      <c r="M133" s="4">
        <v>300068</v>
      </c>
      <c r="N133" s="4">
        <v>365369</v>
      </c>
      <c r="O133" s="4">
        <v>431424</v>
      </c>
      <c r="P133" s="4">
        <v>493520</v>
      </c>
      <c r="Q133" s="4">
        <v>555711</v>
      </c>
      <c r="R133" s="4">
        <v>616684</v>
      </c>
      <c r="S133" s="4">
        <v>677451</v>
      </c>
      <c r="T133" s="4">
        <v>738615</v>
      </c>
      <c r="U133" s="4">
        <v>800615</v>
      </c>
      <c r="V133" s="4">
        <v>858862</v>
      </c>
      <c r="W133" s="4">
        <v>919273</v>
      </c>
      <c r="X133" s="4">
        <v>977218</v>
      </c>
      <c r="Y133" s="4">
        <v>1035629</v>
      </c>
      <c r="Z133" s="4">
        <v>1091560</v>
      </c>
      <c r="AA133" s="4">
        <v>1145930</v>
      </c>
      <c r="AB133" s="4">
        <v>1199725</v>
      </c>
      <c r="AC133" s="4">
        <v>1250464</v>
      </c>
      <c r="AD133" s="4">
        <v>1301081</v>
      </c>
      <c r="AE133" s="4">
        <v>1351355</v>
      </c>
      <c r="AF133" s="4">
        <v>1397930</v>
      </c>
      <c r="AG133" s="4">
        <v>1445834</v>
      </c>
      <c r="AH133" s="4">
        <v>1487519</v>
      </c>
      <c r="AI133" s="4">
        <v>1532738</v>
      </c>
      <c r="AJ133" s="4">
        <v>1571985</v>
      </c>
      <c r="AK133" s="4">
        <v>1610711</v>
      </c>
      <c r="AL133" s="4">
        <v>1649560</v>
      </c>
      <c r="AM133" s="4">
        <v>1680341</v>
      </c>
      <c r="AN133" s="4">
        <v>1715505</v>
      </c>
      <c r="AO133" s="4">
        <v>1749396</v>
      </c>
      <c r="AP133" s="4">
        <v>1780793</v>
      </c>
      <c r="AQ133" s="4">
        <v>1810122</v>
      </c>
      <c r="AR133" s="4">
        <v>1834327</v>
      </c>
      <c r="AS133" s="4">
        <v>1860081</v>
      </c>
      <c r="AT133" s="4">
        <v>1881807</v>
      </c>
      <c r="AU133" s="4">
        <v>1900779</v>
      </c>
      <c r="AV133" s="4">
        <v>1920738</v>
      </c>
      <c r="AW133" s="4">
        <v>1936985</v>
      </c>
      <c r="AX133" s="4">
        <v>1953738</v>
      </c>
      <c r="AY133" s="4">
        <v>1963957</v>
      </c>
      <c r="AZ133" s="4">
        <v>1978396</v>
      </c>
      <c r="BA133" s="4">
        <v>1990245</v>
      </c>
      <c r="BB133" s="4">
        <v>1998875</v>
      </c>
      <c r="BC133" s="4">
        <v>2007286</v>
      </c>
      <c r="BD133" s="4">
        <v>2013149</v>
      </c>
      <c r="BE133" s="4">
        <v>2019998</v>
      </c>
      <c r="BF133" s="4">
        <v>2024861</v>
      </c>
      <c r="BG133" s="4">
        <v>2028697</v>
      </c>
      <c r="BH133" s="4">
        <v>2030533</v>
      </c>
      <c r="BI133" s="4">
        <v>2035080</v>
      </c>
      <c r="BJ133" s="4">
        <v>2035574</v>
      </c>
      <c r="BK133" s="4">
        <v>2037765</v>
      </c>
      <c r="BL133" s="4">
        <v>2040259</v>
      </c>
      <c r="BM133" s="4">
        <v>2042820</v>
      </c>
      <c r="BN133" s="4">
        <v>2040669</v>
      </c>
      <c r="BO133" s="4">
        <v>2040574</v>
      </c>
      <c r="BP133" s="4">
        <v>2042711</v>
      </c>
      <c r="BQ133" s="4">
        <v>2039943</v>
      </c>
      <c r="BR133" s="4">
        <v>2041820</v>
      </c>
      <c r="BS133" s="4">
        <v>2040793</v>
      </c>
      <c r="BT133" s="4">
        <v>2040368</v>
      </c>
      <c r="BU133" s="4">
        <v>2037834</v>
      </c>
      <c r="BV133" s="4">
        <v>2039656</v>
      </c>
      <c r="BW133" s="4">
        <v>2035135</v>
      </c>
      <c r="BX133" s="4">
        <v>2034190</v>
      </c>
      <c r="BY133" s="4">
        <v>2036478</v>
      </c>
      <c r="BZ133" s="4">
        <v>2038738</v>
      </c>
      <c r="CA133" s="4">
        <v>2039889</v>
      </c>
      <c r="CB133" s="4">
        <v>2040834</v>
      </c>
      <c r="CC133" s="4">
        <v>2038217</v>
      </c>
      <c r="CD133" s="4">
        <v>2032491</v>
      </c>
      <c r="CE133" s="4">
        <v>2036779</v>
      </c>
      <c r="CF133" s="4">
        <v>2033354</v>
      </c>
      <c r="CG133" s="4">
        <v>2034286</v>
      </c>
      <c r="CH133" s="4">
        <v>2033820</v>
      </c>
      <c r="CI133" s="4">
        <v>2030889</v>
      </c>
      <c r="CJ133" s="4">
        <v>2030327</v>
      </c>
      <c r="CK133" s="4">
        <v>2028752</v>
      </c>
      <c r="CL133" s="4">
        <v>2029176</v>
      </c>
      <c r="CM133" s="4">
        <v>2032245</v>
      </c>
      <c r="CN133" s="4">
        <v>2032149</v>
      </c>
      <c r="CO133" s="4">
        <v>2030396</v>
      </c>
      <c r="CP133" s="4">
        <v>2029437</v>
      </c>
      <c r="CQ133" s="4">
        <v>2026724</v>
      </c>
      <c r="CR133" s="4">
        <v>2027615</v>
      </c>
      <c r="CS133" s="4">
        <v>2027300</v>
      </c>
      <c r="CT133" s="4">
        <v>2029642</v>
      </c>
      <c r="CU133" s="4">
        <v>2026738</v>
      </c>
      <c r="CV133" s="4">
        <v>2029519</v>
      </c>
      <c r="CW133" s="4">
        <v>2025450</v>
      </c>
      <c r="CX133" s="4">
        <v>2028122</v>
      </c>
      <c r="CY133" s="4">
        <v>2026176</v>
      </c>
      <c r="CZ133" s="4">
        <v>2025039</v>
      </c>
      <c r="DA133" s="4">
        <v>2024560</v>
      </c>
      <c r="DB133" s="4">
        <v>2022231</v>
      </c>
      <c r="DC133" s="4">
        <v>2023108</v>
      </c>
      <c r="DD133" s="4">
        <v>2021697</v>
      </c>
      <c r="DE133" s="4">
        <v>2022875</v>
      </c>
      <c r="DF133" s="4">
        <v>2018724</v>
      </c>
      <c r="DG133" s="4">
        <v>2018546</v>
      </c>
    </row>
    <row r="134" spans="1:111" ht="15.75" thickBot="1" x14ac:dyDescent="0.3">
      <c r="A134" s="4" t="s">
        <v>18</v>
      </c>
      <c r="B134" s="8" t="s">
        <v>74</v>
      </c>
      <c r="C134" s="4">
        <v>934</v>
      </c>
      <c r="D134" s="4">
        <v>901</v>
      </c>
      <c r="E134" s="4">
        <v>908</v>
      </c>
      <c r="F134" s="4">
        <v>882</v>
      </c>
      <c r="G134" s="4">
        <v>856</v>
      </c>
      <c r="H134" s="4">
        <v>900</v>
      </c>
      <c r="I134" s="4">
        <v>959</v>
      </c>
      <c r="J134" s="4">
        <v>1024</v>
      </c>
      <c r="K134" s="4">
        <v>1194</v>
      </c>
      <c r="L134" s="4">
        <v>1278</v>
      </c>
      <c r="M134" s="4">
        <v>1624</v>
      </c>
      <c r="N134" s="4">
        <v>1983</v>
      </c>
      <c r="O134" s="4">
        <v>2343</v>
      </c>
      <c r="P134" s="4">
        <v>2896</v>
      </c>
      <c r="Q134" s="4">
        <v>3483</v>
      </c>
      <c r="R134" s="4">
        <v>4124</v>
      </c>
      <c r="S134" s="4">
        <v>4910</v>
      </c>
      <c r="T134" s="4">
        <v>5954</v>
      </c>
      <c r="U134" s="4">
        <v>7207</v>
      </c>
      <c r="V134" s="4">
        <v>8317</v>
      </c>
      <c r="W134" s="4">
        <v>9915</v>
      </c>
      <c r="X134" s="4">
        <v>11512</v>
      </c>
      <c r="Y134" s="4">
        <v>13123</v>
      </c>
      <c r="Z134" s="4">
        <v>15385</v>
      </c>
      <c r="AA134" s="4">
        <v>17567</v>
      </c>
      <c r="AB134" s="4">
        <v>20174</v>
      </c>
      <c r="AC134" s="4">
        <v>23167</v>
      </c>
      <c r="AD134" s="4">
        <v>26026</v>
      </c>
      <c r="AE134" s="4">
        <v>29156</v>
      </c>
      <c r="AF134" s="4">
        <v>32442</v>
      </c>
      <c r="AG134" s="4">
        <v>36044</v>
      </c>
      <c r="AH134" s="4">
        <v>39377</v>
      </c>
      <c r="AI134" s="4">
        <v>42933</v>
      </c>
      <c r="AJ134" s="4">
        <v>46693</v>
      </c>
      <c r="AK134" s="4">
        <v>50349</v>
      </c>
      <c r="AL134" s="4">
        <v>53460</v>
      </c>
      <c r="AM134" s="4">
        <v>56129</v>
      </c>
      <c r="AN134" s="4">
        <v>59366</v>
      </c>
      <c r="AO134" s="4">
        <v>61973</v>
      </c>
      <c r="AP134" s="4">
        <v>64665</v>
      </c>
      <c r="AQ134" s="4">
        <v>67312</v>
      </c>
      <c r="AR134" s="4">
        <v>69662</v>
      </c>
      <c r="AS134" s="4">
        <v>71901</v>
      </c>
      <c r="AT134" s="4">
        <v>73787</v>
      </c>
      <c r="AU134" s="4">
        <v>75100</v>
      </c>
      <c r="AV134" s="4">
        <v>77251</v>
      </c>
      <c r="AW134" s="4">
        <v>79264</v>
      </c>
      <c r="AX134" s="4">
        <v>81269</v>
      </c>
      <c r="AY134" s="4">
        <v>83247</v>
      </c>
      <c r="AZ134" s="4">
        <v>84338</v>
      </c>
      <c r="BA134" s="4">
        <v>86819</v>
      </c>
      <c r="BB134" s="4">
        <v>88637</v>
      </c>
      <c r="BC134" s="4">
        <v>89388</v>
      </c>
      <c r="BD134" s="4">
        <v>91327</v>
      </c>
      <c r="BE134" s="4">
        <v>92231</v>
      </c>
      <c r="BF134" s="4">
        <v>93244</v>
      </c>
      <c r="BG134" s="4">
        <v>94290</v>
      </c>
      <c r="BH134" s="4">
        <v>95629</v>
      </c>
      <c r="BI134" s="4">
        <v>96234</v>
      </c>
      <c r="BJ134" s="4">
        <v>97127</v>
      </c>
      <c r="BK134" s="4">
        <v>98114</v>
      </c>
      <c r="BL134" s="4">
        <v>98416</v>
      </c>
      <c r="BM134" s="4">
        <v>99123</v>
      </c>
      <c r="BN134" s="4">
        <v>98506</v>
      </c>
      <c r="BO134" s="4">
        <v>99400</v>
      </c>
      <c r="BP134" s="4">
        <v>99467</v>
      </c>
      <c r="BQ134" s="4">
        <v>99510</v>
      </c>
      <c r="BR134" s="4">
        <v>99904</v>
      </c>
      <c r="BS134" s="4">
        <v>100196</v>
      </c>
      <c r="BT134" s="4">
        <v>100104</v>
      </c>
      <c r="BU134" s="4">
        <v>100327</v>
      </c>
      <c r="BV134" s="4">
        <v>99881</v>
      </c>
      <c r="BW134" s="4">
        <v>99744</v>
      </c>
      <c r="BX134" s="4">
        <v>100017</v>
      </c>
      <c r="BY134" s="4">
        <v>100319</v>
      </c>
      <c r="BZ134" s="4">
        <v>99856</v>
      </c>
      <c r="CA134" s="4">
        <v>100772</v>
      </c>
      <c r="CB134" s="4">
        <v>100432</v>
      </c>
      <c r="CC134" s="4">
        <v>100736</v>
      </c>
      <c r="CD134" s="4">
        <v>100749</v>
      </c>
      <c r="CE134" s="4">
        <v>100029</v>
      </c>
      <c r="CF134" s="4">
        <v>100170</v>
      </c>
      <c r="CG134" s="4">
        <v>100104</v>
      </c>
      <c r="CH134" s="4">
        <v>99939</v>
      </c>
      <c r="CI134" s="4">
        <v>100766</v>
      </c>
      <c r="CJ134" s="4">
        <v>100218</v>
      </c>
      <c r="CK134" s="4">
        <v>100033</v>
      </c>
      <c r="CL134" s="4">
        <v>100450</v>
      </c>
      <c r="CM134" s="4">
        <v>100308</v>
      </c>
      <c r="CN134" s="4">
        <v>101100</v>
      </c>
      <c r="CO134" s="4">
        <v>100006</v>
      </c>
      <c r="CP134" s="4">
        <v>100030</v>
      </c>
      <c r="CQ134" s="4">
        <v>100051</v>
      </c>
      <c r="CR134" s="4">
        <v>100581</v>
      </c>
      <c r="CS134" s="4">
        <v>100263</v>
      </c>
      <c r="CT134" s="4">
        <v>100011</v>
      </c>
      <c r="CU134" s="4">
        <v>100336</v>
      </c>
      <c r="CV134" s="4">
        <v>100491</v>
      </c>
      <c r="CW134" s="4">
        <v>99977</v>
      </c>
      <c r="CX134" s="4">
        <v>100553</v>
      </c>
      <c r="CY134" s="4">
        <v>100008</v>
      </c>
      <c r="CZ134" s="4">
        <v>100163</v>
      </c>
      <c r="DA134" s="4">
        <v>100038</v>
      </c>
      <c r="DB134" s="4">
        <v>100403</v>
      </c>
      <c r="DC134" s="4">
        <v>100134</v>
      </c>
      <c r="DD134" s="4">
        <v>100637</v>
      </c>
      <c r="DE134" s="4">
        <v>99349</v>
      </c>
      <c r="DF134" s="4">
        <v>100188</v>
      </c>
      <c r="DG134" s="4">
        <v>100037</v>
      </c>
    </row>
    <row r="135" spans="1:111" ht="15.75" thickBot="1" x14ac:dyDescent="0.3">
      <c r="A135" s="4" t="s">
        <v>19</v>
      </c>
      <c r="B135" s="8" t="s">
        <v>75</v>
      </c>
      <c r="C135" s="4">
        <v>1000</v>
      </c>
      <c r="D135" s="4">
        <v>979</v>
      </c>
      <c r="E135" s="4">
        <v>1031</v>
      </c>
      <c r="F135" s="4">
        <v>998</v>
      </c>
      <c r="G135" s="4">
        <v>960</v>
      </c>
      <c r="H135" s="4">
        <v>1063</v>
      </c>
      <c r="I135" s="4">
        <v>1151</v>
      </c>
      <c r="J135" s="4">
        <v>1212</v>
      </c>
      <c r="K135" s="4">
        <v>1339</v>
      </c>
      <c r="L135" s="4">
        <v>1541</v>
      </c>
      <c r="M135" s="4">
        <v>1853</v>
      </c>
      <c r="N135" s="4">
        <v>2063</v>
      </c>
      <c r="O135" s="4">
        <v>2543</v>
      </c>
      <c r="P135" s="4">
        <v>2846</v>
      </c>
      <c r="Q135" s="4">
        <v>3470</v>
      </c>
      <c r="R135" s="4">
        <v>3977</v>
      </c>
      <c r="S135" s="4">
        <v>4467</v>
      </c>
      <c r="T135" s="4">
        <v>5146</v>
      </c>
      <c r="U135" s="4">
        <v>5851</v>
      </c>
      <c r="V135" s="4">
        <v>6432</v>
      </c>
      <c r="W135" s="4">
        <v>7254</v>
      </c>
      <c r="X135" s="4">
        <v>8000</v>
      </c>
      <c r="Y135" s="4">
        <v>8974</v>
      </c>
      <c r="Z135" s="4">
        <v>9637</v>
      </c>
      <c r="AA135" s="4">
        <v>10650</v>
      </c>
      <c r="AB135" s="4">
        <v>11533</v>
      </c>
      <c r="AC135" s="4">
        <v>12725</v>
      </c>
      <c r="AD135" s="4">
        <v>13563</v>
      </c>
      <c r="AE135" s="4">
        <v>14768</v>
      </c>
      <c r="AF135" s="4">
        <v>15886</v>
      </c>
      <c r="AG135" s="4">
        <v>16687</v>
      </c>
      <c r="AH135" s="4">
        <v>18259</v>
      </c>
      <c r="AI135" s="4">
        <v>19478</v>
      </c>
      <c r="AJ135" s="4">
        <v>20621</v>
      </c>
      <c r="AK135" s="4">
        <v>21836</v>
      </c>
      <c r="AL135" s="4">
        <v>23067</v>
      </c>
      <c r="AM135" s="4">
        <v>24769</v>
      </c>
      <c r="AN135" s="4">
        <v>25816</v>
      </c>
      <c r="AO135" s="4">
        <v>27143</v>
      </c>
      <c r="AP135" s="4">
        <v>28954</v>
      </c>
      <c r="AQ135" s="4">
        <v>30227</v>
      </c>
      <c r="AR135" s="4">
        <v>31397</v>
      </c>
      <c r="AS135" s="4">
        <v>33058</v>
      </c>
      <c r="AT135" s="4">
        <v>34736</v>
      </c>
      <c r="AU135" s="4">
        <v>36223</v>
      </c>
      <c r="AV135" s="4">
        <v>37975</v>
      </c>
      <c r="AW135" s="4">
        <v>39078</v>
      </c>
      <c r="AX135" s="4">
        <v>40916</v>
      </c>
      <c r="AY135" s="4">
        <v>42125</v>
      </c>
      <c r="AZ135" s="4">
        <v>43806</v>
      </c>
      <c r="BA135" s="4">
        <v>45351</v>
      </c>
      <c r="BB135" s="4">
        <v>46418</v>
      </c>
      <c r="BC135" s="4">
        <v>47910</v>
      </c>
      <c r="BD135" s="4">
        <v>49410</v>
      </c>
      <c r="BE135" s="4">
        <v>51175</v>
      </c>
      <c r="BF135" s="4">
        <v>52359</v>
      </c>
      <c r="BG135" s="4">
        <v>53948</v>
      </c>
      <c r="BH135" s="4">
        <v>55708</v>
      </c>
      <c r="BI135" s="4">
        <v>57532</v>
      </c>
      <c r="BJ135" s="4">
        <v>58808</v>
      </c>
      <c r="BK135" s="4">
        <v>60061</v>
      </c>
      <c r="BL135" s="4">
        <v>61247</v>
      </c>
      <c r="BM135" s="4">
        <v>63078</v>
      </c>
      <c r="BN135" s="4">
        <v>65019</v>
      </c>
      <c r="BO135" s="4">
        <v>65965</v>
      </c>
      <c r="BP135" s="4">
        <v>67436</v>
      </c>
      <c r="BQ135" s="4">
        <v>68822</v>
      </c>
      <c r="BR135" s="4">
        <v>70520</v>
      </c>
      <c r="BS135" s="4">
        <v>71589</v>
      </c>
      <c r="BT135" s="4">
        <v>72381</v>
      </c>
      <c r="BU135" s="4">
        <v>73715</v>
      </c>
      <c r="BV135" s="4">
        <v>75050</v>
      </c>
      <c r="BW135" s="4">
        <v>75680</v>
      </c>
      <c r="BX135" s="4">
        <v>77336</v>
      </c>
      <c r="BY135" s="4">
        <v>77856</v>
      </c>
      <c r="BZ135" s="4">
        <v>78850</v>
      </c>
      <c r="CA135" s="4">
        <v>79231</v>
      </c>
      <c r="CB135" s="4">
        <v>79394</v>
      </c>
      <c r="CC135" s="4">
        <v>79873</v>
      </c>
      <c r="CD135" s="4">
        <v>81280</v>
      </c>
      <c r="CE135" s="4">
        <v>81692</v>
      </c>
      <c r="CF135" s="4">
        <v>82364</v>
      </c>
      <c r="CG135" s="4">
        <v>83395</v>
      </c>
      <c r="CH135" s="4">
        <v>83154</v>
      </c>
      <c r="CI135" s="4">
        <v>84332</v>
      </c>
      <c r="CJ135" s="4">
        <v>85710</v>
      </c>
      <c r="CK135" s="4">
        <v>85986</v>
      </c>
      <c r="CL135" s="4">
        <v>86656</v>
      </c>
      <c r="CM135" s="4">
        <v>87693</v>
      </c>
      <c r="CN135" s="4">
        <v>87966</v>
      </c>
      <c r="CO135" s="4">
        <v>88188</v>
      </c>
      <c r="CP135" s="4">
        <v>88775</v>
      </c>
      <c r="CQ135" s="4">
        <v>89588</v>
      </c>
      <c r="CR135" s="4">
        <v>89357</v>
      </c>
      <c r="CS135" s="4">
        <v>90404</v>
      </c>
      <c r="CT135" s="4">
        <v>90041</v>
      </c>
      <c r="CU135" s="4">
        <v>90497</v>
      </c>
      <c r="CV135" s="4">
        <v>90803</v>
      </c>
      <c r="CW135" s="4">
        <v>90622</v>
      </c>
      <c r="CX135" s="4">
        <v>91069</v>
      </c>
      <c r="CY135" s="4">
        <v>90685</v>
      </c>
      <c r="CZ135" s="4">
        <v>91564</v>
      </c>
      <c r="DA135" s="4">
        <v>91218</v>
      </c>
      <c r="DB135" s="4">
        <v>91273</v>
      </c>
      <c r="DC135" s="4">
        <v>91232</v>
      </c>
      <c r="DD135" s="4">
        <v>90582</v>
      </c>
      <c r="DE135" s="4">
        <v>91629</v>
      </c>
      <c r="DF135" s="4">
        <v>91139</v>
      </c>
      <c r="DG135" s="4">
        <v>90995</v>
      </c>
    </row>
    <row r="136" spans="1:111" ht="15.75" thickBot="1" x14ac:dyDescent="0.3">
      <c r="A136" s="4" t="s">
        <v>20</v>
      </c>
      <c r="B136" s="8" t="s">
        <v>76</v>
      </c>
      <c r="C136" s="4">
        <v>1090</v>
      </c>
      <c r="D136" s="4">
        <v>2404</v>
      </c>
      <c r="E136" s="4">
        <v>15825</v>
      </c>
      <c r="F136" s="4">
        <v>53284</v>
      </c>
      <c r="G136" s="4">
        <v>115005</v>
      </c>
      <c r="H136" s="4">
        <v>190874</v>
      </c>
      <c r="I136" s="4">
        <v>267301</v>
      </c>
      <c r="J136" s="4">
        <v>349342</v>
      </c>
      <c r="K136" s="4">
        <v>429561</v>
      </c>
      <c r="L136" s="4">
        <v>504698</v>
      </c>
      <c r="M136" s="4">
        <v>571917</v>
      </c>
      <c r="N136" s="4">
        <v>633054</v>
      </c>
      <c r="O136" s="4">
        <v>688273</v>
      </c>
      <c r="P136" s="4">
        <v>739259</v>
      </c>
      <c r="Q136" s="4">
        <v>787273</v>
      </c>
      <c r="R136" s="4">
        <v>830163</v>
      </c>
      <c r="S136" s="4">
        <v>870739</v>
      </c>
      <c r="T136" s="4">
        <v>909602</v>
      </c>
      <c r="U136" s="4">
        <v>946588</v>
      </c>
      <c r="V136" s="4">
        <v>978108</v>
      </c>
      <c r="W136" s="4">
        <v>1008725</v>
      </c>
      <c r="X136" s="4">
        <v>1037807</v>
      </c>
      <c r="Y136" s="4">
        <v>1065807</v>
      </c>
      <c r="Z136" s="4">
        <v>1089396</v>
      </c>
      <c r="AA136" s="4">
        <v>1112423</v>
      </c>
      <c r="AB136" s="4">
        <v>1130314</v>
      </c>
      <c r="AC136" s="4">
        <v>1150232</v>
      </c>
      <c r="AD136" s="4">
        <v>1168807</v>
      </c>
      <c r="AE136" s="4">
        <v>1186081</v>
      </c>
      <c r="AF136" s="4">
        <v>1196273</v>
      </c>
      <c r="AG136" s="4">
        <v>1208273</v>
      </c>
      <c r="AH136" s="4">
        <v>1222533</v>
      </c>
      <c r="AI136" s="4">
        <v>1231807</v>
      </c>
      <c r="AJ136" s="4">
        <v>1241081</v>
      </c>
      <c r="AK136" s="4">
        <v>1252218</v>
      </c>
      <c r="AL136" s="4">
        <v>1258711</v>
      </c>
      <c r="AM136" s="4">
        <v>1262560</v>
      </c>
      <c r="AN136" s="4">
        <v>1269793</v>
      </c>
      <c r="AO136" s="4">
        <v>1277286</v>
      </c>
      <c r="AP136" s="4">
        <v>1280930</v>
      </c>
      <c r="AQ136" s="4">
        <v>1288382</v>
      </c>
      <c r="AR136" s="4">
        <v>1291054</v>
      </c>
      <c r="AS136" s="4">
        <v>1295369</v>
      </c>
      <c r="AT136" s="4">
        <v>1298492</v>
      </c>
      <c r="AU136" s="4">
        <v>1301656</v>
      </c>
      <c r="AV136" s="4">
        <v>1305560</v>
      </c>
      <c r="AW136" s="4">
        <v>1309601</v>
      </c>
      <c r="AX136" s="4">
        <v>1313547</v>
      </c>
      <c r="AY136" s="4">
        <v>1315464</v>
      </c>
      <c r="AZ136" s="4">
        <v>1314629</v>
      </c>
      <c r="BA136" s="4">
        <v>1319369</v>
      </c>
      <c r="BB136" s="4">
        <v>1320533</v>
      </c>
      <c r="BC136" s="4">
        <v>1323286</v>
      </c>
      <c r="BD136" s="4">
        <v>1324506</v>
      </c>
      <c r="BE136" s="4">
        <v>1325218</v>
      </c>
      <c r="BF136" s="4">
        <v>1326574</v>
      </c>
      <c r="BG136" s="4">
        <v>1327081</v>
      </c>
      <c r="BH136" s="4">
        <v>1329958</v>
      </c>
      <c r="BI136" s="4">
        <v>1331985</v>
      </c>
      <c r="BJ136" s="4">
        <v>1333423</v>
      </c>
      <c r="BK136" s="4">
        <v>1334053</v>
      </c>
      <c r="BL136" s="4">
        <v>1331177</v>
      </c>
      <c r="BM136" s="4">
        <v>1333204</v>
      </c>
      <c r="BN136" s="4">
        <v>1331204</v>
      </c>
      <c r="BO136" s="4">
        <v>1331108</v>
      </c>
      <c r="BP136" s="4">
        <v>1331286</v>
      </c>
      <c r="BQ136" s="4">
        <v>1330793</v>
      </c>
      <c r="BR136" s="4">
        <v>1329519</v>
      </c>
      <c r="BS136" s="4">
        <v>1331944</v>
      </c>
      <c r="BT136" s="4">
        <v>1329684</v>
      </c>
      <c r="BU136" s="4">
        <v>1327547</v>
      </c>
      <c r="BV136" s="4">
        <v>1328684</v>
      </c>
      <c r="BW136" s="4">
        <v>1328232</v>
      </c>
      <c r="BX136" s="4">
        <v>1329848</v>
      </c>
      <c r="BY136" s="4">
        <v>1331245</v>
      </c>
      <c r="BZ136" s="4">
        <v>1328848</v>
      </c>
      <c r="CA136" s="4">
        <v>1327999</v>
      </c>
      <c r="CB136" s="4">
        <v>1326218</v>
      </c>
      <c r="CC136" s="4">
        <v>1326670</v>
      </c>
      <c r="CD136" s="4">
        <v>1324369</v>
      </c>
      <c r="CE136" s="4">
        <v>1326588</v>
      </c>
      <c r="CF136" s="4">
        <v>1324506</v>
      </c>
      <c r="CG136" s="4">
        <v>1324053</v>
      </c>
      <c r="CH136" s="4">
        <v>1322218</v>
      </c>
      <c r="CI136" s="4">
        <v>1322848</v>
      </c>
      <c r="CJ136" s="4">
        <v>1322451</v>
      </c>
      <c r="CK136" s="4">
        <v>1324451</v>
      </c>
      <c r="CL136" s="4">
        <v>1322601</v>
      </c>
      <c r="CM136" s="4">
        <v>1320026</v>
      </c>
      <c r="CN136" s="4">
        <v>1320670</v>
      </c>
      <c r="CO136" s="4">
        <v>1321190</v>
      </c>
      <c r="CP136" s="4">
        <v>1320615</v>
      </c>
      <c r="CQ136" s="4">
        <v>1319684</v>
      </c>
      <c r="CR136" s="4">
        <v>1320108</v>
      </c>
      <c r="CS136" s="4">
        <v>1319971</v>
      </c>
      <c r="CT136" s="4">
        <v>1318081</v>
      </c>
      <c r="CU136" s="4">
        <v>1319053</v>
      </c>
      <c r="CV136" s="4">
        <v>1318108</v>
      </c>
      <c r="CW136" s="4">
        <v>1318026</v>
      </c>
      <c r="CX136" s="4">
        <v>1318177</v>
      </c>
      <c r="CY136" s="4">
        <v>1316971</v>
      </c>
      <c r="CZ136" s="4">
        <v>1315327</v>
      </c>
      <c r="DA136" s="4">
        <v>1315464</v>
      </c>
      <c r="DB136" s="4">
        <v>1314574</v>
      </c>
      <c r="DC136" s="4">
        <v>1314177</v>
      </c>
      <c r="DD136" s="4">
        <v>1312971</v>
      </c>
      <c r="DE136" s="4">
        <v>1312300</v>
      </c>
      <c r="DF136" s="4">
        <v>1312190</v>
      </c>
      <c r="DG136" s="4">
        <v>1309738</v>
      </c>
    </row>
    <row r="137" spans="1:111" ht="15.75" thickBot="1" x14ac:dyDescent="0.3">
      <c r="A137" s="4" t="s">
        <v>21</v>
      </c>
      <c r="B137" s="8" t="s">
        <v>77</v>
      </c>
      <c r="C137" s="4">
        <v>981</v>
      </c>
      <c r="D137" s="4">
        <v>911</v>
      </c>
      <c r="E137" s="4">
        <v>898</v>
      </c>
      <c r="F137" s="4">
        <v>871</v>
      </c>
      <c r="G137" s="4">
        <v>959</v>
      </c>
      <c r="H137" s="4">
        <v>956</v>
      </c>
      <c r="I137" s="4">
        <v>903</v>
      </c>
      <c r="J137" s="4">
        <v>943</v>
      </c>
      <c r="K137" s="4">
        <v>940</v>
      </c>
      <c r="L137" s="4">
        <v>918</v>
      </c>
      <c r="M137" s="4">
        <v>1004</v>
      </c>
      <c r="N137" s="4">
        <v>994</v>
      </c>
      <c r="O137" s="4">
        <v>1104</v>
      </c>
      <c r="P137" s="4">
        <v>1111</v>
      </c>
      <c r="Q137" s="4">
        <v>1200</v>
      </c>
      <c r="R137" s="4">
        <v>1220</v>
      </c>
      <c r="S137" s="4">
        <v>1303</v>
      </c>
      <c r="T137" s="4">
        <v>1416</v>
      </c>
      <c r="U137" s="4">
        <v>1527</v>
      </c>
      <c r="V137" s="4">
        <v>1547</v>
      </c>
      <c r="W137" s="4">
        <v>1749</v>
      </c>
      <c r="X137" s="4">
        <v>1936</v>
      </c>
      <c r="Y137" s="4">
        <v>1907</v>
      </c>
      <c r="Z137" s="4">
        <v>2180</v>
      </c>
      <c r="AA137" s="4">
        <v>2256</v>
      </c>
      <c r="AB137" s="4">
        <v>2474</v>
      </c>
      <c r="AC137" s="4">
        <v>2618</v>
      </c>
      <c r="AD137" s="4">
        <v>2819</v>
      </c>
      <c r="AE137" s="4">
        <v>3078</v>
      </c>
      <c r="AF137" s="4">
        <v>3316</v>
      </c>
      <c r="AG137" s="4">
        <v>3531</v>
      </c>
      <c r="AH137" s="4">
        <v>3863</v>
      </c>
      <c r="AI137" s="4">
        <v>4004</v>
      </c>
      <c r="AJ137" s="4">
        <v>4356</v>
      </c>
      <c r="AK137" s="4">
        <v>4716</v>
      </c>
      <c r="AL137" s="4">
        <v>4973</v>
      </c>
      <c r="AM137" s="4">
        <v>5292</v>
      </c>
      <c r="AN137" s="4">
        <v>5705</v>
      </c>
      <c r="AO137" s="4">
        <v>6061</v>
      </c>
      <c r="AP137" s="4">
        <v>6390</v>
      </c>
      <c r="AQ137" s="4">
        <v>6880</v>
      </c>
      <c r="AR137" s="4">
        <v>7174</v>
      </c>
      <c r="AS137" s="4">
        <v>7649</v>
      </c>
      <c r="AT137" s="4">
        <v>8021</v>
      </c>
      <c r="AU137" s="4">
        <v>8441</v>
      </c>
      <c r="AV137" s="4">
        <v>9051</v>
      </c>
      <c r="AW137" s="4">
        <v>9515</v>
      </c>
      <c r="AX137" s="4">
        <v>9993</v>
      </c>
      <c r="AY137" s="4">
        <v>10410</v>
      </c>
      <c r="AZ137" s="4">
        <v>11052</v>
      </c>
      <c r="BA137" s="4">
        <v>11516</v>
      </c>
      <c r="BB137" s="4">
        <v>11957</v>
      </c>
      <c r="BC137" s="4">
        <v>12690</v>
      </c>
      <c r="BD137" s="4">
        <v>13317</v>
      </c>
      <c r="BE137" s="4">
        <v>14028</v>
      </c>
      <c r="BF137" s="4">
        <v>14405</v>
      </c>
      <c r="BG137" s="4">
        <v>15102</v>
      </c>
      <c r="BH137" s="4">
        <v>15618</v>
      </c>
      <c r="BI137" s="4">
        <v>16323</v>
      </c>
      <c r="BJ137" s="4">
        <v>17094</v>
      </c>
      <c r="BK137" s="4">
        <v>17346</v>
      </c>
      <c r="BL137" s="4">
        <v>18167</v>
      </c>
      <c r="BM137" s="4">
        <v>19057</v>
      </c>
      <c r="BN137" s="4">
        <v>19685</v>
      </c>
      <c r="BO137" s="4">
        <v>20050</v>
      </c>
      <c r="BP137" s="4">
        <v>20695</v>
      </c>
      <c r="BQ137" s="4">
        <v>21315</v>
      </c>
      <c r="BR137" s="4">
        <v>21970</v>
      </c>
      <c r="BS137" s="4">
        <v>22857</v>
      </c>
      <c r="BT137" s="4">
        <v>23141</v>
      </c>
      <c r="BU137" s="4">
        <v>23866</v>
      </c>
      <c r="BV137" s="4">
        <v>24572</v>
      </c>
      <c r="BW137" s="4">
        <v>25160</v>
      </c>
      <c r="BX137" s="4">
        <v>25520</v>
      </c>
      <c r="BY137" s="4">
        <v>26386</v>
      </c>
      <c r="BZ137" s="4">
        <v>26901</v>
      </c>
      <c r="CA137" s="4">
        <v>27622</v>
      </c>
      <c r="CB137" s="4">
        <v>28608</v>
      </c>
      <c r="CC137" s="4">
        <v>29381</v>
      </c>
      <c r="CD137" s="4">
        <v>30272</v>
      </c>
      <c r="CE137" s="4">
        <v>31424</v>
      </c>
      <c r="CF137" s="4">
        <v>32127</v>
      </c>
      <c r="CG137" s="4">
        <v>33447</v>
      </c>
      <c r="CH137" s="4">
        <v>33961</v>
      </c>
      <c r="CI137" s="4">
        <v>35049</v>
      </c>
      <c r="CJ137" s="4">
        <v>35953</v>
      </c>
      <c r="CK137" s="4">
        <v>36685</v>
      </c>
      <c r="CL137" s="4">
        <v>37659</v>
      </c>
      <c r="CM137" s="4">
        <v>38336</v>
      </c>
      <c r="CN137" s="4">
        <v>39128</v>
      </c>
      <c r="CO137" s="4">
        <v>39626</v>
      </c>
      <c r="CP137" s="4">
        <v>40329</v>
      </c>
      <c r="CQ137" s="4">
        <v>40913</v>
      </c>
      <c r="CR137" s="4">
        <v>41640</v>
      </c>
      <c r="CS137" s="4">
        <v>41662</v>
      </c>
      <c r="CT137" s="4">
        <v>42312</v>
      </c>
      <c r="CU137" s="4">
        <v>43108</v>
      </c>
      <c r="CV137" s="4">
        <v>43362</v>
      </c>
      <c r="CW137" s="4">
        <v>43633</v>
      </c>
      <c r="CX137" s="4">
        <v>44464</v>
      </c>
      <c r="CY137" s="4">
        <v>44372</v>
      </c>
      <c r="CZ137" s="4">
        <v>44694</v>
      </c>
      <c r="DA137" s="4">
        <v>44954</v>
      </c>
      <c r="DB137" s="4">
        <v>45243</v>
      </c>
      <c r="DC137" s="4">
        <v>45216</v>
      </c>
      <c r="DD137" s="4">
        <v>45401</v>
      </c>
      <c r="DE137" s="4">
        <v>45792</v>
      </c>
      <c r="DF137" s="4">
        <v>45492</v>
      </c>
      <c r="DG137" s="4">
        <v>46266</v>
      </c>
    </row>
    <row r="138" spans="1:111" ht="15.75" thickBot="1" x14ac:dyDescent="0.3">
      <c r="A138" s="4" t="s">
        <v>22</v>
      </c>
      <c r="B138" s="8" t="s">
        <v>78</v>
      </c>
      <c r="C138" s="4">
        <v>1071</v>
      </c>
      <c r="D138" s="4">
        <v>2148</v>
      </c>
      <c r="E138" s="4">
        <v>14385</v>
      </c>
      <c r="F138" s="4">
        <v>49709</v>
      </c>
      <c r="G138" s="4">
        <v>108912</v>
      </c>
      <c r="H138" s="4">
        <v>183549</v>
      </c>
      <c r="I138" s="4">
        <v>263561</v>
      </c>
      <c r="J138" s="4">
        <v>347931</v>
      </c>
      <c r="K138" s="4">
        <v>430506</v>
      </c>
      <c r="L138" s="4">
        <v>507342</v>
      </c>
      <c r="M138" s="4">
        <v>578218</v>
      </c>
      <c r="N138" s="4">
        <v>638588</v>
      </c>
      <c r="O138" s="4">
        <v>693670</v>
      </c>
      <c r="P138" s="4">
        <v>739711</v>
      </c>
      <c r="Q138" s="4">
        <v>780725</v>
      </c>
      <c r="R138" s="4">
        <v>819314</v>
      </c>
      <c r="S138" s="4">
        <v>850657</v>
      </c>
      <c r="T138" s="4">
        <v>879739</v>
      </c>
      <c r="U138" s="4">
        <v>905259</v>
      </c>
      <c r="V138" s="4">
        <v>930602</v>
      </c>
      <c r="W138" s="4">
        <v>948793</v>
      </c>
      <c r="X138" s="4">
        <v>972108</v>
      </c>
      <c r="Y138" s="4">
        <v>986095</v>
      </c>
      <c r="Z138" s="4">
        <v>1003369</v>
      </c>
      <c r="AA138" s="4">
        <v>1016396</v>
      </c>
      <c r="AB138" s="4">
        <v>1027355</v>
      </c>
      <c r="AC138" s="4">
        <v>1037643</v>
      </c>
      <c r="AD138" s="4">
        <v>1046232</v>
      </c>
      <c r="AE138" s="4">
        <v>1054478</v>
      </c>
      <c r="AF138" s="4">
        <v>1064314</v>
      </c>
      <c r="AG138" s="4">
        <v>1069848</v>
      </c>
      <c r="AH138" s="4">
        <v>1073629</v>
      </c>
      <c r="AI138" s="4">
        <v>1080040</v>
      </c>
      <c r="AJ138" s="4">
        <v>1084670</v>
      </c>
      <c r="AK138" s="4">
        <v>1087040</v>
      </c>
      <c r="AL138" s="4">
        <v>1090095</v>
      </c>
      <c r="AM138" s="4">
        <v>1093191</v>
      </c>
      <c r="AN138" s="4">
        <v>1096204</v>
      </c>
      <c r="AO138" s="4">
        <v>1099382</v>
      </c>
      <c r="AP138" s="4">
        <v>1099355</v>
      </c>
      <c r="AQ138" s="4">
        <v>1102752</v>
      </c>
      <c r="AR138" s="4">
        <v>1102273</v>
      </c>
      <c r="AS138" s="4">
        <v>1105067</v>
      </c>
      <c r="AT138" s="4">
        <v>1106423</v>
      </c>
      <c r="AU138" s="4">
        <v>1104040</v>
      </c>
      <c r="AV138" s="4">
        <v>1105423</v>
      </c>
      <c r="AW138" s="4">
        <v>1108670</v>
      </c>
      <c r="AX138" s="4">
        <v>1109163</v>
      </c>
      <c r="AY138" s="4">
        <v>1110711</v>
      </c>
      <c r="AZ138" s="4">
        <v>1111615</v>
      </c>
      <c r="BA138" s="4">
        <v>1112081</v>
      </c>
      <c r="BB138" s="4">
        <v>1112697</v>
      </c>
      <c r="BC138" s="4">
        <v>1114136</v>
      </c>
      <c r="BD138" s="4">
        <v>1112341</v>
      </c>
      <c r="BE138" s="4">
        <v>1112985</v>
      </c>
      <c r="BF138" s="4">
        <v>1114369</v>
      </c>
      <c r="BG138" s="4">
        <v>1115903</v>
      </c>
      <c r="BH138" s="4">
        <v>1117547</v>
      </c>
      <c r="BI138" s="4">
        <v>1116232</v>
      </c>
      <c r="BJ138" s="4">
        <v>1116547</v>
      </c>
      <c r="BK138" s="4">
        <v>1116026</v>
      </c>
      <c r="BL138" s="4">
        <v>1112232</v>
      </c>
      <c r="BM138" s="4">
        <v>1111026</v>
      </c>
      <c r="BN138" s="4">
        <v>1112958</v>
      </c>
      <c r="BO138" s="4">
        <v>1112971</v>
      </c>
      <c r="BP138" s="4">
        <v>1112204</v>
      </c>
      <c r="BQ138" s="4">
        <v>1111944</v>
      </c>
      <c r="BR138" s="4">
        <v>1110150</v>
      </c>
      <c r="BS138" s="4">
        <v>1109684</v>
      </c>
      <c r="BT138" s="4">
        <v>1109656</v>
      </c>
      <c r="BU138" s="4">
        <v>1109328</v>
      </c>
      <c r="BV138" s="4">
        <v>1107122</v>
      </c>
      <c r="BW138" s="4">
        <v>1107697</v>
      </c>
      <c r="BX138" s="4">
        <v>1107492</v>
      </c>
      <c r="BY138" s="4">
        <v>1107040</v>
      </c>
      <c r="BZ138" s="4">
        <v>1108204</v>
      </c>
      <c r="CA138" s="4">
        <v>1106245</v>
      </c>
      <c r="CB138" s="4">
        <v>1105615</v>
      </c>
      <c r="CC138" s="4">
        <v>1103437</v>
      </c>
      <c r="CD138" s="4">
        <v>1105382</v>
      </c>
      <c r="CE138" s="4">
        <v>1103369</v>
      </c>
      <c r="CF138" s="4">
        <v>1101862</v>
      </c>
      <c r="CG138" s="4">
        <v>1102259</v>
      </c>
      <c r="CH138" s="4">
        <v>1101410</v>
      </c>
      <c r="CI138" s="4">
        <v>1099917</v>
      </c>
      <c r="CJ138" s="4">
        <v>1099396</v>
      </c>
      <c r="CK138" s="4">
        <v>1099437</v>
      </c>
      <c r="CL138" s="4">
        <v>1100382</v>
      </c>
      <c r="CM138" s="4">
        <v>1100150</v>
      </c>
      <c r="CN138" s="4">
        <v>1098848</v>
      </c>
      <c r="CO138" s="4">
        <v>1100136</v>
      </c>
      <c r="CP138" s="4">
        <v>1099095</v>
      </c>
      <c r="CQ138" s="4">
        <v>1099150</v>
      </c>
      <c r="CR138" s="4">
        <v>1098108</v>
      </c>
      <c r="CS138" s="4">
        <v>1097862</v>
      </c>
      <c r="CT138" s="4">
        <v>1098136</v>
      </c>
      <c r="CU138" s="4">
        <v>1096232</v>
      </c>
      <c r="CV138" s="4">
        <v>1096766</v>
      </c>
      <c r="CW138" s="4">
        <v>1096547</v>
      </c>
      <c r="CX138" s="4">
        <v>1095122</v>
      </c>
      <c r="CY138" s="4">
        <v>1095670</v>
      </c>
      <c r="CZ138" s="4">
        <v>1095574</v>
      </c>
      <c r="DA138" s="4">
        <v>1095725</v>
      </c>
      <c r="DB138" s="4">
        <v>1093656</v>
      </c>
      <c r="DC138" s="4">
        <v>1094711</v>
      </c>
      <c r="DD138" s="4">
        <v>1092656</v>
      </c>
      <c r="DE138" s="4">
        <v>1092437</v>
      </c>
      <c r="DF138" s="4">
        <v>1091382</v>
      </c>
      <c r="DG138" s="4">
        <v>1091245</v>
      </c>
    </row>
    <row r="139" spans="1:111" ht="15.75" thickBot="1" x14ac:dyDescent="0.3">
      <c r="A139" s="4" t="s">
        <v>23</v>
      </c>
      <c r="B139" s="8" t="s">
        <v>79</v>
      </c>
      <c r="C139" s="4">
        <v>990</v>
      </c>
      <c r="D139" s="4">
        <v>1076</v>
      </c>
      <c r="E139" s="4">
        <v>2716</v>
      </c>
      <c r="F139" s="4">
        <v>6637</v>
      </c>
      <c r="G139" s="4">
        <v>12927</v>
      </c>
      <c r="H139" s="4">
        <v>21824</v>
      </c>
      <c r="I139" s="4">
        <v>32593</v>
      </c>
      <c r="J139" s="4">
        <v>44261</v>
      </c>
      <c r="K139" s="4">
        <v>57078</v>
      </c>
      <c r="L139" s="4">
        <v>71020</v>
      </c>
      <c r="M139" s="4">
        <v>85541</v>
      </c>
      <c r="N139" s="4">
        <v>99830</v>
      </c>
      <c r="O139" s="4">
        <v>115597</v>
      </c>
      <c r="P139" s="4">
        <v>130996</v>
      </c>
      <c r="Q139" s="4">
        <v>144816</v>
      </c>
      <c r="R139" s="4">
        <v>160495</v>
      </c>
      <c r="S139" s="4">
        <v>174347</v>
      </c>
      <c r="T139" s="4">
        <v>189672</v>
      </c>
      <c r="U139" s="4">
        <v>204077</v>
      </c>
      <c r="V139" s="4">
        <v>217339</v>
      </c>
      <c r="W139" s="4">
        <v>228575</v>
      </c>
      <c r="X139" s="4">
        <v>240931</v>
      </c>
      <c r="Y139" s="4">
        <v>252917</v>
      </c>
      <c r="Z139" s="4">
        <v>265725</v>
      </c>
      <c r="AA139" s="4">
        <v>276219</v>
      </c>
      <c r="AB139" s="4">
        <v>287082</v>
      </c>
      <c r="AC139" s="4">
        <v>296588</v>
      </c>
      <c r="AD139" s="4">
        <v>306684</v>
      </c>
      <c r="AE139" s="4">
        <v>315273</v>
      </c>
      <c r="AF139" s="4">
        <v>321671</v>
      </c>
      <c r="AG139" s="4">
        <v>327671</v>
      </c>
      <c r="AH139" s="4">
        <v>332164</v>
      </c>
      <c r="AI139" s="4">
        <v>335465</v>
      </c>
      <c r="AJ139" s="4">
        <v>338109</v>
      </c>
      <c r="AK139" s="4">
        <v>340794</v>
      </c>
      <c r="AL139" s="4">
        <v>341862</v>
      </c>
      <c r="AM139" s="4">
        <v>343712</v>
      </c>
      <c r="AN139" s="4">
        <v>344808</v>
      </c>
      <c r="AO139" s="4">
        <v>346123</v>
      </c>
      <c r="AP139" s="4">
        <v>347492</v>
      </c>
      <c r="AQ139" s="4">
        <v>347534</v>
      </c>
      <c r="AR139" s="4">
        <v>348588</v>
      </c>
      <c r="AS139" s="4">
        <v>348862</v>
      </c>
      <c r="AT139" s="4">
        <v>348177</v>
      </c>
      <c r="AU139" s="4">
        <v>348890</v>
      </c>
      <c r="AV139" s="4">
        <v>350301</v>
      </c>
      <c r="AW139" s="4">
        <v>350492</v>
      </c>
      <c r="AX139" s="4">
        <v>351684</v>
      </c>
      <c r="AY139" s="4">
        <v>351397</v>
      </c>
      <c r="AZ139" s="4">
        <v>352369</v>
      </c>
      <c r="BA139" s="4">
        <v>352383</v>
      </c>
      <c r="BB139" s="4">
        <v>354150</v>
      </c>
      <c r="BC139" s="4">
        <v>356643</v>
      </c>
      <c r="BD139" s="4">
        <v>356780</v>
      </c>
      <c r="BE139" s="4">
        <v>356013</v>
      </c>
      <c r="BF139" s="4">
        <v>356164</v>
      </c>
      <c r="BG139" s="4">
        <v>357109</v>
      </c>
      <c r="BH139" s="4">
        <v>357369</v>
      </c>
      <c r="BI139" s="4">
        <v>357191</v>
      </c>
      <c r="BJ139" s="4">
        <v>357534</v>
      </c>
      <c r="BK139" s="4">
        <v>358725</v>
      </c>
      <c r="BL139" s="4">
        <v>358616</v>
      </c>
      <c r="BM139" s="4">
        <v>358301</v>
      </c>
      <c r="BN139" s="4">
        <v>358479</v>
      </c>
      <c r="BO139" s="4">
        <v>359068</v>
      </c>
      <c r="BP139" s="4">
        <v>359657</v>
      </c>
      <c r="BQ139" s="4">
        <v>359903</v>
      </c>
      <c r="BR139" s="4">
        <v>361616</v>
      </c>
      <c r="BS139" s="4">
        <v>359999</v>
      </c>
      <c r="BT139" s="4">
        <v>359109</v>
      </c>
      <c r="BU139" s="4">
        <v>361410</v>
      </c>
      <c r="BV139" s="4">
        <v>360424</v>
      </c>
      <c r="BW139" s="4">
        <v>360684</v>
      </c>
      <c r="BX139" s="4">
        <v>360150</v>
      </c>
      <c r="BY139" s="4">
        <v>360479</v>
      </c>
      <c r="BZ139" s="4">
        <v>361232</v>
      </c>
      <c r="CA139" s="4">
        <v>361109</v>
      </c>
      <c r="CB139" s="4">
        <v>360698</v>
      </c>
      <c r="CC139" s="4">
        <v>360629</v>
      </c>
      <c r="CD139" s="4">
        <v>361547</v>
      </c>
      <c r="CE139" s="4">
        <v>360383</v>
      </c>
      <c r="CF139" s="4">
        <v>361123</v>
      </c>
      <c r="CG139" s="4">
        <v>360999</v>
      </c>
      <c r="CH139" s="4">
        <v>361150</v>
      </c>
      <c r="CI139" s="4">
        <v>361287</v>
      </c>
      <c r="CJ139" s="4">
        <v>361835</v>
      </c>
      <c r="CK139" s="4">
        <v>360931</v>
      </c>
      <c r="CL139" s="4">
        <v>361561</v>
      </c>
      <c r="CM139" s="4">
        <v>361506</v>
      </c>
      <c r="CN139" s="4">
        <v>361657</v>
      </c>
      <c r="CO139" s="4">
        <v>362629</v>
      </c>
      <c r="CP139" s="4">
        <v>361246</v>
      </c>
      <c r="CQ139" s="4">
        <v>362410</v>
      </c>
      <c r="CR139" s="4">
        <v>361807</v>
      </c>
      <c r="CS139" s="4">
        <v>360999</v>
      </c>
      <c r="CT139" s="4">
        <v>361205</v>
      </c>
      <c r="CU139" s="4">
        <v>360725</v>
      </c>
      <c r="CV139" s="4">
        <v>360739</v>
      </c>
      <c r="CW139" s="4">
        <v>360314</v>
      </c>
      <c r="CX139" s="4">
        <v>361177</v>
      </c>
      <c r="CY139" s="4">
        <v>360438</v>
      </c>
      <c r="CZ139" s="4">
        <v>361492</v>
      </c>
      <c r="DA139" s="4">
        <v>360520</v>
      </c>
      <c r="DB139" s="4">
        <v>359999</v>
      </c>
      <c r="DC139" s="4">
        <v>360698</v>
      </c>
      <c r="DD139" s="4">
        <v>359849</v>
      </c>
      <c r="DE139" s="4">
        <v>359684</v>
      </c>
      <c r="DF139" s="4">
        <v>359794</v>
      </c>
      <c r="DG139" s="4">
        <v>359753</v>
      </c>
    </row>
    <row r="140" spans="1:111" ht="15.75" thickBot="1" x14ac:dyDescent="0.3">
      <c r="A140" s="4" t="s">
        <v>24</v>
      </c>
      <c r="B140" s="8" t="s">
        <v>80</v>
      </c>
      <c r="C140" s="4">
        <v>925</v>
      </c>
      <c r="D140" s="4">
        <v>1359</v>
      </c>
      <c r="E140" s="4">
        <v>6338</v>
      </c>
      <c r="F140" s="4">
        <v>20928</v>
      </c>
      <c r="G140" s="4">
        <v>46898</v>
      </c>
      <c r="H140" s="4">
        <v>84528</v>
      </c>
      <c r="I140" s="4">
        <v>132136</v>
      </c>
      <c r="J140" s="4">
        <v>189041</v>
      </c>
      <c r="K140" s="4">
        <v>252246</v>
      </c>
      <c r="L140" s="4">
        <v>323205</v>
      </c>
      <c r="M140" s="4">
        <v>399794</v>
      </c>
      <c r="N140" s="4">
        <v>482396</v>
      </c>
      <c r="O140" s="4">
        <v>566081</v>
      </c>
      <c r="P140" s="4">
        <v>655602</v>
      </c>
      <c r="Q140" s="4">
        <v>748931</v>
      </c>
      <c r="R140" s="4">
        <v>841287</v>
      </c>
      <c r="S140" s="4">
        <v>936163</v>
      </c>
      <c r="T140" s="4">
        <v>1032232</v>
      </c>
      <c r="U140" s="4">
        <v>1125985</v>
      </c>
      <c r="V140" s="4">
        <v>1218108</v>
      </c>
      <c r="W140" s="4">
        <v>1308327</v>
      </c>
      <c r="X140" s="4">
        <v>1394862</v>
      </c>
      <c r="Y140" s="4">
        <v>1474273</v>
      </c>
      <c r="Z140" s="4">
        <v>1543094</v>
      </c>
      <c r="AA140" s="4">
        <v>1603314</v>
      </c>
      <c r="AB140" s="4">
        <v>1658615</v>
      </c>
      <c r="AC140" s="4">
        <v>1701396</v>
      </c>
      <c r="AD140" s="4">
        <v>1742081</v>
      </c>
      <c r="AE140" s="4">
        <v>1773519</v>
      </c>
      <c r="AF140" s="4">
        <v>1803341</v>
      </c>
      <c r="AG140" s="4">
        <v>1832382</v>
      </c>
      <c r="AH140" s="4">
        <v>1860546</v>
      </c>
      <c r="AI140" s="4">
        <v>1886135</v>
      </c>
      <c r="AJ140" s="4">
        <v>1912944</v>
      </c>
      <c r="AK140" s="4">
        <v>1935834</v>
      </c>
      <c r="AL140" s="4">
        <v>1961533</v>
      </c>
      <c r="AM140" s="4">
        <v>1983163</v>
      </c>
      <c r="AN140" s="4">
        <v>2005354</v>
      </c>
      <c r="AO140" s="4">
        <v>2027943</v>
      </c>
      <c r="AP140" s="4">
        <v>2047135</v>
      </c>
      <c r="AQ140" s="4">
        <v>2066108</v>
      </c>
      <c r="AR140" s="4">
        <v>2081683</v>
      </c>
      <c r="AS140" s="4">
        <v>2102300</v>
      </c>
      <c r="AT140" s="4">
        <v>2119217</v>
      </c>
      <c r="AU140" s="4">
        <v>2132916</v>
      </c>
      <c r="AV140" s="4">
        <v>2148135</v>
      </c>
      <c r="AW140" s="4">
        <v>2164765</v>
      </c>
      <c r="AX140" s="4">
        <v>2178971</v>
      </c>
      <c r="AY140" s="4">
        <v>2190258</v>
      </c>
      <c r="AZ140" s="4">
        <v>2201039</v>
      </c>
      <c r="BA140" s="4">
        <v>2211519</v>
      </c>
      <c r="BB140" s="4">
        <v>2228163</v>
      </c>
      <c r="BC140" s="4">
        <v>2240847</v>
      </c>
      <c r="BD140" s="4">
        <v>2251286</v>
      </c>
      <c r="BE140" s="4">
        <v>2262724</v>
      </c>
      <c r="BF140" s="4">
        <v>2274053</v>
      </c>
      <c r="BG140" s="4">
        <v>2281628</v>
      </c>
      <c r="BH140" s="4">
        <v>2287135</v>
      </c>
      <c r="BI140" s="4">
        <v>2294478</v>
      </c>
      <c r="BJ140" s="4">
        <v>2301628</v>
      </c>
      <c r="BK140" s="4">
        <v>2307902</v>
      </c>
      <c r="BL140" s="4">
        <v>2314669</v>
      </c>
      <c r="BM140" s="4">
        <v>2318847</v>
      </c>
      <c r="BN140" s="4">
        <v>2324697</v>
      </c>
      <c r="BO140" s="4">
        <v>2328710</v>
      </c>
      <c r="BP140" s="4">
        <v>2334573</v>
      </c>
      <c r="BQ140" s="4">
        <v>2336067</v>
      </c>
      <c r="BR140" s="4">
        <v>2344820</v>
      </c>
      <c r="BS140" s="4">
        <v>2349971</v>
      </c>
      <c r="BT140" s="4">
        <v>2354793</v>
      </c>
      <c r="BU140" s="4">
        <v>2358039</v>
      </c>
      <c r="BV140" s="4">
        <v>2362080</v>
      </c>
      <c r="BW140" s="4">
        <v>2367423</v>
      </c>
      <c r="BX140" s="4">
        <v>2370080</v>
      </c>
      <c r="BY140" s="4">
        <v>2373149</v>
      </c>
      <c r="BZ140" s="4">
        <v>2379505</v>
      </c>
      <c r="CA140" s="4">
        <v>2381943</v>
      </c>
      <c r="CB140" s="4">
        <v>2382382</v>
      </c>
      <c r="CC140" s="4">
        <v>2383560</v>
      </c>
      <c r="CD140" s="4">
        <v>2384587</v>
      </c>
      <c r="CE140" s="4">
        <v>2392012</v>
      </c>
      <c r="CF140" s="4">
        <v>2391313</v>
      </c>
      <c r="CG140" s="4">
        <v>2390779</v>
      </c>
      <c r="CH140" s="4">
        <v>2390560</v>
      </c>
      <c r="CI140" s="4">
        <v>2393341</v>
      </c>
      <c r="CJ140" s="4">
        <v>2397327</v>
      </c>
      <c r="CK140" s="4">
        <v>2394902</v>
      </c>
      <c r="CL140" s="4">
        <v>2400532</v>
      </c>
      <c r="CM140" s="4">
        <v>2400162</v>
      </c>
      <c r="CN140" s="4">
        <v>2402217</v>
      </c>
      <c r="CO140" s="4">
        <v>2401697</v>
      </c>
      <c r="CP140" s="4">
        <v>2403902</v>
      </c>
      <c r="CQ140" s="4">
        <v>2402642</v>
      </c>
      <c r="CR140" s="4">
        <v>2405354</v>
      </c>
      <c r="CS140" s="4">
        <v>2407724</v>
      </c>
      <c r="CT140" s="4">
        <v>2406614</v>
      </c>
      <c r="CU140" s="4">
        <v>2408067</v>
      </c>
      <c r="CV140" s="4">
        <v>2405820</v>
      </c>
      <c r="CW140" s="4">
        <v>2405108</v>
      </c>
      <c r="CX140" s="4">
        <v>2406039</v>
      </c>
      <c r="CY140" s="4">
        <v>2405628</v>
      </c>
      <c r="CZ140" s="4">
        <v>2401601</v>
      </c>
      <c r="DA140" s="4">
        <v>2403820</v>
      </c>
      <c r="DB140" s="4">
        <v>2403012</v>
      </c>
      <c r="DC140" s="4">
        <v>2400573</v>
      </c>
      <c r="DD140" s="4">
        <v>2402587</v>
      </c>
      <c r="DE140" s="4">
        <v>2403519</v>
      </c>
      <c r="DF140" s="4">
        <v>2404710</v>
      </c>
      <c r="DG140" s="4">
        <v>2400710</v>
      </c>
    </row>
    <row r="141" spans="1:111" ht="15.75" thickBot="1" x14ac:dyDescent="0.3">
      <c r="A141" s="4" t="s">
        <v>25</v>
      </c>
      <c r="B141" s="8" t="s">
        <v>81</v>
      </c>
      <c r="C141" s="4">
        <v>922</v>
      </c>
      <c r="D141" s="4">
        <v>1102</v>
      </c>
      <c r="E141" s="4">
        <v>2688</v>
      </c>
      <c r="F141" s="4">
        <v>7552</v>
      </c>
      <c r="G141" s="4">
        <v>16731</v>
      </c>
      <c r="H141" s="4">
        <v>30014</v>
      </c>
      <c r="I141" s="4">
        <v>47233</v>
      </c>
      <c r="J141" s="4">
        <v>67150</v>
      </c>
      <c r="K141" s="4">
        <v>90880</v>
      </c>
      <c r="L141" s="4">
        <v>114666</v>
      </c>
      <c r="M141" s="4">
        <v>142230</v>
      </c>
      <c r="N141" s="4">
        <v>170450</v>
      </c>
      <c r="O141" s="4">
        <v>199594</v>
      </c>
      <c r="P141" s="4">
        <v>228616</v>
      </c>
      <c r="Q141" s="4">
        <v>258986</v>
      </c>
      <c r="R141" s="4">
        <v>290561</v>
      </c>
      <c r="S141" s="4">
        <v>321520</v>
      </c>
      <c r="T141" s="4">
        <v>353561</v>
      </c>
      <c r="U141" s="4">
        <v>385534</v>
      </c>
      <c r="V141" s="4">
        <v>416903</v>
      </c>
      <c r="W141" s="4">
        <v>447095</v>
      </c>
      <c r="X141" s="4">
        <v>479259</v>
      </c>
      <c r="Y141" s="4">
        <v>509684</v>
      </c>
      <c r="Z141" s="4">
        <v>539766</v>
      </c>
      <c r="AA141" s="4">
        <v>567807</v>
      </c>
      <c r="AB141" s="4">
        <v>597164</v>
      </c>
      <c r="AC141" s="4">
        <v>624958</v>
      </c>
      <c r="AD141" s="4">
        <v>651684</v>
      </c>
      <c r="AE141" s="4">
        <v>680451</v>
      </c>
      <c r="AF141" s="4">
        <v>705205</v>
      </c>
      <c r="AG141" s="4">
        <v>729150</v>
      </c>
      <c r="AH141" s="4">
        <v>749848</v>
      </c>
      <c r="AI141" s="4">
        <v>770876</v>
      </c>
      <c r="AJ141" s="4">
        <v>793040</v>
      </c>
      <c r="AK141" s="4">
        <v>812492</v>
      </c>
      <c r="AL141" s="4">
        <v>831218</v>
      </c>
      <c r="AM141" s="4">
        <v>848437</v>
      </c>
      <c r="AN141" s="4">
        <v>862437</v>
      </c>
      <c r="AO141" s="4">
        <v>874314</v>
      </c>
      <c r="AP141" s="4">
        <v>881793</v>
      </c>
      <c r="AQ141" s="4">
        <v>892246</v>
      </c>
      <c r="AR141" s="4">
        <v>898300</v>
      </c>
      <c r="AS141" s="4">
        <v>903643</v>
      </c>
      <c r="AT141" s="4">
        <v>906547</v>
      </c>
      <c r="AU141" s="4">
        <v>911643</v>
      </c>
      <c r="AV141" s="4">
        <v>914793</v>
      </c>
      <c r="AW141" s="4">
        <v>920040</v>
      </c>
      <c r="AX141" s="4">
        <v>922958</v>
      </c>
      <c r="AY141" s="4">
        <v>923081</v>
      </c>
      <c r="AZ141" s="4">
        <v>928574</v>
      </c>
      <c r="BA141" s="4">
        <v>927204</v>
      </c>
      <c r="BB141" s="4">
        <v>931533</v>
      </c>
      <c r="BC141" s="4">
        <v>934780</v>
      </c>
      <c r="BD141" s="4">
        <v>936670</v>
      </c>
      <c r="BE141" s="4">
        <v>937026</v>
      </c>
      <c r="BF141" s="4">
        <v>940615</v>
      </c>
      <c r="BG141" s="4">
        <v>942300</v>
      </c>
      <c r="BH141" s="4">
        <v>944081</v>
      </c>
      <c r="BI141" s="4">
        <v>944917</v>
      </c>
      <c r="BJ141" s="4">
        <v>945835</v>
      </c>
      <c r="BK141" s="4">
        <v>945259</v>
      </c>
      <c r="BL141" s="4">
        <v>946013</v>
      </c>
      <c r="BM141" s="4">
        <v>948972</v>
      </c>
      <c r="BN141" s="4">
        <v>946382</v>
      </c>
      <c r="BO141" s="4">
        <v>948862</v>
      </c>
      <c r="BP141" s="4">
        <v>949848</v>
      </c>
      <c r="BQ141" s="4">
        <v>950999</v>
      </c>
      <c r="BR141" s="4">
        <v>951643</v>
      </c>
      <c r="BS141" s="4">
        <v>951670</v>
      </c>
      <c r="BT141" s="4">
        <v>951848</v>
      </c>
      <c r="BU141" s="4">
        <v>952602</v>
      </c>
      <c r="BV141" s="4">
        <v>953889</v>
      </c>
      <c r="BW141" s="4">
        <v>955958</v>
      </c>
      <c r="BX141" s="4">
        <v>954136</v>
      </c>
      <c r="BY141" s="4">
        <v>955478</v>
      </c>
      <c r="BZ141" s="4">
        <v>956177</v>
      </c>
      <c r="CA141" s="4">
        <v>954876</v>
      </c>
      <c r="CB141" s="4">
        <v>956478</v>
      </c>
      <c r="CC141" s="4">
        <v>956958</v>
      </c>
      <c r="CD141" s="4">
        <v>954958</v>
      </c>
      <c r="CE141" s="4">
        <v>955889</v>
      </c>
      <c r="CF141" s="4">
        <v>955287</v>
      </c>
      <c r="CG141" s="4">
        <v>955369</v>
      </c>
      <c r="CH141" s="4">
        <v>956245</v>
      </c>
      <c r="CI141" s="4">
        <v>956067</v>
      </c>
      <c r="CJ141" s="4">
        <v>956465</v>
      </c>
      <c r="CK141" s="4">
        <v>958437</v>
      </c>
      <c r="CL141" s="4">
        <v>959656</v>
      </c>
      <c r="CM141" s="4">
        <v>958889</v>
      </c>
      <c r="CN141" s="4">
        <v>959259</v>
      </c>
      <c r="CO141" s="4">
        <v>959793</v>
      </c>
      <c r="CP141" s="4">
        <v>960519</v>
      </c>
      <c r="CQ141" s="4">
        <v>959917</v>
      </c>
      <c r="CR141" s="4">
        <v>959382</v>
      </c>
      <c r="CS141" s="4">
        <v>961519</v>
      </c>
      <c r="CT141" s="4">
        <v>960163</v>
      </c>
      <c r="CU141" s="4">
        <v>962519</v>
      </c>
      <c r="CV141" s="4">
        <v>962081</v>
      </c>
      <c r="CW141" s="4">
        <v>962300</v>
      </c>
      <c r="CX141" s="4">
        <v>962040</v>
      </c>
      <c r="CY141" s="4">
        <v>964287</v>
      </c>
      <c r="CZ141" s="4">
        <v>963519</v>
      </c>
      <c r="DA141" s="4">
        <v>963369</v>
      </c>
      <c r="DB141" s="4">
        <v>962711</v>
      </c>
      <c r="DC141" s="4">
        <v>964163</v>
      </c>
      <c r="DD141" s="4">
        <v>963862</v>
      </c>
      <c r="DE141" s="4">
        <v>963848</v>
      </c>
      <c r="DF141" s="4">
        <v>962643</v>
      </c>
      <c r="DG141" s="4">
        <v>963574</v>
      </c>
    </row>
    <row r="142" spans="1:111" ht="15.75" thickBot="1" x14ac:dyDescent="0.3">
      <c r="A142" s="4" t="s">
        <v>26</v>
      </c>
      <c r="B142" s="8" t="s">
        <v>82</v>
      </c>
      <c r="C142" s="4">
        <v>959</v>
      </c>
      <c r="D142" s="4">
        <v>1264</v>
      </c>
      <c r="E142" s="4">
        <v>6290</v>
      </c>
      <c r="F142" s="4">
        <v>21554</v>
      </c>
      <c r="G142" s="4">
        <v>49612</v>
      </c>
      <c r="H142" s="4">
        <v>90162</v>
      </c>
      <c r="I142" s="4">
        <v>142027</v>
      </c>
      <c r="J142" s="4">
        <v>202729</v>
      </c>
      <c r="K142" s="4">
        <v>268246</v>
      </c>
      <c r="L142" s="4">
        <v>341383</v>
      </c>
      <c r="M142" s="4">
        <v>416876</v>
      </c>
      <c r="N142" s="4">
        <v>498246</v>
      </c>
      <c r="O142" s="4">
        <v>580862</v>
      </c>
      <c r="P142" s="4">
        <v>662533</v>
      </c>
      <c r="Q142" s="4">
        <v>745876</v>
      </c>
      <c r="R142" s="4">
        <v>828533</v>
      </c>
      <c r="S142" s="4">
        <v>910889</v>
      </c>
      <c r="T142" s="4">
        <v>988752</v>
      </c>
      <c r="U142" s="4">
        <v>1067958</v>
      </c>
      <c r="V142" s="4">
        <v>1140821</v>
      </c>
      <c r="W142" s="4">
        <v>1212834</v>
      </c>
      <c r="X142" s="4">
        <v>1277492</v>
      </c>
      <c r="Y142" s="4">
        <v>1334259</v>
      </c>
      <c r="Z142" s="4">
        <v>1381341</v>
      </c>
      <c r="AA142" s="4">
        <v>1420725</v>
      </c>
      <c r="AB142" s="4">
        <v>1455423</v>
      </c>
      <c r="AC142" s="4">
        <v>1482999</v>
      </c>
      <c r="AD142" s="4">
        <v>1504410</v>
      </c>
      <c r="AE142" s="4">
        <v>1527862</v>
      </c>
      <c r="AF142" s="4">
        <v>1547601</v>
      </c>
      <c r="AG142" s="4">
        <v>1566889</v>
      </c>
      <c r="AH142" s="4">
        <v>1588766</v>
      </c>
      <c r="AI142" s="4">
        <v>1605341</v>
      </c>
      <c r="AJ142" s="4">
        <v>1621122</v>
      </c>
      <c r="AK142" s="4">
        <v>1640807</v>
      </c>
      <c r="AL142" s="4">
        <v>1657533</v>
      </c>
      <c r="AM142" s="4">
        <v>1673108</v>
      </c>
      <c r="AN142" s="4">
        <v>1690423</v>
      </c>
      <c r="AO142" s="4">
        <v>1702053</v>
      </c>
      <c r="AP142" s="4">
        <v>1715519</v>
      </c>
      <c r="AQ142" s="4">
        <v>1731464</v>
      </c>
      <c r="AR142" s="4">
        <v>1745998</v>
      </c>
      <c r="AS142" s="4">
        <v>1758368</v>
      </c>
      <c r="AT142" s="4">
        <v>1770122</v>
      </c>
      <c r="AU142" s="4">
        <v>1780642</v>
      </c>
      <c r="AV142" s="4">
        <v>1790916</v>
      </c>
      <c r="AW142" s="4">
        <v>1800108</v>
      </c>
      <c r="AX142" s="4">
        <v>1811875</v>
      </c>
      <c r="AY142" s="4">
        <v>1825149</v>
      </c>
      <c r="AZ142" s="4">
        <v>1832985</v>
      </c>
      <c r="BA142" s="4">
        <v>1842930</v>
      </c>
      <c r="BB142" s="4">
        <v>1852149</v>
      </c>
      <c r="BC142" s="4">
        <v>1860300</v>
      </c>
      <c r="BD142" s="4">
        <v>1869368</v>
      </c>
      <c r="BE142" s="4">
        <v>1881135</v>
      </c>
      <c r="BF142" s="4">
        <v>1886012</v>
      </c>
      <c r="BG142" s="4">
        <v>1893012</v>
      </c>
      <c r="BH142" s="4">
        <v>1899820</v>
      </c>
      <c r="BI142" s="4">
        <v>1904615</v>
      </c>
      <c r="BJ142" s="4">
        <v>1911135</v>
      </c>
      <c r="BK142" s="4">
        <v>1917533</v>
      </c>
      <c r="BL142" s="4">
        <v>1921615</v>
      </c>
      <c r="BM142" s="4">
        <v>1923944</v>
      </c>
      <c r="BN142" s="4">
        <v>1930300</v>
      </c>
      <c r="BO142" s="4">
        <v>1938533</v>
      </c>
      <c r="BP142" s="4">
        <v>1939834</v>
      </c>
      <c r="BQ142" s="4">
        <v>1942957</v>
      </c>
      <c r="BR142" s="4">
        <v>1944067</v>
      </c>
      <c r="BS142" s="4">
        <v>1947656</v>
      </c>
      <c r="BT142" s="4">
        <v>1952834</v>
      </c>
      <c r="BU142" s="4">
        <v>1959163</v>
      </c>
      <c r="BV142" s="4">
        <v>1962683</v>
      </c>
      <c r="BW142" s="4">
        <v>1966094</v>
      </c>
      <c r="BX142" s="4">
        <v>1968491</v>
      </c>
      <c r="BY142" s="4">
        <v>1967519</v>
      </c>
      <c r="BZ142" s="4">
        <v>1969628</v>
      </c>
      <c r="CA142" s="4">
        <v>1972382</v>
      </c>
      <c r="CB142" s="4">
        <v>1978259</v>
      </c>
      <c r="CC142" s="4">
        <v>1975053</v>
      </c>
      <c r="CD142" s="4">
        <v>1977313</v>
      </c>
      <c r="CE142" s="4">
        <v>1979450</v>
      </c>
      <c r="CF142" s="4">
        <v>1981505</v>
      </c>
      <c r="CG142" s="4">
        <v>1980683</v>
      </c>
      <c r="CH142" s="4">
        <v>1981601</v>
      </c>
      <c r="CI142" s="4">
        <v>1983724</v>
      </c>
      <c r="CJ142" s="4">
        <v>1982642</v>
      </c>
      <c r="CK142" s="4">
        <v>1983423</v>
      </c>
      <c r="CL142" s="4">
        <v>1984656</v>
      </c>
      <c r="CM142" s="4">
        <v>1988779</v>
      </c>
      <c r="CN142" s="4">
        <v>1989875</v>
      </c>
      <c r="CO142" s="4">
        <v>1990217</v>
      </c>
      <c r="CP142" s="4">
        <v>1989341</v>
      </c>
      <c r="CQ142" s="4">
        <v>1992053</v>
      </c>
      <c r="CR142" s="4">
        <v>1988245</v>
      </c>
      <c r="CS142" s="4">
        <v>1992012</v>
      </c>
      <c r="CT142" s="4">
        <v>1990053</v>
      </c>
      <c r="CU142" s="4">
        <v>1993916</v>
      </c>
      <c r="CV142" s="4">
        <v>1993806</v>
      </c>
      <c r="CW142" s="4">
        <v>1995793</v>
      </c>
      <c r="CX142" s="4">
        <v>1997765</v>
      </c>
      <c r="CY142" s="4">
        <v>1992889</v>
      </c>
      <c r="CZ142" s="4">
        <v>1994889</v>
      </c>
      <c r="DA142" s="4">
        <v>1993642</v>
      </c>
      <c r="DB142" s="4">
        <v>1991670</v>
      </c>
      <c r="DC142" s="4">
        <v>1992560</v>
      </c>
      <c r="DD142" s="4">
        <v>1990491</v>
      </c>
      <c r="DE142" s="4">
        <v>1989546</v>
      </c>
      <c r="DF142" s="4">
        <v>1990889</v>
      </c>
      <c r="DG142" s="4">
        <v>1992108</v>
      </c>
    </row>
    <row r="143" spans="1:111" ht="15.75" thickBot="1" x14ac:dyDescent="0.3">
      <c r="A143" s="4" t="s">
        <v>27</v>
      </c>
      <c r="B143" s="8" t="s">
        <v>83</v>
      </c>
      <c r="C143" s="4">
        <v>1158</v>
      </c>
      <c r="D143" s="4">
        <v>3107</v>
      </c>
      <c r="E143" s="4">
        <v>21701</v>
      </c>
      <c r="F143" s="4">
        <v>68679</v>
      </c>
      <c r="G143" s="4">
        <v>142006</v>
      </c>
      <c r="H143" s="4">
        <v>235082</v>
      </c>
      <c r="I143" s="4">
        <v>338164</v>
      </c>
      <c r="J143" s="4">
        <v>442944</v>
      </c>
      <c r="K143" s="4">
        <v>548273</v>
      </c>
      <c r="L143" s="4">
        <v>652369</v>
      </c>
      <c r="M143" s="4">
        <v>753972</v>
      </c>
      <c r="N143" s="4">
        <v>850273</v>
      </c>
      <c r="O143" s="4">
        <v>931081</v>
      </c>
      <c r="P143" s="4">
        <v>997588</v>
      </c>
      <c r="Q143" s="4">
        <v>1051314</v>
      </c>
      <c r="R143" s="4">
        <v>1097834</v>
      </c>
      <c r="S143" s="4">
        <v>1131437</v>
      </c>
      <c r="T143" s="4">
        <v>1168163</v>
      </c>
      <c r="U143" s="4">
        <v>1199807</v>
      </c>
      <c r="V143" s="4">
        <v>1226328</v>
      </c>
      <c r="W143" s="4">
        <v>1250917</v>
      </c>
      <c r="X143" s="4">
        <v>1278903</v>
      </c>
      <c r="Y143" s="4">
        <v>1292944</v>
      </c>
      <c r="Z143" s="4">
        <v>1322793</v>
      </c>
      <c r="AA143" s="4">
        <v>1345300</v>
      </c>
      <c r="AB143" s="4">
        <v>1358369</v>
      </c>
      <c r="AC143" s="4">
        <v>1377697</v>
      </c>
      <c r="AD143" s="4">
        <v>1402245</v>
      </c>
      <c r="AE143" s="4">
        <v>1413478</v>
      </c>
      <c r="AF143" s="4">
        <v>1432012</v>
      </c>
      <c r="AG143" s="4">
        <v>1452670</v>
      </c>
      <c r="AH143" s="4">
        <v>1465930</v>
      </c>
      <c r="AI143" s="4">
        <v>1477848</v>
      </c>
      <c r="AJ143" s="4">
        <v>1497697</v>
      </c>
      <c r="AK143" s="4">
        <v>1510971</v>
      </c>
      <c r="AL143" s="4">
        <v>1521629</v>
      </c>
      <c r="AM143" s="4">
        <v>1532067</v>
      </c>
      <c r="AN143" s="4">
        <v>1540040</v>
      </c>
      <c r="AO143" s="4">
        <v>1555930</v>
      </c>
      <c r="AP143" s="4">
        <v>1568040</v>
      </c>
      <c r="AQ143" s="4">
        <v>1569108</v>
      </c>
      <c r="AR143" s="4">
        <v>1583629</v>
      </c>
      <c r="AS143" s="4">
        <v>1596286</v>
      </c>
      <c r="AT143" s="4">
        <v>1601985</v>
      </c>
      <c r="AU143" s="4">
        <v>1609327</v>
      </c>
      <c r="AV143" s="4">
        <v>1613355</v>
      </c>
      <c r="AW143" s="4">
        <v>1621505</v>
      </c>
      <c r="AX143" s="4">
        <v>1627218</v>
      </c>
      <c r="AY143" s="4">
        <v>1630697</v>
      </c>
      <c r="AZ143" s="4">
        <v>1638409</v>
      </c>
      <c r="BA143" s="4">
        <v>1642766</v>
      </c>
      <c r="BB143" s="4">
        <v>1647327</v>
      </c>
      <c r="BC143" s="4">
        <v>1653834</v>
      </c>
      <c r="BD143" s="4">
        <v>1657629</v>
      </c>
      <c r="BE143" s="4">
        <v>1657423</v>
      </c>
      <c r="BF143" s="4">
        <v>1659793</v>
      </c>
      <c r="BG143" s="4">
        <v>1664478</v>
      </c>
      <c r="BH143" s="4">
        <v>1667300</v>
      </c>
      <c r="BI143" s="4">
        <v>1666286</v>
      </c>
      <c r="BJ143" s="4">
        <v>1667916</v>
      </c>
      <c r="BK143" s="4">
        <v>1669615</v>
      </c>
      <c r="BL143" s="4">
        <v>1668163</v>
      </c>
      <c r="BM143" s="4">
        <v>1668738</v>
      </c>
      <c r="BN143" s="4">
        <v>1667848</v>
      </c>
      <c r="BO143" s="4">
        <v>1668930</v>
      </c>
      <c r="BP143" s="4">
        <v>1676478</v>
      </c>
      <c r="BQ143" s="4">
        <v>1674231</v>
      </c>
      <c r="BR143" s="4">
        <v>1678149</v>
      </c>
      <c r="BS143" s="4">
        <v>1685670</v>
      </c>
      <c r="BT143" s="4">
        <v>1677957</v>
      </c>
      <c r="BU143" s="4">
        <v>1679930</v>
      </c>
      <c r="BV143" s="4">
        <v>1679492</v>
      </c>
      <c r="BW143" s="4">
        <v>1680451</v>
      </c>
      <c r="BX143" s="4">
        <v>1687341</v>
      </c>
      <c r="BY143" s="4">
        <v>1680971</v>
      </c>
      <c r="BZ143" s="4">
        <v>1684724</v>
      </c>
      <c r="CA143" s="4">
        <v>1679108</v>
      </c>
      <c r="CB143" s="4">
        <v>1682341</v>
      </c>
      <c r="CC143" s="4">
        <v>1677711</v>
      </c>
      <c r="CD143" s="4">
        <v>1682834</v>
      </c>
      <c r="CE143" s="4">
        <v>1685889</v>
      </c>
      <c r="CF143" s="4">
        <v>1677396</v>
      </c>
      <c r="CG143" s="4">
        <v>1684300</v>
      </c>
      <c r="CH143" s="4">
        <v>1678971</v>
      </c>
      <c r="CI143" s="4">
        <v>1680108</v>
      </c>
      <c r="CJ143" s="4">
        <v>1679040</v>
      </c>
      <c r="CK143" s="4">
        <v>1676409</v>
      </c>
      <c r="CL143" s="4">
        <v>1680957</v>
      </c>
      <c r="CM143" s="4">
        <v>1677697</v>
      </c>
      <c r="CN143" s="4">
        <v>1678848</v>
      </c>
      <c r="CO143" s="4">
        <v>1679985</v>
      </c>
      <c r="CP143" s="4">
        <v>1680779</v>
      </c>
      <c r="CQ143" s="4">
        <v>1678724</v>
      </c>
      <c r="CR143" s="4">
        <v>1676149</v>
      </c>
      <c r="CS143" s="4">
        <v>1678012</v>
      </c>
      <c r="CT143" s="4">
        <v>1675697</v>
      </c>
      <c r="CU143" s="4">
        <v>1677451</v>
      </c>
      <c r="CV143" s="4">
        <v>1678724</v>
      </c>
      <c r="CW143" s="4">
        <v>1677067</v>
      </c>
      <c r="CX143" s="4">
        <v>1676382</v>
      </c>
      <c r="CY143" s="4">
        <v>1677738</v>
      </c>
      <c r="CZ143" s="4">
        <v>1677149</v>
      </c>
      <c r="DA143" s="4">
        <v>1675478</v>
      </c>
      <c r="DB143" s="4">
        <v>1673272</v>
      </c>
      <c r="DC143" s="4">
        <v>1676081</v>
      </c>
      <c r="DD143" s="4">
        <v>1674985</v>
      </c>
      <c r="DE143" s="4">
        <v>1674437</v>
      </c>
      <c r="DF143" s="4">
        <v>1674409</v>
      </c>
      <c r="DG143" s="4">
        <v>1675478</v>
      </c>
    </row>
    <row r="144" spans="1:111" ht="15.75" thickBot="1" x14ac:dyDescent="0.3">
      <c r="A144" s="4" t="s">
        <v>28</v>
      </c>
      <c r="B144" s="8" t="s">
        <v>84</v>
      </c>
      <c r="C144" s="4">
        <v>919</v>
      </c>
      <c r="D144" s="4">
        <v>861</v>
      </c>
      <c r="E144" s="4">
        <v>1009</v>
      </c>
      <c r="F144" s="4">
        <v>1923</v>
      </c>
      <c r="G144" s="4">
        <v>4319</v>
      </c>
      <c r="H144" s="4">
        <v>8169</v>
      </c>
      <c r="I144" s="4">
        <v>13804</v>
      </c>
      <c r="J144" s="4">
        <v>21388</v>
      </c>
      <c r="K144" s="4">
        <v>30538</v>
      </c>
      <c r="L144" s="4">
        <v>40604</v>
      </c>
      <c r="M144" s="4">
        <v>52485</v>
      </c>
      <c r="N144" s="4">
        <v>65806</v>
      </c>
      <c r="O144" s="4">
        <v>79716</v>
      </c>
      <c r="P144" s="4">
        <v>95635</v>
      </c>
      <c r="Q144" s="4">
        <v>112065</v>
      </c>
      <c r="R144" s="4">
        <v>129176</v>
      </c>
      <c r="S144" s="4">
        <v>147688</v>
      </c>
      <c r="T144" s="4">
        <v>166997</v>
      </c>
      <c r="U144" s="4">
        <v>187683</v>
      </c>
      <c r="V144" s="4">
        <v>207898</v>
      </c>
      <c r="W144" s="4">
        <v>226698</v>
      </c>
      <c r="X144" s="4">
        <v>248369</v>
      </c>
      <c r="Y144" s="4">
        <v>270657</v>
      </c>
      <c r="Z144" s="4">
        <v>292931</v>
      </c>
      <c r="AA144" s="4">
        <v>316725</v>
      </c>
      <c r="AB144" s="4">
        <v>338821</v>
      </c>
      <c r="AC144" s="4">
        <v>361807</v>
      </c>
      <c r="AD144" s="4">
        <v>385314</v>
      </c>
      <c r="AE144" s="4">
        <v>408246</v>
      </c>
      <c r="AF144" s="4">
        <v>432246</v>
      </c>
      <c r="AG144" s="4">
        <v>457780</v>
      </c>
      <c r="AH144" s="4">
        <v>481588</v>
      </c>
      <c r="AI144" s="4">
        <v>504205</v>
      </c>
      <c r="AJ144" s="4">
        <v>528191</v>
      </c>
      <c r="AK144" s="4">
        <v>551876</v>
      </c>
      <c r="AL144" s="4">
        <v>576574</v>
      </c>
      <c r="AM144" s="4">
        <v>598027</v>
      </c>
      <c r="AN144" s="4">
        <v>621547</v>
      </c>
      <c r="AO144" s="4">
        <v>647328</v>
      </c>
      <c r="AP144" s="4">
        <v>668355</v>
      </c>
      <c r="AQ144" s="4">
        <v>691711</v>
      </c>
      <c r="AR144" s="4">
        <v>713616</v>
      </c>
      <c r="AS144" s="4">
        <v>735150</v>
      </c>
      <c r="AT144" s="4">
        <v>755903</v>
      </c>
      <c r="AU144" s="4">
        <v>777478</v>
      </c>
      <c r="AV144" s="4">
        <v>797958</v>
      </c>
      <c r="AW144" s="4">
        <v>818218</v>
      </c>
      <c r="AX144" s="4">
        <v>838520</v>
      </c>
      <c r="AY144" s="4">
        <v>858287</v>
      </c>
      <c r="AZ144" s="4">
        <v>877835</v>
      </c>
      <c r="BA144" s="4">
        <v>896848</v>
      </c>
      <c r="BB144" s="4">
        <v>914656</v>
      </c>
      <c r="BC144" s="4">
        <v>932903</v>
      </c>
      <c r="BD144" s="4">
        <v>951150</v>
      </c>
      <c r="BE144" s="4">
        <v>966136</v>
      </c>
      <c r="BF144" s="4">
        <v>980533</v>
      </c>
      <c r="BG144" s="4">
        <v>997204</v>
      </c>
      <c r="BH144" s="4">
        <v>1013369</v>
      </c>
      <c r="BI144" s="4">
        <v>1025971</v>
      </c>
      <c r="BJ144" s="4">
        <v>1040218</v>
      </c>
      <c r="BK144" s="4">
        <v>1053410</v>
      </c>
      <c r="BL144" s="4">
        <v>1067300</v>
      </c>
      <c r="BM144" s="4">
        <v>1079944</v>
      </c>
      <c r="BN144" s="4">
        <v>1091122</v>
      </c>
      <c r="BO144" s="4">
        <v>1103081</v>
      </c>
      <c r="BP144" s="4">
        <v>1116040</v>
      </c>
      <c r="BQ144" s="4">
        <v>1126752</v>
      </c>
      <c r="BR144" s="4">
        <v>1141040</v>
      </c>
      <c r="BS144" s="4">
        <v>1151834</v>
      </c>
      <c r="BT144" s="4">
        <v>1163108</v>
      </c>
      <c r="BU144" s="4">
        <v>1173451</v>
      </c>
      <c r="BV144" s="4">
        <v>1181971</v>
      </c>
      <c r="BW144" s="4">
        <v>1192643</v>
      </c>
      <c r="BX144" s="4">
        <v>1202300</v>
      </c>
      <c r="BY144" s="4">
        <v>1210259</v>
      </c>
      <c r="BZ144" s="4">
        <v>1221780</v>
      </c>
      <c r="CA144" s="4">
        <v>1229410</v>
      </c>
      <c r="CB144" s="4">
        <v>1237821</v>
      </c>
      <c r="CC144" s="4">
        <v>1246533</v>
      </c>
      <c r="CD144" s="4">
        <v>1257108</v>
      </c>
      <c r="CE144" s="4">
        <v>1265451</v>
      </c>
      <c r="CF144" s="4">
        <v>1272122</v>
      </c>
      <c r="CG144" s="4">
        <v>1280423</v>
      </c>
      <c r="CH144" s="4">
        <v>1288437</v>
      </c>
      <c r="CI144" s="4">
        <v>1294369</v>
      </c>
      <c r="CJ144" s="4">
        <v>1302697</v>
      </c>
      <c r="CK144" s="4">
        <v>1309437</v>
      </c>
      <c r="CL144" s="4">
        <v>1318190</v>
      </c>
      <c r="CM144" s="4">
        <v>1323889</v>
      </c>
      <c r="CN144" s="4">
        <v>1331615</v>
      </c>
      <c r="CO144" s="4">
        <v>1338136</v>
      </c>
      <c r="CP144" s="4">
        <v>1343190</v>
      </c>
      <c r="CQ144" s="4">
        <v>1350656</v>
      </c>
      <c r="CR144" s="4">
        <v>1355095</v>
      </c>
      <c r="CS144" s="4">
        <v>1363492</v>
      </c>
      <c r="CT144" s="4">
        <v>1367259</v>
      </c>
      <c r="CU144" s="4">
        <v>1373629</v>
      </c>
      <c r="CV144" s="4">
        <v>1377259</v>
      </c>
      <c r="CW144" s="4">
        <v>1382163</v>
      </c>
      <c r="CX144" s="4">
        <v>1386245</v>
      </c>
      <c r="CY144" s="4">
        <v>1393122</v>
      </c>
      <c r="CZ144" s="4">
        <v>1395971</v>
      </c>
      <c r="DA144" s="4">
        <v>1400478</v>
      </c>
      <c r="DB144" s="4">
        <v>1402232</v>
      </c>
      <c r="DC144" s="4">
        <v>1407752</v>
      </c>
      <c r="DD144" s="4">
        <v>1410259</v>
      </c>
      <c r="DE144" s="4">
        <v>1414177</v>
      </c>
      <c r="DF144" s="4">
        <v>1417410</v>
      </c>
      <c r="DG144" s="4">
        <v>1420533</v>
      </c>
    </row>
    <row r="145" spans="1:111" ht="15.75" thickBot="1" x14ac:dyDescent="0.3">
      <c r="A145" s="4" t="s">
        <v>29</v>
      </c>
      <c r="B145" s="8" t="s">
        <v>85</v>
      </c>
      <c r="C145" s="4">
        <v>1109</v>
      </c>
      <c r="D145" s="4">
        <v>2587</v>
      </c>
      <c r="E145" s="4">
        <v>18351</v>
      </c>
      <c r="F145" s="4">
        <v>64218</v>
      </c>
      <c r="G145" s="4">
        <v>142606</v>
      </c>
      <c r="H145" s="4">
        <v>243698</v>
      </c>
      <c r="I145" s="4">
        <v>360027</v>
      </c>
      <c r="J145" s="4">
        <v>485561</v>
      </c>
      <c r="K145" s="4">
        <v>610588</v>
      </c>
      <c r="L145" s="4">
        <v>734287</v>
      </c>
      <c r="M145" s="4">
        <v>852643</v>
      </c>
      <c r="N145" s="4">
        <v>959054</v>
      </c>
      <c r="O145" s="4">
        <v>1048314</v>
      </c>
      <c r="P145" s="4">
        <v>1124232</v>
      </c>
      <c r="Q145" s="4">
        <v>1185903</v>
      </c>
      <c r="R145" s="4">
        <v>1228958</v>
      </c>
      <c r="S145" s="4">
        <v>1271355</v>
      </c>
      <c r="T145" s="4">
        <v>1307560</v>
      </c>
      <c r="U145" s="4">
        <v>1340300</v>
      </c>
      <c r="V145" s="4">
        <v>1372163</v>
      </c>
      <c r="W145" s="4">
        <v>1401369</v>
      </c>
      <c r="X145" s="4">
        <v>1426533</v>
      </c>
      <c r="Y145" s="4">
        <v>1453807</v>
      </c>
      <c r="Z145" s="4">
        <v>1477642</v>
      </c>
      <c r="AA145" s="4">
        <v>1499999</v>
      </c>
      <c r="AB145" s="4">
        <v>1524149</v>
      </c>
      <c r="AC145" s="4">
        <v>1542149</v>
      </c>
      <c r="AD145" s="4">
        <v>1561505</v>
      </c>
      <c r="AE145" s="4">
        <v>1581190</v>
      </c>
      <c r="AF145" s="4">
        <v>1599286</v>
      </c>
      <c r="AG145" s="4">
        <v>1614396</v>
      </c>
      <c r="AH145" s="4">
        <v>1632218</v>
      </c>
      <c r="AI145" s="4">
        <v>1645245</v>
      </c>
      <c r="AJ145" s="4">
        <v>1660916</v>
      </c>
      <c r="AK145" s="4">
        <v>1671231</v>
      </c>
      <c r="AL145" s="4">
        <v>1685163</v>
      </c>
      <c r="AM145" s="4">
        <v>1698341</v>
      </c>
      <c r="AN145" s="4">
        <v>1707793</v>
      </c>
      <c r="AO145" s="4">
        <v>1720163</v>
      </c>
      <c r="AP145" s="4">
        <v>1728177</v>
      </c>
      <c r="AQ145" s="4">
        <v>1737149</v>
      </c>
      <c r="AR145" s="4">
        <v>1746957</v>
      </c>
      <c r="AS145" s="4">
        <v>1755629</v>
      </c>
      <c r="AT145" s="4">
        <v>1760478</v>
      </c>
      <c r="AU145" s="4">
        <v>1769875</v>
      </c>
      <c r="AV145" s="4">
        <v>1774012</v>
      </c>
      <c r="AW145" s="4">
        <v>1779971</v>
      </c>
      <c r="AX145" s="4">
        <v>1786327</v>
      </c>
      <c r="AY145" s="4">
        <v>1788560</v>
      </c>
      <c r="AZ145" s="4">
        <v>1796752</v>
      </c>
      <c r="BA145" s="4">
        <v>1799546</v>
      </c>
      <c r="BB145" s="4">
        <v>1804820</v>
      </c>
      <c r="BC145" s="4">
        <v>1806327</v>
      </c>
      <c r="BD145" s="4">
        <v>1812355</v>
      </c>
      <c r="BE145" s="4">
        <v>1812861</v>
      </c>
      <c r="BF145" s="4">
        <v>1815574</v>
      </c>
      <c r="BG145" s="4">
        <v>1815766</v>
      </c>
      <c r="BH145" s="4">
        <v>1817998</v>
      </c>
      <c r="BI145" s="4">
        <v>1820081</v>
      </c>
      <c r="BJ145" s="4">
        <v>1820300</v>
      </c>
      <c r="BK145" s="4">
        <v>1818176</v>
      </c>
      <c r="BL145" s="4">
        <v>1821560</v>
      </c>
      <c r="BM145" s="4">
        <v>1819820</v>
      </c>
      <c r="BN145" s="4">
        <v>1823752</v>
      </c>
      <c r="BO145" s="4">
        <v>1821724</v>
      </c>
      <c r="BP145" s="4">
        <v>1820834</v>
      </c>
      <c r="BQ145" s="4">
        <v>1821081</v>
      </c>
      <c r="BR145" s="4">
        <v>1824286</v>
      </c>
      <c r="BS145" s="4">
        <v>1826053</v>
      </c>
      <c r="BT145" s="4">
        <v>1825478</v>
      </c>
      <c r="BU145" s="4">
        <v>1827176</v>
      </c>
      <c r="BV145" s="4">
        <v>1822259</v>
      </c>
      <c r="BW145" s="4">
        <v>1823546</v>
      </c>
      <c r="BX145" s="4">
        <v>1822724</v>
      </c>
      <c r="BY145" s="4">
        <v>1821930</v>
      </c>
      <c r="BZ145" s="4">
        <v>1819450</v>
      </c>
      <c r="CA145" s="4">
        <v>1820341</v>
      </c>
      <c r="CB145" s="4">
        <v>1821971</v>
      </c>
      <c r="CC145" s="4">
        <v>1819820</v>
      </c>
      <c r="CD145" s="4">
        <v>1816738</v>
      </c>
      <c r="CE145" s="4">
        <v>1819505</v>
      </c>
      <c r="CF145" s="4">
        <v>1817355</v>
      </c>
      <c r="CG145" s="4">
        <v>1816204</v>
      </c>
      <c r="CH145" s="4">
        <v>1814998</v>
      </c>
      <c r="CI145" s="4">
        <v>1815875</v>
      </c>
      <c r="CJ145" s="4">
        <v>1813533</v>
      </c>
      <c r="CK145" s="4">
        <v>1813368</v>
      </c>
      <c r="CL145" s="4">
        <v>1813231</v>
      </c>
      <c r="CM145" s="4">
        <v>1812094</v>
      </c>
      <c r="CN145" s="4">
        <v>1813820</v>
      </c>
      <c r="CO145" s="4">
        <v>1811245</v>
      </c>
      <c r="CP145" s="4">
        <v>1809683</v>
      </c>
      <c r="CQ145" s="4">
        <v>1810163</v>
      </c>
      <c r="CR145" s="4">
        <v>1811793</v>
      </c>
      <c r="CS145" s="4">
        <v>1808272</v>
      </c>
      <c r="CT145" s="4">
        <v>1810094</v>
      </c>
      <c r="CU145" s="4">
        <v>1808039</v>
      </c>
      <c r="CV145" s="4">
        <v>1807382</v>
      </c>
      <c r="CW145" s="4">
        <v>1809560</v>
      </c>
      <c r="CX145" s="4">
        <v>1807053</v>
      </c>
      <c r="CY145" s="4">
        <v>1805409</v>
      </c>
      <c r="CZ145" s="4">
        <v>1806163</v>
      </c>
      <c r="DA145" s="4">
        <v>1806546</v>
      </c>
      <c r="DB145" s="4">
        <v>1802081</v>
      </c>
      <c r="DC145" s="4">
        <v>1801327</v>
      </c>
      <c r="DD145" s="4">
        <v>1802834</v>
      </c>
      <c r="DE145" s="4">
        <v>1801286</v>
      </c>
      <c r="DF145" s="4">
        <v>1800944</v>
      </c>
      <c r="DG145" s="4">
        <v>1798519</v>
      </c>
    </row>
    <row r="146" spans="1:111" ht="15.75" thickBot="1" x14ac:dyDescent="0.3">
      <c r="A146" s="4" t="s">
        <v>30</v>
      </c>
      <c r="B146" s="8" t="s">
        <v>86</v>
      </c>
      <c r="C146" s="4">
        <v>878</v>
      </c>
      <c r="D146" s="4">
        <v>791</v>
      </c>
      <c r="E146" s="4">
        <v>881</v>
      </c>
      <c r="F146" s="4">
        <v>1701</v>
      </c>
      <c r="G146" s="4">
        <v>3860</v>
      </c>
      <c r="H146" s="4">
        <v>7569</v>
      </c>
      <c r="I146" s="4">
        <v>13156</v>
      </c>
      <c r="J146" s="4">
        <v>20404</v>
      </c>
      <c r="K146" s="4">
        <v>29064</v>
      </c>
      <c r="L146" s="4">
        <v>39616</v>
      </c>
      <c r="M146" s="4">
        <v>51205</v>
      </c>
      <c r="N146" s="4">
        <v>64012</v>
      </c>
      <c r="O146" s="4">
        <v>78851</v>
      </c>
      <c r="P146" s="4">
        <v>94476</v>
      </c>
      <c r="Q146" s="4">
        <v>110856</v>
      </c>
      <c r="R146" s="4">
        <v>128687</v>
      </c>
      <c r="S146" s="4">
        <v>146794</v>
      </c>
      <c r="T146" s="4">
        <v>166512</v>
      </c>
      <c r="U146" s="4">
        <v>186031</v>
      </c>
      <c r="V146" s="4">
        <v>207911</v>
      </c>
      <c r="W146" s="4">
        <v>225931</v>
      </c>
      <c r="X146" s="4">
        <v>247794</v>
      </c>
      <c r="Y146" s="4">
        <v>269520</v>
      </c>
      <c r="Z146" s="4">
        <v>292479</v>
      </c>
      <c r="AA146" s="4">
        <v>315903</v>
      </c>
      <c r="AB146" s="4">
        <v>338766</v>
      </c>
      <c r="AC146" s="4">
        <v>362629</v>
      </c>
      <c r="AD146" s="4">
        <v>386684</v>
      </c>
      <c r="AE146" s="4">
        <v>410739</v>
      </c>
      <c r="AF146" s="4">
        <v>433314</v>
      </c>
      <c r="AG146" s="4">
        <v>458602</v>
      </c>
      <c r="AH146" s="4">
        <v>480547</v>
      </c>
      <c r="AI146" s="4">
        <v>505095</v>
      </c>
      <c r="AJ146" s="4">
        <v>529835</v>
      </c>
      <c r="AK146" s="4">
        <v>553657</v>
      </c>
      <c r="AL146" s="4">
        <v>577396</v>
      </c>
      <c r="AM146" s="4">
        <v>599766</v>
      </c>
      <c r="AN146" s="4">
        <v>622821</v>
      </c>
      <c r="AO146" s="4">
        <v>645191</v>
      </c>
      <c r="AP146" s="4">
        <v>668835</v>
      </c>
      <c r="AQ146" s="4">
        <v>692259</v>
      </c>
      <c r="AR146" s="4">
        <v>714520</v>
      </c>
      <c r="AS146" s="4">
        <v>735451</v>
      </c>
      <c r="AT146" s="4">
        <v>757794</v>
      </c>
      <c r="AU146" s="4">
        <v>778026</v>
      </c>
      <c r="AV146" s="4">
        <v>797766</v>
      </c>
      <c r="AW146" s="4">
        <v>818547</v>
      </c>
      <c r="AX146" s="4">
        <v>838259</v>
      </c>
      <c r="AY146" s="4">
        <v>857972</v>
      </c>
      <c r="AZ146" s="4">
        <v>878013</v>
      </c>
      <c r="BA146" s="4">
        <v>897109</v>
      </c>
      <c r="BB146" s="4">
        <v>916588</v>
      </c>
      <c r="BC146" s="4">
        <v>934204</v>
      </c>
      <c r="BD146" s="4">
        <v>950259</v>
      </c>
      <c r="BE146" s="4">
        <v>966163</v>
      </c>
      <c r="BF146" s="4">
        <v>982273</v>
      </c>
      <c r="BG146" s="4">
        <v>998684</v>
      </c>
      <c r="BH146" s="4">
        <v>1015245</v>
      </c>
      <c r="BI146" s="4">
        <v>1027643</v>
      </c>
      <c r="BJ146" s="4">
        <v>1041876</v>
      </c>
      <c r="BK146" s="4">
        <v>1059218</v>
      </c>
      <c r="BL146" s="4">
        <v>1071204</v>
      </c>
      <c r="BM146" s="4">
        <v>1083122</v>
      </c>
      <c r="BN146" s="4">
        <v>1096862</v>
      </c>
      <c r="BO146" s="4">
        <v>1108286</v>
      </c>
      <c r="BP146" s="4">
        <v>1123889</v>
      </c>
      <c r="BQ146" s="4">
        <v>1133492</v>
      </c>
      <c r="BR146" s="4">
        <v>1148300</v>
      </c>
      <c r="BS146" s="4">
        <v>1160259</v>
      </c>
      <c r="BT146" s="4">
        <v>1169725</v>
      </c>
      <c r="BU146" s="4">
        <v>1183369</v>
      </c>
      <c r="BV146" s="4">
        <v>1189875</v>
      </c>
      <c r="BW146" s="4">
        <v>1201369</v>
      </c>
      <c r="BX146" s="4">
        <v>1211478</v>
      </c>
      <c r="BY146" s="4">
        <v>1218519</v>
      </c>
      <c r="BZ146" s="4">
        <v>1231423</v>
      </c>
      <c r="CA146" s="4">
        <v>1240697</v>
      </c>
      <c r="CB146" s="4">
        <v>1250560</v>
      </c>
      <c r="CC146" s="4">
        <v>1256108</v>
      </c>
      <c r="CD146" s="4">
        <v>1266588</v>
      </c>
      <c r="CE146" s="4">
        <v>1275108</v>
      </c>
      <c r="CF146" s="4">
        <v>1282930</v>
      </c>
      <c r="CG146" s="4">
        <v>1293684</v>
      </c>
      <c r="CH146" s="4">
        <v>1297026</v>
      </c>
      <c r="CI146" s="4">
        <v>1304766</v>
      </c>
      <c r="CJ146" s="4">
        <v>1312012</v>
      </c>
      <c r="CK146" s="4">
        <v>1321985</v>
      </c>
      <c r="CL146" s="4">
        <v>1324533</v>
      </c>
      <c r="CM146" s="4">
        <v>1332410</v>
      </c>
      <c r="CN146" s="4">
        <v>1341286</v>
      </c>
      <c r="CO146" s="4">
        <v>1344177</v>
      </c>
      <c r="CP146" s="4">
        <v>1353095</v>
      </c>
      <c r="CQ146" s="4">
        <v>1354684</v>
      </c>
      <c r="CR146" s="4">
        <v>1359985</v>
      </c>
      <c r="CS146" s="4">
        <v>1368012</v>
      </c>
      <c r="CT146" s="4">
        <v>1371149</v>
      </c>
      <c r="CU146" s="4">
        <v>1376067</v>
      </c>
      <c r="CV146" s="4">
        <v>1380779</v>
      </c>
      <c r="CW146" s="4">
        <v>1381464</v>
      </c>
      <c r="CX146" s="4">
        <v>1388040</v>
      </c>
      <c r="CY146" s="4">
        <v>1391314</v>
      </c>
      <c r="CZ146" s="4">
        <v>1393519</v>
      </c>
      <c r="DA146" s="4">
        <v>1397903</v>
      </c>
      <c r="DB146" s="4">
        <v>1400670</v>
      </c>
      <c r="DC146" s="4">
        <v>1401684</v>
      </c>
      <c r="DD146" s="4">
        <v>1406259</v>
      </c>
      <c r="DE146" s="4">
        <v>1408149</v>
      </c>
      <c r="DF146" s="4">
        <v>1409505</v>
      </c>
      <c r="DG146" s="4">
        <v>1412642</v>
      </c>
    </row>
    <row r="147" spans="1:111" ht="15.75" thickBot="1" x14ac:dyDescent="0.3">
      <c r="A147" s="4" t="s">
        <v>31</v>
      </c>
      <c r="B147" s="8" t="s">
        <v>87</v>
      </c>
      <c r="C147" s="4">
        <v>999</v>
      </c>
      <c r="D147" s="4">
        <v>1902</v>
      </c>
      <c r="E147" s="4">
        <v>7238</v>
      </c>
      <c r="F147" s="4">
        <v>14845</v>
      </c>
      <c r="G147" s="4">
        <v>22155</v>
      </c>
      <c r="H147" s="4">
        <v>28100</v>
      </c>
      <c r="I147" s="4">
        <v>33089</v>
      </c>
      <c r="J147" s="4">
        <v>36688</v>
      </c>
      <c r="K147" s="4">
        <v>40002</v>
      </c>
      <c r="L147" s="4">
        <v>42331</v>
      </c>
      <c r="M147" s="4">
        <v>43733</v>
      </c>
      <c r="N147" s="4">
        <v>45119</v>
      </c>
      <c r="O147" s="4">
        <v>45472</v>
      </c>
      <c r="P147" s="4">
        <v>46017</v>
      </c>
      <c r="Q147" s="4">
        <v>45855</v>
      </c>
      <c r="R147" s="4">
        <v>46008</v>
      </c>
      <c r="S147" s="4">
        <v>45692</v>
      </c>
      <c r="T147" s="4">
        <v>45958</v>
      </c>
      <c r="U147" s="4">
        <v>45914</v>
      </c>
      <c r="V147" s="4">
        <v>46165</v>
      </c>
      <c r="W147" s="4">
        <v>45812</v>
      </c>
      <c r="X147" s="4">
        <v>46091</v>
      </c>
      <c r="Y147" s="4">
        <v>46092</v>
      </c>
      <c r="Z147" s="4">
        <v>46120</v>
      </c>
      <c r="AA147" s="4">
        <v>45769</v>
      </c>
      <c r="AB147" s="4">
        <v>45745</v>
      </c>
      <c r="AC147" s="4">
        <v>45777</v>
      </c>
      <c r="AD147" s="4">
        <v>45911</v>
      </c>
      <c r="AE147" s="4">
        <v>46175</v>
      </c>
      <c r="AF147" s="4">
        <v>46044</v>
      </c>
      <c r="AG147" s="4">
        <v>46315</v>
      </c>
      <c r="AH147" s="4">
        <v>46285</v>
      </c>
      <c r="AI147" s="4">
        <v>46314</v>
      </c>
      <c r="AJ147" s="4">
        <v>46247</v>
      </c>
      <c r="AK147" s="4">
        <v>46072</v>
      </c>
      <c r="AL147" s="4">
        <v>46245</v>
      </c>
      <c r="AM147" s="4">
        <v>46190</v>
      </c>
      <c r="AN147" s="4">
        <v>46066</v>
      </c>
      <c r="AO147" s="4">
        <v>45914</v>
      </c>
      <c r="AP147" s="4">
        <v>46124</v>
      </c>
      <c r="AQ147" s="4">
        <v>46394</v>
      </c>
      <c r="AR147" s="4">
        <v>45658</v>
      </c>
      <c r="AS147" s="4">
        <v>45931</v>
      </c>
      <c r="AT147" s="4">
        <v>46345</v>
      </c>
      <c r="AU147" s="4">
        <v>45979</v>
      </c>
      <c r="AV147" s="4">
        <v>46125</v>
      </c>
      <c r="AW147" s="4">
        <v>45891</v>
      </c>
      <c r="AX147" s="4">
        <v>46225</v>
      </c>
      <c r="AY147" s="4">
        <v>46008</v>
      </c>
      <c r="AZ147" s="4">
        <v>46218</v>
      </c>
      <c r="BA147" s="4">
        <v>46279</v>
      </c>
      <c r="BB147" s="4">
        <v>45969</v>
      </c>
      <c r="BC147" s="4">
        <v>46243</v>
      </c>
      <c r="BD147" s="4">
        <v>45582</v>
      </c>
      <c r="BE147" s="4">
        <v>46003</v>
      </c>
      <c r="BF147" s="4">
        <v>46225</v>
      </c>
      <c r="BG147" s="4">
        <v>45900</v>
      </c>
      <c r="BH147" s="4">
        <v>46038</v>
      </c>
      <c r="BI147" s="4">
        <v>46181</v>
      </c>
      <c r="BJ147" s="4">
        <v>45874</v>
      </c>
      <c r="BK147" s="4">
        <v>45584</v>
      </c>
      <c r="BL147" s="4">
        <v>45983</v>
      </c>
      <c r="BM147" s="4">
        <v>45979</v>
      </c>
      <c r="BN147" s="4">
        <v>45849</v>
      </c>
      <c r="BO147" s="4">
        <v>45987</v>
      </c>
      <c r="BP147" s="4">
        <v>45994</v>
      </c>
      <c r="BQ147" s="4">
        <v>45913</v>
      </c>
      <c r="BR147" s="4">
        <v>45715</v>
      </c>
      <c r="BS147" s="4">
        <v>45758</v>
      </c>
      <c r="BT147" s="4">
        <v>45391</v>
      </c>
      <c r="BU147" s="4">
        <v>45603</v>
      </c>
      <c r="BV147" s="4">
        <v>45865</v>
      </c>
      <c r="BW147" s="4">
        <v>45455</v>
      </c>
      <c r="BX147" s="4">
        <v>45904</v>
      </c>
      <c r="BY147" s="4">
        <v>45526</v>
      </c>
      <c r="BZ147" s="4">
        <v>45796</v>
      </c>
      <c r="CA147" s="4">
        <v>45425</v>
      </c>
      <c r="CB147" s="4">
        <v>45745</v>
      </c>
      <c r="CC147" s="4">
        <v>45512</v>
      </c>
      <c r="CD147" s="4">
        <v>45680</v>
      </c>
      <c r="CE147" s="4">
        <v>45691</v>
      </c>
      <c r="CF147" s="4">
        <v>45578</v>
      </c>
      <c r="CG147" s="4">
        <v>45622</v>
      </c>
      <c r="CH147" s="4">
        <v>45365</v>
      </c>
      <c r="CI147" s="4">
        <v>45621</v>
      </c>
      <c r="CJ147" s="4">
        <v>45661</v>
      </c>
      <c r="CK147" s="4">
        <v>45705</v>
      </c>
      <c r="CL147" s="4">
        <v>45405</v>
      </c>
      <c r="CM147" s="4">
        <v>45214</v>
      </c>
      <c r="CN147" s="4">
        <v>45810</v>
      </c>
      <c r="CO147" s="4">
        <v>45559</v>
      </c>
      <c r="CP147" s="4">
        <v>45869</v>
      </c>
      <c r="CQ147" s="4">
        <v>45484</v>
      </c>
      <c r="CR147" s="4">
        <v>45207</v>
      </c>
      <c r="CS147" s="4">
        <v>45176</v>
      </c>
      <c r="CT147" s="4">
        <v>45331</v>
      </c>
      <c r="CU147" s="4">
        <v>45692</v>
      </c>
      <c r="CV147" s="4">
        <v>45398</v>
      </c>
      <c r="CW147" s="4">
        <v>45461</v>
      </c>
      <c r="CX147" s="4">
        <v>45557</v>
      </c>
      <c r="CY147" s="4">
        <v>45719</v>
      </c>
      <c r="CZ147" s="4">
        <v>45972</v>
      </c>
      <c r="DA147" s="4">
        <v>45696</v>
      </c>
      <c r="DB147" s="4">
        <v>45739</v>
      </c>
      <c r="DC147" s="4">
        <v>45157</v>
      </c>
      <c r="DD147" s="4">
        <v>45646</v>
      </c>
      <c r="DE147" s="4">
        <v>45350</v>
      </c>
      <c r="DF147" s="4">
        <v>45620</v>
      </c>
      <c r="DG147" s="4">
        <v>45332</v>
      </c>
    </row>
    <row r="148" spans="1:111" ht="15.75" thickBot="1" x14ac:dyDescent="0.3">
      <c r="A148" s="4" t="s">
        <v>32</v>
      </c>
      <c r="B148" s="8" t="s">
        <v>88</v>
      </c>
      <c r="C148" s="4">
        <v>1081</v>
      </c>
      <c r="D148" s="4">
        <v>1073</v>
      </c>
      <c r="E148" s="4">
        <v>2910</v>
      </c>
      <c r="F148" s="4">
        <v>9674</v>
      </c>
      <c r="G148" s="4">
        <v>23301</v>
      </c>
      <c r="H148" s="4">
        <v>44307</v>
      </c>
      <c r="I148" s="4">
        <v>71695</v>
      </c>
      <c r="J148" s="4">
        <v>104770</v>
      </c>
      <c r="K148" s="4">
        <v>144853</v>
      </c>
      <c r="L148" s="4">
        <v>188775</v>
      </c>
      <c r="M148" s="4">
        <v>234698</v>
      </c>
      <c r="N148" s="4">
        <v>287246</v>
      </c>
      <c r="O148" s="4">
        <v>340999</v>
      </c>
      <c r="P148" s="4">
        <v>396766</v>
      </c>
      <c r="Q148" s="4">
        <v>454972</v>
      </c>
      <c r="R148" s="4">
        <v>513739</v>
      </c>
      <c r="S148" s="4">
        <v>573657</v>
      </c>
      <c r="T148" s="4">
        <v>634437</v>
      </c>
      <c r="U148" s="4">
        <v>695752</v>
      </c>
      <c r="V148" s="4">
        <v>754205</v>
      </c>
      <c r="W148" s="4">
        <v>812889</v>
      </c>
      <c r="X148" s="4">
        <v>870013</v>
      </c>
      <c r="Y148" s="4">
        <v>929218</v>
      </c>
      <c r="Z148" s="4">
        <v>985341</v>
      </c>
      <c r="AA148" s="4">
        <v>1039410</v>
      </c>
      <c r="AB148" s="4">
        <v>1091382</v>
      </c>
      <c r="AC148" s="4">
        <v>1142917</v>
      </c>
      <c r="AD148" s="4">
        <v>1191218</v>
      </c>
      <c r="AE148" s="4">
        <v>1237670</v>
      </c>
      <c r="AF148" s="4">
        <v>1281026</v>
      </c>
      <c r="AG148" s="4">
        <v>1319752</v>
      </c>
      <c r="AH148" s="4">
        <v>1358875</v>
      </c>
      <c r="AI148" s="4">
        <v>1394862</v>
      </c>
      <c r="AJ148" s="4">
        <v>1431629</v>
      </c>
      <c r="AK148" s="4">
        <v>1465410</v>
      </c>
      <c r="AL148" s="4">
        <v>1495245</v>
      </c>
      <c r="AM148" s="4">
        <v>1525478</v>
      </c>
      <c r="AN148" s="4">
        <v>1549190</v>
      </c>
      <c r="AO148" s="4">
        <v>1576451</v>
      </c>
      <c r="AP148" s="4">
        <v>1593889</v>
      </c>
      <c r="AQ148" s="4">
        <v>1614820</v>
      </c>
      <c r="AR148" s="4">
        <v>1627245</v>
      </c>
      <c r="AS148" s="4">
        <v>1636492</v>
      </c>
      <c r="AT148" s="4">
        <v>1646040</v>
      </c>
      <c r="AU148" s="4">
        <v>1653081</v>
      </c>
      <c r="AV148" s="4">
        <v>1657601</v>
      </c>
      <c r="AW148" s="4">
        <v>1664588</v>
      </c>
      <c r="AX148" s="4">
        <v>1668601</v>
      </c>
      <c r="AY148" s="4">
        <v>1671012</v>
      </c>
      <c r="AZ148" s="4">
        <v>1670998</v>
      </c>
      <c r="BA148" s="4">
        <v>1675519</v>
      </c>
      <c r="BB148" s="4">
        <v>1673053</v>
      </c>
      <c r="BC148" s="4">
        <v>1676396</v>
      </c>
      <c r="BD148" s="4">
        <v>1677259</v>
      </c>
      <c r="BE148" s="4">
        <v>1678382</v>
      </c>
      <c r="BF148" s="4">
        <v>1678437</v>
      </c>
      <c r="BG148" s="4">
        <v>1679081</v>
      </c>
      <c r="BH148" s="4">
        <v>1681903</v>
      </c>
      <c r="BI148" s="4">
        <v>1680355</v>
      </c>
      <c r="BJ148" s="4">
        <v>1684697</v>
      </c>
      <c r="BK148" s="4">
        <v>1683382</v>
      </c>
      <c r="BL148" s="4">
        <v>1681738</v>
      </c>
      <c r="BM148" s="4">
        <v>1681081</v>
      </c>
      <c r="BN148" s="4">
        <v>1684889</v>
      </c>
      <c r="BO148" s="4">
        <v>1684382</v>
      </c>
      <c r="BP148" s="4">
        <v>1686382</v>
      </c>
      <c r="BQ148" s="4">
        <v>1687656</v>
      </c>
      <c r="BR148" s="4">
        <v>1688629</v>
      </c>
      <c r="BS148" s="4">
        <v>1686656</v>
      </c>
      <c r="BT148" s="4">
        <v>1689053</v>
      </c>
      <c r="BU148" s="4">
        <v>1687396</v>
      </c>
      <c r="BV148" s="4">
        <v>1686190</v>
      </c>
      <c r="BW148" s="4">
        <v>1688135</v>
      </c>
      <c r="BX148" s="4">
        <v>1687177</v>
      </c>
      <c r="BY148" s="4">
        <v>1687724</v>
      </c>
      <c r="BZ148" s="4">
        <v>1689122</v>
      </c>
      <c r="CA148" s="4">
        <v>1687190</v>
      </c>
      <c r="CB148" s="4">
        <v>1685122</v>
      </c>
      <c r="CC148" s="4">
        <v>1686957</v>
      </c>
      <c r="CD148" s="4">
        <v>1688779</v>
      </c>
      <c r="CE148" s="4">
        <v>1690533</v>
      </c>
      <c r="CF148" s="4">
        <v>1689779</v>
      </c>
      <c r="CG148" s="4">
        <v>1691807</v>
      </c>
      <c r="CH148" s="4">
        <v>1690081</v>
      </c>
      <c r="CI148" s="4">
        <v>1690519</v>
      </c>
      <c r="CJ148" s="4">
        <v>1695108</v>
      </c>
      <c r="CK148" s="4">
        <v>1695040</v>
      </c>
      <c r="CL148" s="4">
        <v>1690588</v>
      </c>
      <c r="CM148" s="4">
        <v>1692574</v>
      </c>
      <c r="CN148" s="4">
        <v>1693861</v>
      </c>
      <c r="CO148" s="4">
        <v>1690204</v>
      </c>
      <c r="CP148" s="4">
        <v>1695464</v>
      </c>
      <c r="CQ148" s="4">
        <v>1693588</v>
      </c>
      <c r="CR148" s="4">
        <v>1693259</v>
      </c>
      <c r="CS148" s="4">
        <v>1693259</v>
      </c>
      <c r="CT148" s="4">
        <v>1693971</v>
      </c>
      <c r="CU148" s="4">
        <v>1696026</v>
      </c>
      <c r="CV148" s="4">
        <v>1693327</v>
      </c>
      <c r="CW148" s="4">
        <v>1694231</v>
      </c>
      <c r="CX148" s="4">
        <v>1694820</v>
      </c>
      <c r="CY148" s="4">
        <v>1695259</v>
      </c>
      <c r="CZ148" s="4">
        <v>1695560</v>
      </c>
      <c r="DA148" s="4">
        <v>1694382</v>
      </c>
      <c r="DB148" s="4">
        <v>1694067</v>
      </c>
      <c r="DC148" s="4">
        <v>1695053</v>
      </c>
      <c r="DD148" s="4">
        <v>1696218</v>
      </c>
      <c r="DE148" s="4">
        <v>1694149</v>
      </c>
      <c r="DF148" s="4">
        <v>1695355</v>
      </c>
      <c r="DG148" s="4">
        <v>1693560</v>
      </c>
    </row>
    <row r="149" spans="1:111" ht="15.75" thickBot="1" x14ac:dyDescent="0.3">
      <c r="A149" s="4" t="s">
        <v>33</v>
      </c>
      <c r="B149" s="8" t="s">
        <v>89</v>
      </c>
      <c r="C149" s="4">
        <v>976</v>
      </c>
      <c r="D149" s="4">
        <v>1343</v>
      </c>
      <c r="E149" s="4">
        <v>4355</v>
      </c>
      <c r="F149" s="4">
        <v>7786</v>
      </c>
      <c r="G149" s="4">
        <v>10217</v>
      </c>
      <c r="H149" s="4">
        <v>11371</v>
      </c>
      <c r="I149" s="4">
        <v>12342</v>
      </c>
      <c r="J149" s="4">
        <v>12871</v>
      </c>
      <c r="K149" s="4">
        <v>13216</v>
      </c>
      <c r="L149" s="4">
        <v>13682</v>
      </c>
      <c r="M149" s="4">
        <v>13875</v>
      </c>
      <c r="N149" s="4">
        <v>14041</v>
      </c>
      <c r="O149" s="4">
        <v>14091</v>
      </c>
      <c r="P149" s="4">
        <v>14253</v>
      </c>
      <c r="Q149" s="4">
        <v>14136</v>
      </c>
      <c r="R149" s="4">
        <v>14114</v>
      </c>
      <c r="S149" s="4">
        <v>14230</v>
      </c>
      <c r="T149" s="4">
        <v>14375</v>
      </c>
      <c r="U149" s="4">
        <v>14461</v>
      </c>
      <c r="V149" s="4">
        <v>14314</v>
      </c>
      <c r="W149" s="4">
        <v>14387</v>
      </c>
      <c r="X149" s="4">
        <v>14279</v>
      </c>
      <c r="Y149" s="4">
        <v>14152</v>
      </c>
      <c r="Z149" s="4">
        <v>14392</v>
      </c>
      <c r="AA149" s="4">
        <v>14210</v>
      </c>
      <c r="AB149" s="4">
        <v>14408</v>
      </c>
      <c r="AC149" s="4">
        <v>14102</v>
      </c>
      <c r="AD149" s="4">
        <v>14288</v>
      </c>
      <c r="AE149" s="4">
        <v>14363</v>
      </c>
      <c r="AF149" s="4">
        <v>14413</v>
      </c>
      <c r="AG149" s="4">
        <v>14125</v>
      </c>
      <c r="AH149" s="4">
        <v>14272</v>
      </c>
      <c r="AI149" s="4">
        <v>14347</v>
      </c>
      <c r="AJ149" s="4">
        <v>14224</v>
      </c>
      <c r="AK149" s="4">
        <v>14112</v>
      </c>
      <c r="AL149" s="4">
        <v>14235</v>
      </c>
      <c r="AM149" s="4">
        <v>14182</v>
      </c>
      <c r="AN149" s="4">
        <v>14248</v>
      </c>
      <c r="AO149" s="4">
        <v>14255</v>
      </c>
      <c r="AP149" s="4">
        <v>14186</v>
      </c>
      <c r="AQ149" s="4">
        <v>14243</v>
      </c>
      <c r="AR149" s="4">
        <v>14285</v>
      </c>
      <c r="AS149" s="4">
        <v>14103</v>
      </c>
      <c r="AT149" s="4">
        <v>14175</v>
      </c>
      <c r="AU149" s="4">
        <v>14173</v>
      </c>
      <c r="AV149" s="4">
        <v>14184</v>
      </c>
      <c r="AW149" s="4">
        <v>14279</v>
      </c>
      <c r="AX149" s="4">
        <v>14100</v>
      </c>
      <c r="AY149" s="4">
        <v>14243</v>
      </c>
      <c r="AZ149" s="4">
        <v>14255</v>
      </c>
      <c r="BA149" s="4">
        <v>14151</v>
      </c>
      <c r="BB149" s="4">
        <v>14250</v>
      </c>
      <c r="BC149" s="4">
        <v>14056</v>
      </c>
      <c r="BD149" s="4">
        <v>14107</v>
      </c>
      <c r="BE149" s="4">
        <v>14187</v>
      </c>
      <c r="BF149" s="4">
        <v>14124</v>
      </c>
      <c r="BG149" s="4">
        <v>14241</v>
      </c>
      <c r="BH149" s="4">
        <v>14209</v>
      </c>
      <c r="BI149" s="4">
        <v>14119</v>
      </c>
      <c r="BJ149" s="4">
        <v>14195</v>
      </c>
      <c r="BK149" s="4">
        <v>14186</v>
      </c>
      <c r="BL149" s="4">
        <v>14367</v>
      </c>
      <c r="BM149" s="4">
        <v>13997</v>
      </c>
      <c r="BN149" s="4">
        <v>14219</v>
      </c>
      <c r="BO149" s="4">
        <v>14088</v>
      </c>
      <c r="BP149" s="4">
        <v>14128</v>
      </c>
      <c r="BQ149" s="4">
        <v>14159</v>
      </c>
      <c r="BR149" s="4">
        <v>14046</v>
      </c>
      <c r="BS149" s="4">
        <v>13936</v>
      </c>
      <c r="BT149" s="4">
        <v>14219</v>
      </c>
      <c r="BU149" s="4">
        <v>13977</v>
      </c>
      <c r="BV149" s="4">
        <v>14034</v>
      </c>
      <c r="BW149" s="4">
        <v>13920</v>
      </c>
      <c r="BX149" s="4">
        <v>14058</v>
      </c>
      <c r="BY149" s="4">
        <v>13992</v>
      </c>
      <c r="BZ149" s="4">
        <v>13960</v>
      </c>
      <c r="CA149" s="4">
        <v>14072</v>
      </c>
      <c r="CB149" s="4">
        <v>14069</v>
      </c>
      <c r="CC149" s="4">
        <v>13927</v>
      </c>
      <c r="CD149" s="4">
        <v>14084</v>
      </c>
      <c r="CE149" s="4">
        <v>14093</v>
      </c>
      <c r="CF149" s="4">
        <v>14009</v>
      </c>
      <c r="CG149" s="4">
        <v>14061</v>
      </c>
      <c r="CH149" s="4">
        <v>14132</v>
      </c>
      <c r="CI149" s="4">
        <v>13927</v>
      </c>
      <c r="CJ149" s="4">
        <v>13973</v>
      </c>
      <c r="CK149" s="4">
        <v>14035</v>
      </c>
      <c r="CL149" s="4">
        <v>13756</v>
      </c>
      <c r="CM149" s="4">
        <v>13924</v>
      </c>
      <c r="CN149" s="4">
        <v>14008</v>
      </c>
      <c r="CO149" s="4">
        <v>13891</v>
      </c>
      <c r="CP149" s="4">
        <v>13825</v>
      </c>
      <c r="CQ149" s="4">
        <v>13776</v>
      </c>
      <c r="CR149" s="4">
        <v>13985</v>
      </c>
      <c r="CS149" s="4">
        <v>14074</v>
      </c>
      <c r="CT149" s="4">
        <v>13826</v>
      </c>
      <c r="CU149" s="4">
        <v>13708</v>
      </c>
      <c r="CV149" s="4">
        <v>14035</v>
      </c>
      <c r="CW149" s="4">
        <v>13923</v>
      </c>
      <c r="CX149" s="4">
        <v>13948</v>
      </c>
      <c r="CY149" s="4">
        <v>13783</v>
      </c>
      <c r="CZ149" s="4">
        <v>13837</v>
      </c>
      <c r="DA149" s="4">
        <v>13983</v>
      </c>
      <c r="DB149" s="4">
        <v>13954</v>
      </c>
      <c r="DC149" s="4">
        <v>13995</v>
      </c>
      <c r="DD149" s="4">
        <v>13942</v>
      </c>
      <c r="DE149" s="4">
        <v>13870</v>
      </c>
      <c r="DF149" s="4">
        <v>13814</v>
      </c>
      <c r="DG149" s="4">
        <v>13804</v>
      </c>
    </row>
    <row r="150" spans="1:111" ht="15.75" thickBot="1" x14ac:dyDescent="0.3">
      <c r="A150" s="4" t="s">
        <v>34</v>
      </c>
      <c r="B150" s="8" t="s">
        <v>90</v>
      </c>
      <c r="C150" s="4">
        <v>1155</v>
      </c>
      <c r="D150" s="4">
        <v>1116</v>
      </c>
      <c r="E150" s="4">
        <v>3380</v>
      </c>
      <c r="F150" s="4">
        <v>12590</v>
      </c>
      <c r="G150" s="4">
        <v>31361</v>
      </c>
      <c r="H150" s="4">
        <v>59691</v>
      </c>
      <c r="I150" s="4">
        <v>96512</v>
      </c>
      <c r="J150" s="4">
        <v>140964</v>
      </c>
      <c r="K150" s="4">
        <v>191707</v>
      </c>
      <c r="L150" s="4">
        <v>245150</v>
      </c>
      <c r="M150" s="4">
        <v>304794</v>
      </c>
      <c r="N150" s="4">
        <v>367232</v>
      </c>
      <c r="O150" s="4">
        <v>433547</v>
      </c>
      <c r="P150" s="4">
        <v>499109</v>
      </c>
      <c r="Q150" s="4">
        <v>565862</v>
      </c>
      <c r="R150" s="4">
        <v>633163</v>
      </c>
      <c r="S150" s="4">
        <v>701602</v>
      </c>
      <c r="T150" s="4">
        <v>768657</v>
      </c>
      <c r="U150" s="4">
        <v>834109</v>
      </c>
      <c r="V150" s="4">
        <v>898314</v>
      </c>
      <c r="W150" s="4">
        <v>964903</v>
      </c>
      <c r="X150" s="4">
        <v>1027410</v>
      </c>
      <c r="Y150" s="4">
        <v>1088410</v>
      </c>
      <c r="Z150" s="4">
        <v>1148314</v>
      </c>
      <c r="AA150" s="4">
        <v>1207738</v>
      </c>
      <c r="AB150" s="4">
        <v>1260314</v>
      </c>
      <c r="AC150" s="4">
        <v>1311506</v>
      </c>
      <c r="AD150" s="4">
        <v>1361190</v>
      </c>
      <c r="AE150" s="4">
        <v>1410190</v>
      </c>
      <c r="AF150" s="4">
        <v>1453903</v>
      </c>
      <c r="AG150" s="4">
        <v>1492588</v>
      </c>
      <c r="AH150" s="4">
        <v>1535697</v>
      </c>
      <c r="AI150" s="4">
        <v>1568245</v>
      </c>
      <c r="AJ150" s="4">
        <v>1607505</v>
      </c>
      <c r="AK150" s="4">
        <v>1640218</v>
      </c>
      <c r="AL150" s="4">
        <v>1670629</v>
      </c>
      <c r="AM150" s="4">
        <v>1699108</v>
      </c>
      <c r="AN150" s="4">
        <v>1724396</v>
      </c>
      <c r="AO150" s="4">
        <v>1750533</v>
      </c>
      <c r="AP150" s="4">
        <v>1769766</v>
      </c>
      <c r="AQ150" s="4">
        <v>1788245</v>
      </c>
      <c r="AR150" s="4">
        <v>1801108</v>
      </c>
      <c r="AS150" s="4">
        <v>1811642</v>
      </c>
      <c r="AT150" s="4">
        <v>1821286</v>
      </c>
      <c r="AU150" s="4">
        <v>1829601</v>
      </c>
      <c r="AV150" s="4">
        <v>1832560</v>
      </c>
      <c r="AW150" s="4">
        <v>1839834</v>
      </c>
      <c r="AX150" s="4">
        <v>1843409</v>
      </c>
      <c r="AY150" s="4">
        <v>1848944</v>
      </c>
      <c r="AZ150" s="4">
        <v>1849478</v>
      </c>
      <c r="BA150" s="4">
        <v>1848026</v>
      </c>
      <c r="BB150" s="4">
        <v>1851368</v>
      </c>
      <c r="BC150" s="4">
        <v>1849204</v>
      </c>
      <c r="BD150" s="4">
        <v>1852519</v>
      </c>
      <c r="BE150" s="4">
        <v>1854094</v>
      </c>
      <c r="BF150" s="4">
        <v>1855820</v>
      </c>
      <c r="BG150" s="4">
        <v>1853094</v>
      </c>
      <c r="BH150" s="4">
        <v>1855889</v>
      </c>
      <c r="BI150" s="4">
        <v>1855053</v>
      </c>
      <c r="BJ150" s="4">
        <v>1857382</v>
      </c>
      <c r="BK150" s="4">
        <v>1854492</v>
      </c>
      <c r="BL150" s="4">
        <v>1854108</v>
      </c>
      <c r="BM150" s="4">
        <v>1854533</v>
      </c>
      <c r="BN150" s="4">
        <v>1854409</v>
      </c>
      <c r="BO150" s="4">
        <v>1855081</v>
      </c>
      <c r="BP150" s="4">
        <v>1858245</v>
      </c>
      <c r="BQ150" s="4">
        <v>1856533</v>
      </c>
      <c r="BR150" s="4">
        <v>1856313</v>
      </c>
      <c r="BS150" s="4">
        <v>1857176</v>
      </c>
      <c r="BT150" s="4">
        <v>1855218</v>
      </c>
      <c r="BU150" s="4">
        <v>1854889</v>
      </c>
      <c r="BV150" s="4">
        <v>1859176</v>
      </c>
      <c r="BW150" s="4">
        <v>1857053</v>
      </c>
      <c r="BX150" s="4">
        <v>1857204</v>
      </c>
      <c r="BY150" s="4">
        <v>1855135</v>
      </c>
      <c r="BZ150" s="4">
        <v>1860259</v>
      </c>
      <c r="CA150" s="4">
        <v>1856341</v>
      </c>
      <c r="CB150" s="4">
        <v>1855998</v>
      </c>
      <c r="CC150" s="4">
        <v>1853122</v>
      </c>
      <c r="CD150" s="4">
        <v>1856300</v>
      </c>
      <c r="CE150" s="4">
        <v>1856697</v>
      </c>
      <c r="CF150" s="4">
        <v>1855889</v>
      </c>
      <c r="CG150" s="4">
        <v>1857642</v>
      </c>
      <c r="CH150" s="4">
        <v>1854560</v>
      </c>
      <c r="CI150" s="4">
        <v>1856094</v>
      </c>
      <c r="CJ150" s="4">
        <v>1856629</v>
      </c>
      <c r="CK150" s="4">
        <v>1855807</v>
      </c>
      <c r="CL150" s="4">
        <v>1858368</v>
      </c>
      <c r="CM150" s="4">
        <v>1855820</v>
      </c>
      <c r="CN150" s="4">
        <v>1860464</v>
      </c>
      <c r="CO150" s="4">
        <v>1856752</v>
      </c>
      <c r="CP150" s="4">
        <v>1859752</v>
      </c>
      <c r="CQ150" s="4">
        <v>1857368</v>
      </c>
      <c r="CR150" s="4">
        <v>1855738</v>
      </c>
      <c r="CS150" s="4">
        <v>1858423</v>
      </c>
      <c r="CT150" s="4">
        <v>1857327</v>
      </c>
      <c r="CU150" s="4">
        <v>1858601</v>
      </c>
      <c r="CV150" s="4">
        <v>1858752</v>
      </c>
      <c r="CW150" s="4">
        <v>1858930</v>
      </c>
      <c r="CX150" s="4">
        <v>1857861</v>
      </c>
      <c r="CY150" s="4">
        <v>1857601</v>
      </c>
      <c r="CZ150" s="4">
        <v>1857176</v>
      </c>
      <c r="DA150" s="4">
        <v>1859683</v>
      </c>
      <c r="DB150" s="4">
        <v>1857724</v>
      </c>
      <c r="DC150" s="4">
        <v>1856985</v>
      </c>
      <c r="DD150" s="4">
        <v>1857861</v>
      </c>
      <c r="DE150" s="4">
        <v>1856752</v>
      </c>
      <c r="DF150" s="4">
        <v>1853656</v>
      </c>
      <c r="DG150" s="4">
        <v>1855176</v>
      </c>
    </row>
    <row r="151" spans="1:111" ht="15.75" thickBot="1" x14ac:dyDescent="0.3">
      <c r="A151" s="4" t="s">
        <v>35</v>
      </c>
      <c r="B151" s="8" t="s">
        <v>91</v>
      </c>
      <c r="C151" s="4">
        <v>1022</v>
      </c>
      <c r="D151" s="4">
        <v>1665</v>
      </c>
      <c r="E151" s="4">
        <v>10242</v>
      </c>
      <c r="F151" s="4">
        <v>35123</v>
      </c>
      <c r="G151" s="4">
        <v>76209</v>
      </c>
      <c r="H151" s="4">
        <v>129690</v>
      </c>
      <c r="I151" s="4">
        <v>194018</v>
      </c>
      <c r="J151" s="4">
        <v>255534</v>
      </c>
      <c r="K151" s="4">
        <v>318273</v>
      </c>
      <c r="L151" s="4">
        <v>380698</v>
      </c>
      <c r="M151" s="4">
        <v>437081</v>
      </c>
      <c r="N151" s="4">
        <v>491095</v>
      </c>
      <c r="O151" s="4">
        <v>537520</v>
      </c>
      <c r="P151" s="4">
        <v>576753</v>
      </c>
      <c r="Q151" s="4">
        <v>611314</v>
      </c>
      <c r="R151" s="4">
        <v>640109</v>
      </c>
      <c r="S151" s="4">
        <v>665492</v>
      </c>
      <c r="T151" s="4">
        <v>685876</v>
      </c>
      <c r="U151" s="4">
        <v>703300</v>
      </c>
      <c r="V151" s="4">
        <v>718821</v>
      </c>
      <c r="W151" s="4">
        <v>734026</v>
      </c>
      <c r="X151" s="4">
        <v>745944</v>
      </c>
      <c r="Y151" s="4">
        <v>755465</v>
      </c>
      <c r="Z151" s="4">
        <v>766780</v>
      </c>
      <c r="AA151" s="4">
        <v>776670</v>
      </c>
      <c r="AB151" s="4">
        <v>782876</v>
      </c>
      <c r="AC151" s="4">
        <v>789314</v>
      </c>
      <c r="AD151" s="4">
        <v>799972</v>
      </c>
      <c r="AE151" s="4">
        <v>805561</v>
      </c>
      <c r="AF151" s="4">
        <v>811191</v>
      </c>
      <c r="AG151" s="4">
        <v>821725</v>
      </c>
      <c r="AH151" s="4">
        <v>823492</v>
      </c>
      <c r="AI151" s="4">
        <v>832095</v>
      </c>
      <c r="AJ151" s="4">
        <v>837232</v>
      </c>
      <c r="AK151" s="4">
        <v>842355</v>
      </c>
      <c r="AL151" s="4">
        <v>848451</v>
      </c>
      <c r="AM151" s="4">
        <v>851328</v>
      </c>
      <c r="AN151" s="4">
        <v>856876</v>
      </c>
      <c r="AO151" s="4">
        <v>860684</v>
      </c>
      <c r="AP151" s="4">
        <v>865095</v>
      </c>
      <c r="AQ151" s="4">
        <v>869287</v>
      </c>
      <c r="AR151" s="4">
        <v>875122</v>
      </c>
      <c r="AS151" s="4">
        <v>877273</v>
      </c>
      <c r="AT151" s="4">
        <v>882533</v>
      </c>
      <c r="AU151" s="4">
        <v>886287</v>
      </c>
      <c r="AV151" s="4">
        <v>887465</v>
      </c>
      <c r="AW151" s="4">
        <v>890520</v>
      </c>
      <c r="AX151" s="4">
        <v>890259</v>
      </c>
      <c r="AY151" s="4">
        <v>894903</v>
      </c>
      <c r="AZ151" s="4">
        <v>894273</v>
      </c>
      <c r="BA151" s="4">
        <v>898615</v>
      </c>
      <c r="BB151" s="4">
        <v>899328</v>
      </c>
      <c r="BC151" s="4">
        <v>902177</v>
      </c>
      <c r="BD151" s="4">
        <v>901396</v>
      </c>
      <c r="BE151" s="4">
        <v>904958</v>
      </c>
      <c r="BF151" s="4">
        <v>903780</v>
      </c>
      <c r="BG151" s="4">
        <v>907684</v>
      </c>
      <c r="BH151" s="4">
        <v>907026</v>
      </c>
      <c r="BI151" s="4">
        <v>908328</v>
      </c>
      <c r="BJ151" s="4">
        <v>910972</v>
      </c>
      <c r="BK151" s="4">
        <v>909328</v>
      </c>
      <c r="BL151" s="4">
        <v>909204</v>
      </c>
      <c r="BM151" s="4">
        <v>912848</v>
      </c>
      <c r="BN151" s="4">
        <v>913999</v>
      </c>
      <c r="BO151" s="4">
        <v>912204</v>
      </c>
      <c r="BP151" s="4">
        <v>914629</v>
      </c>
      <c r="BQ151" s="4">
        <v>914396</v>
      </c>
      <c r="BR151" s="4">
        <v>917656</v>
      </c>
      <c r="BS151" s="4">
        <v>916588</v>
      </c>
      <c r="BT151" s="4">
        <v>917163</v>
      </c>
      <c r="BU151" s="4">
        <v>918191</v>
      </c>
      <c r="BV151" s="4">
        <v>917026</v>
      </c>
      <c r="BW151" s="4">
        <v>915752</v>
      </c>
      <c r="BX151" s="4">
        <v>917465</v>
      </c>
      <c r="BY151" s="4">
        <v>917930</v>
      </c>
      <c r="BZ151" s="4">
        <v>916972</v>
      </c>
      <c r="CA151" s="4">
        <v>919163</v>
      </c>
      <c r="CB151" s="4">
        <v>918204</v>
      </c>
      <c r="CC151" s="4">
        <v>918766</v>
      </c>
      <c r="CD151" s="4">
        <v>920314</v>
      </c>
      <c r="CE151" s="4">
        <v>920684</v>
      </c>
      <c r="CF151" s="4">
        <v>918437</v>
      </c>
      <c r="CG151" s="4">
        <v>920766</v>
      </c>
      <c r="CH151" s="4">
        <v>917876</v>
      </c>
      <c r="CI151" s="4">
        <v>920287</v>
      </c>
      <c r="CJ151" s="4">
        <v>920835</v>
      </c>
      <c r="CK151" s="4">
        <v>923629</v>
      </c>
      <c r="CL151" s="4">
        <v>922492</v>
      </c>
      <c r="CM151" s="4">
        <v>921972</v>
      </c>
      <c r="CN151" s="4">
        <v>922547</v>
      </c>
      <c r="CO151" s="4">
        <v>921218</v>
      </c>
      <c r="CP151" s="4">
        <v>925807</v>
      </c>
      <c r="CQ151" s="4">
        <v>923191</v>
      </c>
      <c r="CR151" s="4">
        <v>923054</v>
      </c>
      <c r="CS151" s="4">
        <v>925259</v>
      </c>
      <c r="CT151" s="4">
        <v>920656</v>
      </c>
      <c r="CU151" s="4">
        <v>923150</v>
      </c>
      <c r="CV151" s="4">
        <v>921739</v>
      </c>
      <c r="CW151" s="4">
        <v>922876</v>
      </c>
      <c r="CX151" s="4">
        <v>924739</v>
      </c>
      <c r="CY151" s="4">
        <v>921122</v>
      </c>
      <c r="CZ151" s="4">
        <v>922725</v>
      </c>
      <c r="DA151" s="4">
        <v>922478</v>
      </c>
      <c r="DB151" s="4">
        <v>921698</v>
      </c>
      <c r="DC151" s="4">
        <v>923396</v>
      </c>
      <c r="DD151" s="4">
        <v>923602</v>
      </c>
      <c r="DE151" s="4">
        <v>923944</v>
      </c>
      <c r="DF151" s="4">
        <v>921862</v>
      </c>
      <c r="DG151" s="4">
        <v>921204</v>
      </c>
    </row>
    <row r="152" spans="1:111" ht="15.75" thickBot="1" x14ac:dyDescent="0.3">
      <c r="A152" s="4" t="s">
        <v>36</v>
      </c>
      <c r="B152" s="8" t="s">
        <v>92</v>
      </c>
      <c r="C152" s="4">
        <v>1174</v>
      </c>
      <c r="D152" s="4">
        <v>1149</v>
      </c>
      <c r="E152" s="4">
        <v>1114</v>
      </c>
      <c r="F152" s="4">
        <v>1111</v>
      </c>
      <c r="G152" s="4">
        <v>1169</v>
      </c>
      <c r="H152" s="4">
        <v>1135</v>
      </c>
      <c r="I152" s="4">
        <v>1157</v>
      </c>
      <c r="J152" s="4">
        <v>1191</v>
      </c>
      <c r="K152" s="4">
        <v>1158</v>
      </c>
      <c r="L152" s="4">
        <v>1168</v>
      </c>
      <c r="M152" s="4">
        <v>1240</v>
      </c>
      <c r="N152" s="4">
        <v>1267</v>
      </c>
      <c r="O152" s="4">
        <v>1316</v>
      </c>
      <c r="P152" s="4">
        <v>1336</v>
      </c>
      <c r="Q152" s="4">
        <v>1449</v>
      </c>
      <c r="R152" s="4">
        <v>1608</v>
      </c>
      <c r="S152" s="4">
        <v>1688</v>
      </c>
      <c r="T152" s="4">
        <v>1882</v>
      </c>
      <c r="U152" s="4">
        <v>2019</v>
      </c>
      <c r="V152" s="4">
        <v>2352</v>
      </c>
      <c r="W152" s="4">
        <v>2574</v>
      </c>
      <c r="X152" s="4">
        <v>2974</v>
      </c>
      <c r="Y152" s="4">
        <v>3332</v>
      </c>
      <c r="Z152" s="4">
        <v>3875</v>
      </c>
      <c r="AA152" s="4">
        <v>4307</v>
      </c>
      <c r="AB152" s="4">
        <v>4659</v>
      </c>
      <c r="AC152" s="4">
        <v>5347</v>
      </c>
      <c r="AD152" s="4">
        <v>5847</v>
      </c>
      <c r="AE152" s="4">
        <v>6280</v>
      </c>
      <c r="AF152" s="4">
        <v>6757</v>
      </c>
      <c r="AG152" s="4">
        <v>7255</v>
      </c>
      <c r="AH152" s="4">
        <v>7409</v>
      </c>
      <c r="AI152" s="4">
        <v>7571</v>
      </c>
      <c r="AJ152" s="4">
        <v>7929</v>
      </c>
      <c r="AK152" s="4">
        <v>7967</v>
      </c>
      <c r="AL152" s="4">
        <v>7936</v>
      </c>
      <c r="AM152" s="4">
        <v>8019</v>
      </c>
      <c r="AN152" s="4">
        <v>8159</v>
      </c>
      <c r="AO152" s="4">
        <v>8108</v>
      </c>
      <c r="AP152" s="4">
        <v>8049</v>
      </c>
      <c r="AQ152" s="4">
        <v>8142</v>
      </c>
      <c r="AR152" s="4">
        <v>8113</v>
      </c>
      <c r="AS152" s="4">
        <v>8177</v>
      </c>
      <c r="AT152" s="4">
        <v>8203</v>
      </c>
      <c r="AU152" s="4">
        <v>8323</v>
      </c>
      <c r="AV152" s="4">
        <v>8285</v>
      </c>
      <c r="AW152" s="4">
        <v>8115</v>
      </c>
      <c r="AX152" s="4">
        <v>8137</v>
      </c>
      <c r="AY152" s="4">
        <v>8330</v>
      </c>
      <c r="AZ152" s="4">
        <v>8229</v>
      </c>
      <c r="BA152" s="4">
        <v>8184</v>
      </c>
      <c r="BB152" s="4">
        <v>8236</v>
      </c>
      <c r="BC152" s="4">
        <v>8326</v>
      </c>
      <c r="BD152" s="4">
        <v>8347</v>
      </c>
      <c r="BE152" s="4">
        <v>8126</v>
      </c>
      <c r="BF152" s="4">
        <v>8256</v>
      </c>
      <c r="BG152" s="4">
        <v>8188</v>
      </c>
      <c r="BH152" s="4">
        <v>8265</v>
      </c>
      <c r="BI152" s="4">
        <v>8102</v>
      </c>
      <c r="BJ152" s="4">
        <v>8247</v>
      </c>
      <c r="BK152" s="4">
        <v>8259</v>
      </c>
      <c r="BL152" s="4">
        <v>8114</v>
      </c>
      <c r="BM152" s="4">
        <v>8189</v>
      </c>
      <c r="BN152" s="4">
        <v>8140</v>
      </c>
      <c r="BO152" s="4">
        <v>8136</v>
      </c>
      <c r="BP152" s="4">
        <v>8089</v>
      </c>
      <c r="BQ152" s="4">
        <v>8250</v>
      </c>
      <c r="BR152" s="4">
        <v>8140</v>
      </c>
      <c r="BS152" s="4">
        <v>8150</v>
      </c>
      <c r="BT152" s="4">
        <v>8253</v>
      </c>
      <c r="BU152" s="4">
        <v>8178</v>
      </c>
      <c r="BV152" s="4">
        <v>8104</v>
      </c>
      <c r="BW152" s="4">
        <v>8102</v>
      </c>
      <c r="BX152" s="4">
        <v>8177</v>
      </c>
      <c r="BY152" s="4">
        <v>8151</v>
      </c>
      <c r="BZ152" s="4">
        <v>8171</v>
      </c>
      <c r="CA152" s="4">
        <v>8200</v>
      </c>
      <c r="CB152" s="4">
        <v>8183</v>
      </c>
      <c r="CC152" s="4">
        <v>8317</v>
      </c>
      <c r="CD152" s="4">
        <v>8147</v>
      </c>
      <c r="CE152" s="4">
        <v>8199</v>
      </c>
      <c r="CF152" s="4">
        <v>8121</v>
      </c>
      <c r="CG152" s="4">
        <v>8054</v>
      </c>
      <c r="CH152" s="4">
        <v>8192</v>
      </c>
      <c r="CI152" s="4">
        <v>8131</v>
      </c>
      <c r="CJ152" s="4">
        <v>8093</v>
      </c>
      <c r="CK152" s="4">
        <v>8152</v>
      </c>
      <c r="CL152" s="4">
        <v>7928</v>
      </c>
      <c r="CM152" s="4">
        <v>8019</v>
      </c>
      <c r="CN152" s="4">
        <v>8223</v>
      </c>
      <c r="CO152" s="4">
        <v>7920</v>
      </c>
      <c r="CP152" s="4">
        <v>8271</v>
      </c>
      <c r="CQ152" s="4">
        <v>7872</v>
      </c>
      <c r="CR152" s="4">
        <v>8070</v>
      </c>
      <c r="CS152" s="4">
        <v>8319</v>
      </c>
      <c r="CT152" s="4">
        <v>8148</v>
      </c>
      <c r="CU152" s="4">
        <v>8143</v>
      </c>
      <c r="CV152" s="4">
        <v>8125</v>
      </c>
      <c r="CW152" s="4">
        <v>8143</v>
      </c>
      <c r="CX152" s="4">
        <v>8045</v>
      </c>
      <c r="CY152" s="4">
        <v>8076</v>
      </c>
      <c r="CZ152" s="4">
        <v>8034</v>
      </c>
      <c r="DA152" s="4">
        <v>8150</v>
      </c>
      <c r="DB152" s="4">
        <v>7980</v>
      </c>
      <c r="DC152" s="4">
        <v>8109</v>
      </c>
      <c r="DD152" s="4">
        <v>8091</v>
      </c>
      <c r="DE152" s="4">
        <v>8112</v>
      </c>
      <c r="DF152" s="4">
        <v>8098</v>
      </c>
      <c r="DG152" s="4">
        <v>8138</v>
      </c>
    </row>
    <row r="153" spans="1:111" ht="15.75" thickBot="1" x14ac:dyDescent="0.3">
      <c r="A153" s="4" t="s">
        <v>37</v>
      </c>
      <c r="B153" s="8" t="s">
        <v>93</v>
      </c>
      <c r="C153" s="4">
        <v>907</v>
      </c>
      <c r="D153" s="4">
        <v>1306</v>
      </c>
      <c r="E153" s="4">
        <v>7746</v>
      </c>
      <c r="F153" s="4">
        <v>27523</v>
      </c>
      <c r="G153" s="4">
        <v>60846</v>
      </c>
      <c r="H153" s="4">
        <v>105001</v>
      </c>
      <c r="I153" s="4">
        <v>156237</v>
      </c>
      <c r="J153" s="4">
        <v>211760</v>
      </c>
      <c r="K153" s="4">
        <v>265766</v>
      </c>
      <c r="L153" s="4">
        <v>320945</v>
      </c>
      <c r="M153" s="4">
        <v>375068</v>
      </c>
      <c r="N153" s="4">
        <v>426246</v>
      </c>
      <c r="O153" s="4">
        <v>474986</v>
      </c>
      <c r="P153" s="4">
        <v>519068</v>
      </c>
      <c r="Q153" s="4">
        <v>560985</v>
      </c>
      <c r="R153" s="4">
        <v>594848</v>
      </c>
      <c r="S153" s="4">
        <v>631081</v>
      </c>
      <c r="T153" s="4">
        <v>656451</v>
      </c>
      <c r="U153" s="4">
        <v>680862</v>
      </c>
      <c r="V153" s="4">
        <v>703040</v>
      </c>
      <c r="W153" s="4">
        <v>720232</v>
      </c>
      <c r="X153" s="4">
        <v>733615</v>
      </c>
      <c r="Y153" s="4">
        <v>746807</v>
      </c>
      <c r="Z153" s="4">
        <v>758670</v>
      </c>
      <c r="AA153" s="4">
        <v>770547</v>
      </c>
      <c r="AB153" s="4">
        <v>779300</v>
      </c>
      <c r="AC153" s="4">
        <v>787862</v>
      </c>
      <c r="AD153" s="4">
        <v>797163</v>
      </c>
      <c r="AE153" s="4">
        <v>803643</v>
      </c>
      <c r="AF153" s="4">
        <v>811698</v>
      </c>
      <c r="AG153" s="4">
        <v>819273</v>
      </c>
      <c r="AH153" s="4">
        <v>824341</v>
      </c>
      <c r="AI153" s="4">
        <v>832698</v>
      </c>
      <c r="AJ153" s="4">
        <v>837520</v>
      </c>
      <c r="AK153" s="4">
        <v>844054</v>
      </c>
      <c r="AL153" s="4">
        <v>851095</v>
      </c>
      <c r="AM153" s="4">
        <v>858602</v>
      </c>
      <c r="AN153" s="4">
        <v>861684</v>
      </c>
      <c r="AO153" s="4">
        <v>867163</v>
      </c>
      <c r="AP153" s="4">
        <v>874204</v>
      </c>
      <c r="AQ153" s="4">
        <v>877835</v>
      </c>
      <c r="AR153" s="4">
        <v>883506</v>
      </c>
      <c r="AS153" s="4">
        <v>888835</v>
      </c>
      <c r="AT153" s="4">
        <v>892437</v>
      </c>
      <c r="AU153" s="4">
        <v>898341</v>
      </c>
      <c r="AV153" s="4">
        <v>902478</v>
      </c>
      <c r="AW153" s="4">
        <v>907109</v>
      </c>
      <c r="AX153" s="4">
        <v>909424</v>
      </c>
      <c r="AY153" s="4">
        <v>913328</v>
      </c>
      <c r="AZ153" s="4">
        <v>916369</v>
      </c>
      <c r="BA153" s="4">
        <v>918972</v>
      </c>
      <c r="BB153" s="4">
        <v>923204</v>
      </c>
      <c r="BC153" s="4">
        <v>925204</v>
      </c>
      <c r="BD153" s="4">
        <v>927752</v>
      </c>
      <c r="BE153" s="4">
        <v>931122</v>
      </c>
      <c r="BF153" s="4">
        <v>932026</v>
      </c>
      <c r="BG153" s="4">
        <v>934561</v>
      </c>
      <c r="BH153" s="4">
        <v>936519</v>
      </c>
      <c r="BI153" s="4">
        <v>940150</v>
      </c>
      <c r="BJ153" s="4">
        <v>938506</v>
      </c>
      <c r="BK153" s="4">
        <v>940972</v>
      </c>
      <c r="BL153" s="4">
        <v>942013</v>
      </c>
      <c r="BM153" s="4">
        <v>946218</v>
      </c>
      <c r="BN153" s="4">
        <v>948698</v>
      </c>
      <c r="BO153" s="4">
        <v>950807</v>
      </c>
      <c r="BP153" s="4">
        <v>950369</v>
      </c>
      <c r="BQ153" s="4">
        <v>950876</v>
      </c>
      <c r="BR153" s="4">
        <v>951547</v>
      </c>
      <c r="BS153" s="4">
        <v>954958</v>
      </c>
      <c r="BT153" s="4">
        <v>954684</v>
      </c>
      <c r="BU153" s="4">
        <v>956369</v>
      </c>
      <c r="BV153" s="4">
        <v>956355</v>
      </c>
      <c r="BW153" s="4">
        <v>958122</v>
      </c>
      <c r="BX153" s="4">
        <v>957629</v>
      </c>
      <c r="BY153" s="4">
        <v>957300</v>
      </c>
      <c r="BZ153" s="4">
        <v>955848</v>
      </c>
      <c r="CA153" s="4">
        <v>956287</v>
      </c>
      <c r="CB153" s="4">
        <v>959602</v>
      </c>
      <c r="CC153" s="4">
        <v>961506</v>
      </c>
      <c r="CD153" s="4">
        <v>960862</v>
      </c>
      <c r="CE153" s="4">
        <v>961410</v>
      </c>
      <c r="CF153" s="4">
        <v>960328</v>
      </c>
      <c r="CG153" s="4">
        <v>962245</v>
      </c>
      <c r="CH153" s="4">
        <v>960656</v>
      </c>
      <c r="CI153" s="4">
        <v>959684</v>
      </c>
      <c r="CJ153" s="4">
        <v>962780</v>
      </c>
      <c r="CK153" s="4">
        <v>962273</v>
      </c>
      <c r="CL153" s="4">
        <v>962793</v>
      </c>
      <c r="CM153" s="4">
        <v>965917</v>
      </c>
      <c r="CN153" s="4">
        <v>965643</v>
      </c>
      <c r="CO153" s="4">
        <v>963602</v>
      </c>
      <c r="CP153" s="4">
        <v>962232</v>
      </c>
      <c r="CQ153" s="4">
        <v>963451</v>
      </c>
      <c r="CR153" s="4">
        <v>962108</v>
      </c>
      <c r="CS153" s="4">
        <v>965245</v>
      </c>
      <c r="CT153" s="4">
        <v>963465</v>
      </c>
      <c r="CU153" s="4">
        <v>965711</v>
      </c>
      <c r="CV153" s="4">
        <v>965204</v>
      </c>
      <c r="CW153" s="4">
        <v>963656</v>
      </c>
      <c r="CX153" s="4">
        <v>964492</v>
      </c>
      <c r="CY153" s="4">
        <v>963807</v>
      </c>
      <c r="CZ153" s="4">
        <v>965273</v>
      </c>
      <c r="DA153" s="4">
        <v>964588</v>
      </c>
      <c r="DB153" s="4">
        <v>964656</v>
      </c>
      <c r="DC153" s="4">
        <v>963656</v>
      </c>
      <c r="DD153" s="4">
        <v>962259</v>
      </c>
      <c r="DE153" s="4">
        <v>961478</v>
      </c>
      <c r="DF153" s="4">
        <v>964506</v>
      </c>
      <c r="DG153" s="4">
        <v>962122</v>
      </c>
    </row>
    <row r="154" spans="1:111" ht="15.75" thickBot="1" x14ac:dyDescent="0.3">
      <c r="A154" s="4" t="s">
        <v>38</v>
      </c>
      <c r="B154" s="8" t="s">
        <v>94</v>
      </c>
      <c r="C154" s="4">
        <v>1108</v>
      </c>
      <c r="D154" s="4">
        <v>1029</v>
      </c>
      <c r="E154" s="4">
        <v>1065</v>
      </c>
      <c r="F154" s="4">
        <v>1044</v>
      </c>
      <c r="G154" s="4">
        <v>1041</v>
      </c>
      <c r="H154" s="4">
        <v>1051</v>
      </c>
      <c r="I154" s="4">
        <v>1152</v>
      </c>
      <c r="J154" s="4">
        <v>1188</v>
      </c>
      <c r="K154" s="4">
        <v>1307</v>
      </c>
      <c r="L154" s="4">
        <v>1432</v>
      </c>
      <c r="M154" s="4">
        <v>1581</v>
      </c>
      <c r="N154" s="4">
        <v>1925</v>
      </c>
      <c r="O154" s="4">
        <v>2205</v>
      </c>
      <c r="P154" s="4">
        <v>2698</v>
      </c>
      <c r="Q154" s="4">
        <v>3080</v>
      </c>
      <c r="R154" s="4">
        <v>3787</v>
      </c>
      <c r="S154" s="4">
        <v>4390</v>
      </c>
      <c r="T154" s="4">
        <v>5074</v>
      </c>
      <c r="U154" s="4">
        <v>6119</v>
      </c>
      <c r="V154" s="4">
        <v>7076</v>
      </c>
      <c r="W154" s="4">
        <v>8210</v>
      </c>
      <c r="X154" s="4">
        <v>9671</v>
      </c>
      <c r="Y154" s="4">
        <v>11357</v>
      </c>
      <c r="Z154" s="4">
        <v>13152</v>
      </c>
      <c r="AA154" s="4">
        <v>14820</v>
      </c>
      <c r="AB154" s="4">
        <v>16939</v>
      </c>
      <c r="AC154" s="4">
        <v>19367</v>
      </c>
      <c r="AD154" s="4">
        <v>21808</v>
      </c>
      <c r="AE154" s="4">
        <v>24930</v>
      </c>
      <c r="AF154" s="4">
        <v>27662</v>
      </c>
      <c r="AG154" s="4">
        <v>30456</v>
      </c>
      <c r="AH154" s="4">
        <v>33740</v>
      </c>
      <c r="AI154" s="4">
        <v>36988</v>
      </c>
      <c r="AJ154" s="4">
        <v>39899</v>
      </c>
      <c r="AK154" s="4">
        <v>42532</v>
      </c>
      <c r="AL154" s="4">
        <v>45151</v>
      </c>
      <c r="AM154" s="4">
        <v>47422</v>
      </c>
      <c r="AN154" s="4">
        <v>48846</v>
      </c>
      <c r="AO154" s="4">
        <v>49777</v>
      </c>
      <c r="AP154" s="4">
        <v>50917</v>
      </c>
      <c r="AQ154" s="4">
        <v>51249</v>
      </c>
      <c r="AR154" s="4">
        <v>51971</v>
      </c>
      <c r="AS154" s="4">
        <v>52380</v>
      </c>
      <c r="AT154" s="4">
        <v>52708</v>
      </c>
      <c r="AU154" s="4">
        <v>52325</v>
      </c>
      <c r="AV154" s="4">
        <v>52838</v>
      </c>
      <c r="AW154" s="4">
        <v>52962</v>
      </c>
      <c r="AX154" s="4">
        <v>53171</v>
      </c>
      <c r="AY154" s="4">
        <v>52289</v>
      </c>
      <c r="AZ154" s="4">
        <v>52464</v>
      </c>
      <c r="BA154" s="4">
        <v>52703</v>
      </c>
      <c r="BB154" s="4">
        <v>52936</v>
      </c>
      <c r="BC154" s="4">
        <v>52742</v>
      </c>
      <c r="BD154" s="4">
        <v>52754</v>
      </c>
      <c r="BE154" s="4">
        <v>53018</v>
      </c>
      <c r="BF154" s="4">
        <v>52775</v>
      </c>
      <c r="BG154" s="4">
        <v>52416</v>
      </c>
      <c r="BH154" s="4">
        <v>53487</v>
      </c>
      <c r="BI154" s="4">
        <v>52980</v>
      </c>
      <c r="BJ154" s="4">
        <v>52895</v>
      </c>
      <c r="BK154" s="4">
        <v>52866</v>
      </c>
      <c r="BL154" s="4">
        <v>52884</v>
      </c>
      <c r="BM154" s="4">
        <v>52830</v>
      </c>
      <c r="BN154" s="4">
        <v>53043</v>
      </c>
      <c r="BO154" s="4">
        <v>52777</v>
      </c>
      <c r="BP154" s="4">
        <v>53101</v>
      </c>
      <c r="BQ154" s="4">
        <v>52989</v>
      </c>
      <c r="BR154" s="4">
        <v>52995</v>
      </c>
      <c r="BS154" s="4">
        <v>53461</v>
      </c>
      <c r="BT154" s="4">
        <v>53073</v>
      </c>
      <c r="BU154" s="4">
        <v>53327</v>
      </c>
      <c r="BV154" s="4">
        <v>53084</v>
      </c>
      <c r="BW154" s="4">
        <v>53062</v>
      </c>
      <c r="BX154" s="4">
        <v>52890</v>
      </c>
      <c r="BY154" s="4">
        <v>53204</v>
      </c>
      <c r="BZ154" s="4">
        <v>52746</v>
      </c>
      <c r="CA154" s="4">
        <v>52777</v>
      </c>
      <c r="CB154" s="4">
        <v>52988</v>
      </c>
      <c r="CC154" s="4">
        <v>53251</v>
      </c>
      <c r="CD154" s="4">
        <v>52994</v>
      </c>
      <c r="CE154" s="4">
        <v>52990</v>
      </c>
      <c r="CF154" s="4">
        <v>52936</v>
      </c>
      <c r="CG154" s="4">
        <v>53219</v>
      </c>
      <c r="CH154" s="4">
        <v>52937</v>
      </c>
      <c r="CI154" s="4">
        <v>53427</v>
      </c>
      <c r="CJ154" s="4">
        <v>53215</v>
      </c>
      <c r="CK154" s="4">
        <v>52868</v>
      </c>
      <c r="CL154" s="4">
        <v>53172</v>
      </c>
      <c r="CM154" s="4">
        <v>52952</v>
      </c>
      <c r="CN154" s="4">
        <v>53214</v>
      </c>
      <c r="CO154" s="4">
        <v>53237</v>
      </c>
      <c r="CP154" s="4">
        <v>53030</v>
      </c>
      <c r="CQ154" s="4">
        <v>53171</v>
      </c>
      <c r="CR154" s="4">
        <v>53049</v>
      </c>
      <c r="CS154" s="4">
        <v>53008</v>
      </c>
      <c r="CT154" s="4">
        <v>52895</v>
      </c>
      <c r="CU154" s="4">
        <v>53038</v>
      </c>
      <c r="CV154" s="4">
        <v>53109</v>
      </c>
      <c r="CW154" s="4">
        <v>52770</v>
      </c>
      <c r="CX154" s="4">
        <v>52898</v>
      </c>
      <c r="CY154" s="4">
        <v>53019</v>
      </c>
      <c r="CZ154" s="4">
        <v>53028</v>
      </c>
      <c r="DA154" s="4">
        <v>52710</v>
      </c>
      <c r="DB154" s="4">
        <v>52903</v>
      </c>
      <c r="DC154" s="4">
        <v>52753</v>
      </c>
      <c r="DD154" s="4">
        <v>52732</v>
      </c>
      <c r="DE154" s="4">
        <v>52651</v>
      </c>
      <c r="DF154" s="4">
        <v>52432</v>
      </c>
      <c r="DG154" s="4">
        <v>52790</v>
      </c>
    </row>
    <row r="155" spans="1:111" ht="15.75" thickBot="1" x14ac:dyDescent="0.3">
      <c r="A155" s="4" t="s">
        <v>39</v>
      </c>
      <c r="B155" s="8" t="s">
        <v>95</v>
      </c>
      <c r="C155" s="4">
        <v>958</v>
      </c>
      <c r="D155" s="4">
        <v>1189</v>
      </c>
      <c r="E155" s="4">
        <v>4079</v>
      </c>
      <c r="F155" s="4">
        <v>11929</v>
      </c>
      <c r="G155" s="4">
        <v>25856</v>
      </c>
      <c r="H155" s="4">
        <v>45131</v>
      </c>
      <c r="I155" s="4">
        <v>70093</v>
      </c>
      <c r="J155" s="4">
        <v>97824</v>
      </c>
      <c r="K155" s="4">
        <v>130091</v>
      </c>
      <c r="L155" s="4">
        <v>166900</v>
      </c>
      <c r="M155" s="4">
        <v>207499</v>
      </c>
      <c r="N155" s="4">
        <v>248766</v>
      </c>
      <c r="O155" s="4">
        <v>295397</v>
      </c>
      <c r="P155" s="4">
        <v>341821</v>
      </c>
      <c r="Q155" s="4">
        <v>391410</v>
      </c>
      <c r="R155" s="4">
        <v>442506</v>
      </c>
      <c r="S155" s="4">
        <v>490807</v>
      </c>
      <c r="T155" s="4">
        <v>541684</v>
      </c>
      <c r="U155" s="4">
        <v>595931</v>
      </c>
      <c r="V155" s="4">
        <v>647931</v>
      </c>
      <c r="W155" s="4">
        <v>700314</v>
      </c>
      <c r="X155" s="4">
        <v>754396</v>
      </c>
      <c r="Y155" s="4">
        <v>806657</v>
      </c>
      <c r="Z155" s="4">
        <v>858657</v>
      </c>
      <c r="AA155" s="4">
        <v>910383</v>
      </c>
      <c r="AB155" s="4">
        <v>961574</v>
      </c>
      <c r="AC155" s="4">
        <v>1010684</v>
      </c>
      <c r="AD155" s="4">
        <v>1060369</v>
      </c>
      <c r="AE155" s="4">
        <v>1106478</v>
      </c>
      <c r="AF155" s="4">
        <v>1152451</v>
      </c>
      <c r="AG155" s="4">
        <v>1198547</v>
      </c>
      <c r="AH155" s="4">
        <v>1242286</v>
      </c>
      <c r="AI155" s="4">
        <v>1283971</v>
      </c>
      <c r="AJ155" s="4">
        <v>1324259</v>
      </c>
      <c r="AK155" s="4">
        <v>1363451</v>
      </c>
      <c r="AL155" s="4">
        <v>1402300</v>
      </c>
      <c r="AM155" s="4">
        <v>1437136</v>
      </c>
      <c r="AN155" s="4">
        <v>1472410</v>
      </c>
      <c r="AO155" s="4">
        <v>1504122</v>
      </c>
      <c r="AP155" s="4">
        <v>1536683</v>
      </c>
      <c r="AQ155" s="4">
        <v>1564903</v>
      </c>
      <c r="AR155" s="4">
        <v>1592670</v>
      </c>
      <c r="AS155" s="4">
        <v>1617889</v>
      </c>
      <c r="AT155" s="4">
        <v>1642738</v>
      </c>
      <c r="AU155" s="4">
        <v>1664149</v>
      </c>
      <c r="AV155" s="4">
        <v>1682423</v>
      </c>
      <c r="AW155" s="4">
        <v>1702231</v>
      </c>
      <c r="AX155" s="4">
        <v>1721067</v>
      </c>
      <c r="AY155" s="4">
        <v>1737012</v>
      </c>
      <c r="AZ155" s="4">
        <v>1750820</v>
      </c>
      <c r="BA155" s="4">
        <v>1763930</v>
      </c>
      <c r="BB155" s="4">
        <v>1777656</v>
      </c>
      <c r="BC155" s="4">
        <v>1788163</v>
      </c>
      <c r="BD155" s="4">
        <v>1798204</v>
      </c>
      <c r="BE155" s="4">
        <v>1808670</v>
      </c>
      <c r="BF155" s="4">
        <v>1817629</v>
      </c>
      <c r="BG155" s="4">
        <v>1827368</v>
      </c>
      <c r="BH155" s="4">
        <v>1832437</v>
      </c>
      <c r="BI155" s="4">
        <v>1840204</v>
      </c>
      <c r="BJ155" s="4">
        <v>1849752</v>
      </c>
      <c r="BK155" s="4">
        <v>1856081</v>
      </c>
      <c r="BL155" s="4">
        <v>1859807</v>
      </c>
      <c r="BM155" s="4">
        <v>1862971</v>
      </c>
      <c r="BN155" s="4">
        <v>1864861</v>
      </c>
      <c r="BO155" s="4">
        <v>1870039</v>
      </c>
      <c r="BP155" s="4">
        <v>1872026</v>
      </c>
      <c r="BQ155" s="4">
        <v>1875163</v>
      </c>
      <c r="BR155" s="4">
        <v>1875587</v>
      </c>
      <c r="BS155" s="4">
        <v>1875779</v>
      </c>
      <c r="BT155" s="4">
        <v>1878765</v>
      </c>
      <c r="BU155" s="4">
        <v>1881081</v>
      </c>
      <c r="BV155" s="4">
        <v>1880519</v>
      </c>
      <c r="BW155" s="4">
        <v>1879916</v>
      </c>
      <c r="BX155" s="4">
        <v>1880779</v>
      </c>
      <c r="BY155" s="4">
        <v>1883546</v>
      </c>
      <c r="BZ155" s="4">
        <v>1885149</v>
      </c>
      <c r="CA155" s="4">
        <v>1886711</v>
      </c>
      <c r="CB155" s="4">
        <v>1883957</v>
      </c>
      <c r="CC155" s="4">
        <v>1886450</v>
      </c>
      <c r="CD155" s="4">
        <v>1885601</v>
      </c>
      <c r="CE155" s="4">
        <v>1885368</v>
      </c>
      <c r="CF155" s="4">
        <v>1884779</v>
      </c>
      <c r="CG155" s="4">
        <v>1885944</v>
      </c>
      <c r="CH155" s="4">
        <v>1885135</v>
      </c>
      <c r="CI155" s="4">
        <v>1886930</v>
      </c>
      <c r="CJ155" s="4">
        <v>1887067</v>
      </c>
      <c r="CK155" s="4">
        <v>1890272</v>
      </c>
      <c r="CL155" s="4">
        <v>1888039</v>
      </c>
      <c r="CM155" s="4">
        <v>1888176</v>
      </c>
      <c r="CN155" s="4">
        <v>1889930</v>
      </c>
      <c r="CO155" s="4">
        <v>1890560</v>
      </c>
      <c r="CP155" s="4">
        <v>1892341</v>
      </c>
      <c r="CQ155" s="4">
        <v>1891697</v>
      </c>
      <c r="CR155" s="4">
        <v>1892601</v>
      </c>
      <c r="CS155" s="4">
        <v>1893601</v>
      </c>
      <c r="CT155" s="4">
        <v>1892793</v>
      </c>
      <c r="CU155" s="4">
        <v>1894122</v>
      </c>
      <c r="CV155" s="4">
        <v>1890902</v>
      </c>
      <c r="CW155" s="4">
        <v>1893711</v>
      </c>
      <c r="CX155" s="4">
        <v>1893861</v>
      </c>
      <c r="CY155" s="4">
        <v>1892848</v>
      </c>
      <c r="CZ155" s="4">
        <v>1895108</v>
      </c>
      <c r="DA155" s="4">
        <v>1892820</v>
      </c>
      <c r="DB155" s="4">
        <v>1893026</v>
      </c>
      <c r="DC155" s="4">
        <v>1892396</v>
      </c>
      <c r="DD155" s="4">
        <v>1893957</v>
      </c>
      <c r="DE155" s="4">
        <v>1892724</v>
      </c>
      <c r="DF155" s="4">
        <v>1892670</v>
      </c>
      <c r="DG155" s="4">
        <v>1892067</v>
      </c>
    </row>
    <row r="156" spans="1:111" ht="15.75" thickBot="1" x14ac:dyDescent="0.3">
      <c r="A156" s="4" t="s">
        <v>40</v>
      </c>
      <c r="B156" s="8" t="s">
        <v>96</v>
      </c>
      <c r="C156" s="4">
        <v>1056</v>
      </c>
      <c r="D156" s="4">
        <v>1218</v>
      </c>
      <c r="E156" s="4">
        <v>3486</v>
      </c>
      <c r="F156" s="4">
        <v>10409</v>
      </c>
      <c r="G156" s="4">
        <v>24098</v>
      </c>
      <c r="H156" s="4">
        <v>44030</v>
      </c>
      <c r="I156" s="4">
        <v>69561</v>
      </c>
      <c r="J156" s="4">
        <v>99929</v>
      </c>
      <c r="K156" s="4">
        <v>133820</v>
      </c>
      <c r="L156" s="4">
        <v>172045</v>
      </c>
      <c r="M156" s="4">
        <v>212204</v>
      </c>
      <c r="N156" s="4">
        <v>251534</v>
      </c>
      <c r="O156" s="4">
        <v>295287</v>
      </c>
      <c r="P156" s="4">
        <v>339629</v>
      </c>
      <c r="Q156" s="4">
        <v>385835</v>
      </c>
      <c r="R156" s="4">
        <v>431670</v>
      </c>
      <c r="S156" s="4">
        <v>479438</v>
      </c>
      <c r="T156" s="4">
        <v>522698</v>
      </c>
      <c r="U156" s="4">
        <v>570259</v>
      </c>
      <c r="V156" s="4">
        <v>613355</v>
      </c>
      <c r="W156" s="4">
        <v>653643</v>
      </c>
      <c r="X156" s="4">
        <v>692794</v>
      </c>
      <c r="Y156" s="4">
        <v>727944</v>
      </c>
      <c r="Z156" s="4">
        <v>760383</v>
      </c>
      <c r="AA156" s="4">
        <v>787163</v>
      </c>
      <c r="AB156" s="4">
        <v>814383</v>
      </c>
      <c r="AC156" s="4">
        <v>837999</v>
      </c>
      <c r="AD156" s="4">
        <v>860136</v>
      </c>
      <c r="AE156" s="4">
        <v>877013</v>
      </c>
      <c r="AF156" s="4">
        <v>895355</v>
      </c>
      <c r="AG156" s="4">
        <v>913835</v>
      </c>
      <c r="AH156" s="4">
        <v>931725</v>
      </c>
      <c r="AI156" s="4">
        <v>941752</v>
      </c>
      <c r="AJ156" s="4">
        <v>953259</v>
      </c>
      <c r="AK156" s="4">
        <v>963108</v>
      </c>
      <c r="AL156" s="4">
        <v>972752</v>
      </c>
      <c r="AM156" s="4">
        <v>976972</v>
      </c>
      <c r="AN156" s="4">
        <v>983492</v>
      </c>
      <c r="AO156" s="4">
        <v>987752</v>
      </c>
      <c r="AP156" s="4">
        <v>988889</v>
      </c>
      <c r="AQ156" s="4">
        <v>990793</v>
      </c>
      <c r="AR156" s="4">
        <v>991465</v>
      </c>
      <c r="AS156" s="4">
        <v>993533</v>
      </c>
      <c r="AT156" s="4">
        <v>992588</v>
      </c>
      <c r="AU156" s="4">
        <v>993862</v>
      </c>
      <c r="AV156" s="4">
        <v>996437</v>
      </c>
      <c r="AW156" s="4">
        <v>996314</v>
      </c>
      <c r="AX156" s="4">
        <v>995725</v>
      </c>
      <c r="AY156" s="4">
        <v>995629</v>
      </c>
      <c r="AZ156" s="4">
        <v>996465</v>
      </c>
      <c r="BA156" s="4">
        <v>994821</v>
      </c>
      <c r="BB156" s="4">
        <v>997451</v>
      </c>
      <c r="BC156" s="4">
        <v>996780</v>
      </c>
      <c r="BD156" s="4">
        <v>995711</v>
      </c>
      <c r="BE156" s="4">
        <v>994615</v>
      </c>
      <c r="BF156" s="4">
        <v>995848</v>
      </c>
      <c r="BG156" s="4">
        <v>994944</v>
      </c>
      <c r="BH156" s="4">
        <v>996903</v>
      </c>
      <c r="BI156" s="4">
        <v>996013</v>
      </c>
      <c r="BJ156" s="4">
        <v>997793</v>
      </c>
      <c r="BK156" s="4">
        <v>999177</v>
      </c>
      <c r="BL156" s="4">
        <v>998711</v>
      </c>
      <c r="BM156" s="4">
        <v>998506</v>
      </c>
      <c r="BN156" s="4">
        <v>997574</v>
      </c>
      <c r="BO156" s="4">
        <v>997136</v>
      </c>
      <c r="BP156" s="4">
        <v>995766</v>
      </c>
      <c r="BQ156" s="4">
        <v>995396</v>
      </c>
      <c r="BR156" s="4">
        <v>996903</v>
      </c>
      <c r="BS156" s="4">
        <v>996410</v>
      </c>
      <c r="BT156" s="4">
        <v>995204</v>
      </c>
      <c r="BU156" s="4">
        <v>998437</v>
      </c>
      <c r="BV156" s="4">
        <v>994355</v>
      </c>
      <c r="BW156" s="4">
        <v>997862</v>
      </c>
      <c r="BX156" s="4">
        <v>995136</v>
      </c>
      <c r="BY156" s="4">
        <v>997876</v>
      </c>
      <c r="BZ156" s="4">
        <v>997574</v>
      </c>
      <c r="CA156" s="4">
        <v>1000040</v>
      </c>
      <c r="CB156" s="4">
        <v>997369</v>
      </c>
      <c r="CC156" s="4">
        <v>995040</v>
      </c>
      <c r="CD156" s="4">
        <v>995163</v>
      </c>
      <c r="CE156" s="4">
        <v>994533</v>
      </c>
      <c r="CF156" s="4">
        <v>995889</v>
      </c>
      <c r="CG156" s="4">
        <v>995793</v>
      </c>
      <c r="CH156" s="4">
        <v>995876</v>
      </c>
      <c r="CI156" s="4">
        <v>995095</v>
      </c>
      <c r="CJ156" s="4">
        <v>997273</v>
      </c>
      <c r="CK156" s="4">
        <v>996382</v>
      </c>
      <c r="CL156" s="4">
        <v>995232</v>
      </c>
      <c r="CM156" s="4">
        <v>993204</v>
      </c>
      <c r="CN156" s="4">
        <v>995355</v>
      </c>
      <c r="CO156" s="4">
        <v>992150</v>
      </c>
      <c r="CP156" s="4">
        <v>992191</v>
      </c>
      <c r="CQ156" s="4">
        <v>994122</v>
      </c>
      <c r="CR156" s="4">
        <v>993245</v>
      </c>
      <c r="CS156" s="4">
        <v>993095</v>
      </c>
      <c r="CT156" s="4">
        <v>996492</v>
      </c>
      <c r="CU156" s="4">
        <v>996204</v>
      </c>
      <c r="CV156" s="4">
        <v>996711</v>
      </c>
      <c r="CW156" s="4">
        <v>993971</v>
      </c>
      <c r="CX156" s="4">
        <v>993725</v>
      </c>
      <c r="CY156" s="4">
        <v>995150</v>
      </c>
      <c r="CZ156" s="4">
        <v>994862</v>
      </c>
      <c r="DA156" s="4">
        <v>993725</v>
      </c>
      <c r="DB156" s="4">
        <v>993656</v>
      </c>
      <c r="DC156" s="4">
        <v>995410</v>
      </c>
      <c r="DD156" s="4">
        <v>998793</v>
      </c>
      <c r="DE156" s="4">
        <v>991492</v>
      </c>
      <c r="DF156" s="4">
        <v>997958</v>
      </c>
      <c r="DG156" s="4">
        <v>994930</v>
      </c>
    </row>
    <row r="157" spans="1:111" ht="15.75" thickBot="1" x14ac:dyDescent="0.3">
      <c r="A157" s="4" t="s">
        <v>41</v>
      </c>
      <c r="B157" s="8" t="s">
        <v>97</v>
      </c>
      <c r="C157" s="4">
        <v>952</v>
      </c>
      <c r="D157" s="4">
        <v>1070</v>
      </c>
      <c r="E157" s="4">
        <v>3707</v>
      </c>
      <c r="F157" s="4">
        <v>11725</v>
      </c>
      <c r="G157" s="4">
        <v>26325</v>
      </c>
      <c r="H157" s="4">
        <v>47948</v>
      </c>
      <c r="I157" s="4">
        <v>75273</v>
      </c>
      <c r="J157" s="4">
        <v>108328</v>
      </c>
      <c r="K157" s="4">
        <v>146005</v>
      </c>
      <c r="L157" s="4">
        <v>189222</v>
      </c>
      <c r="M157" s="4">
        <v>233465</v>
      </c>
      <c r="N157" s="4">
        <v>280109</v>
      </c>
      <c r="O157" s="4">
        <v>329205</v>
      </c>
      <c r="P157" s="4">
        <v>378588</v>
      </c>
      <c r="Q157" s="4">
        <v>430054</v>
      </c>
      <c r="R157" s="4">
        <v>479013</v>
      </c>
      <c r="S157" s="4">
        <v>529273</v>
      </c>
      <c r="T157" s="4">
        <v>581328</v>
      </c>
      <c r="U157" s="4">
        <v>630588</v>
      </c>
      <c r="V157" s="4">
        <v>681218</v>
      </c>
      <c r="W157" s="4">
        <v>734163</v>
      </c>
      <c r="X157" s="4">
        <v>784958</v>
      </c>
      <c r="Y157" s="4">
        <v>834314</v>
      </c>
      <c r="Z157" s="4">
        <v>882999</v>
      </c>
      <c r="AA157" s="4">
        <v>933026</v>
      </c>
      <c r="AB157" s="4">
        <v>978972</v>
      </c>
      <c r="AC157" s="4">
        <v>1024314</v>
      </c>
      <c r="AD157" s="4">
        <v>1070396</v>
      </c>
      <c r="AE157" s="4">
        <v>1112574</v>
      </c>
      <c r="AF157" s="4">
        <v>1155328</v>
      </c>
      <c r="AG157" s="4">
        <v>1197615</v>
      </c>
      <c r="AH157" s="4">
        <v>1236012</v>
      </c>
      <c r="AI157" s="4">
        <v>1272738</v>
      </c>
      <c r="AJ157" s="4">
        <v>1310574</v>
      </c>
      <c r="AK157" s="4">
        <v>1344848</v>
      </c>
      <c r="AL157" s="4">
        <v>1377999</v>
      </c>
      <c r="AM157" s="4">
        <v>1409108</v>
      </c>
      <c r="AN157" s="4">
        <v>1439136</v>
      </c>
      <c r="AO157" s="4">
        <v>1467711</v>
      </c>
      <c r="AP157" s="4">
        <v>1494642</v>
      </c>
      <c r="AQ157" s="4">
        <v>1517204</v>
      </c>
      <c r="AR157" s="4">
        <v>1544382</v>
      </c>
      <c r="AS157" s="4">
        <v>1564273</v>
      </c>
      <c r="AT157" s="4">
        <v>1582546</v>
      </c>
      <c r="AU157" s="4">
        <v>1602368</v>
      </c>
      <c r="AV157" s="4">
        <v>1618533</v>
      </c>
      <c r="AW157" s="4">
        <v>1635259</v>
      </c>
      <c r="AX157" s="4">
        <v>1649998</v>
      </c>
      <c r="AY157" s="4">
        <v>1662697</v>
      </c>
      <c r="AZ157" s="4">
        <v>1675272</v>
      </c>
      <c r="BA157" s="4">
        <v>1685300</v>
      </c>
      <c r="BB157" s="4">
        <v>1696766</v>
      </c>
      <c r="BC157" s="4">
        <v>1704848</v>
      </c>
      <c r="BD157" s="4">
        <v>1714944</v>
      </c>
      <c r="BE157" s="4">
        <v>1724026</v>
      </c>
      <c r="BF157" s="4">
        <v>1733272</v>
      </c>
      <c r="BG157" s="4">
        <v>1738368</v>
      </c>
      <c r="BH157" s="4">
        <v>1741286</v>
      </c>
      <c r="BI157" s="4">
        <v>1752546</v>
      </c>
      <c r="BJ157" s="4">
        <v>1755259</v>
      </c>
      <c r="BK157" s="4">
        <v>1761957</v>
      </c>
      <c r="BL157" s="4">
        <v>1766971</v>
      </c>
      <c r="BM157" s="4">
        <v>1768724</v>
      </c>
      <c r="BN157" s="4">
        <v>1772286</v>
      </c>
      <c r="BO157" s="4">
        <v>1772313</v>
      </c>
      <c r="BP157" s="4">
        <v>1776519</v>
      </c>
      <c r="BQ157" s="4">
        <v>1779601</v>
      </c>
      <c r="BR157" s="4">
        <v>1780670</v>
      </c>
      <c r="BS157" s="4">
        <v>1781642</v>
      </c>
      <c r="BT157" s="4">
        <v>1782505</v>
      </c>
      <c r="BU157" s="4">
        <v>1782355</v>
      </c>
      <c r="BV157" s="4">
        <v>1787546</v>
      </c>
      <c r="BW157" s="4">
        <v>1782711</v>
      </c>
      <c r="BX157" s="4">
        <v>1782012</v>
      </c>
      <c r="BY157" s="4">
        <v>1785272</v>
      </c>
      <c r="BZ157" s="4">
        <v>1787533</v>
      </c>
      <c r="CA157" s="4">
        <v>1789615</v>
      </c>
      <c r="CB157" s="4">
        <v>1787560</v>
      </c>
      <c r="CC157" s="4">
        <v>1792355</v>
      </c>
      <c r="CD157" s="4">
        <v>1787820</v>
      </c>
      <c r="CE157" s="4">
        <v>1789204</v>
      </c>
      <c r="CF157" s="4">
        <v>1789327</v>
      </c>
      <c r="CG157" s="4">
        <v>1788313</v>
      </c>
      <c r="CH157" s="4">
        <v>1789670</v>
      </c>
      <c r="CI157" s="4">
        <v>1788108</v>
      </c>
      <c r="CJ157" s="4">
        <v>1788670</v>
      </c>
      <c r="CK157" s="4">
        <v>1789286</v>
      </c>
      <c r="CL157" s="4">
        <v>1791998</v>
      </c>
      <c r="CM157" s="4">
        <v>1791094</v>
      </c>
      <c r="CN157" s="4">
        <v>1794492</v>
      </c>
      <c r="CO157" s="4">
        <v>1792944</v>
      </c>
      <c r="CP157" s="4">
        <v>1794176</v>
      </c>
      <c r="CQ157" s="4">
        <v>1794697</v>
      </c>
      <c r="CR157" s="4">
        <v>1793081</v>
      </c>
      <c r="CS157" s="4">
        <v>1794012</v>
      </c>
      <c r="CT157" s="4">
        <v>1795615</v>
      </c>
      <c r="CU157" s="4">
        <v>1797176</v>
      </c>
      <c r="CV157" s="4">
        <v>1796450</v>
      </c>
      <c r="CW157" s="4">
        <v>1795259</v>
      </c>
      <c r="CX157" s="4">
        <v>1796752</v>
      </c>
      <c r="CY157" s="4">
        <v>1796656</v>
      </c>
      <c r="CZ157" s="4">
        <v>1796998</v>
      </c>
      <c r="DA157" s="4">
        <v>1796656</v>
      </c>
      <c r="DB157" s="4">
        <v>1796711</v>
      </c>
      <c r="DC157" s="4">
        <v>1797519</v>
      </c>
      <c r="DD157" s="4">
        <v>1794738</v>
      </c>
      <c r="DE157" s="4">
        <v>1797176</v>
      </c>
      <c r="DF157" s="4">
        <v>1796601</v>
      </c>
      <c r="DG157" s="4">
        <v>1796903</v>
      </c>
    </row>
    <row r="158" spans="1:111" ht="15.75" thickBot="1" x14ac:dyDescent="0.3">
      <c r="A158" s="4" t="s">
        <v>42</v>
      </c>
      <c r="B158" s="8" t="s">
        <v>98</v>
      </c>
      <c r="C158" s="4">
        <v>1161</v>
      </c>
      <c r="D158" s="4">
        <v>1154</v>
      </c>
      <c r="E158" s="4">
        <v>2587</v>
      </c>
      <c r="F158" s="4">
        <v>8371</v>
      </c>
      <c r="G158" s="4">
        <v>20051</v>
      </c>
      <c r="H158" s="4">
        <v>37184</v>
      </c>
      <c r="I158" s="4">
        <v>59784</v>
      </c>
      <c r="J158" s="4">
        <v>86937</v>
      </c>
      <c r="K158" s="4">
        <v>117210</v>
      </c>
      <c r="L158" s="4">
        <v>150458</v>
      </c>
      <c r="M158" s="4">
        <v>186352</v>
      </c>
      <c r="N158" s="4">
        <v>222725</v>
      </c>
      <c r="O158" s="4">
        <v>260876</v>
      </c>
      <c r="P158" s="4">
        <v>301999</v>
      </c>
      <c r="Q158" s="4">
        <v>343821</v>
      </c>
      <c r="R158" s="4">
        <v>386342</v>
      </c>
      <c r="S158" s="4">
        <v>427260</v>
      </c>
      <c r="T158" s="4">
        <v>472205</v>
      </c>
      <c r="U158" s="4">
        <v>513383</v>
      </c>
      <c r="V158" s="4">
        <v>554917</v>
      </c>
      <c r="W158" s="4">
        <v>597629</v>
      </c>
      <c r="X158" s="4">
        <v>636328</v>
      </c>
      <c r="Y158" s="4">
        <v>673999</v>
      </c>
      <c r="Z158" s="4">
        <v>709328</v>
      </c>
      <c r="AA158" s="4">
        <v>742355</v>
      </c>
      <c r="AB158" s="4">
        <v>772492</v>
      </c>
      <c r="AC158" s="4">
        <v>799711</v>
      </c>
      <c r="AD158" s="4">
        <v>825684</v>
      </c>
      <c r="AE158" s="4">
        <v>848067</v>
      </c>
      <c r="AF158" s="4">
        <v>866218</v>
      </c>
      <c r="AG158" s="4">
        <v>886643</v>
      </c>
      <c r="AH158" s="4">
        <v>902136</v>
      </c>
      <c r="AI158" s="4">
        <v>914204</v>
      </c>
      <c r="AJ158" s="4">
        <v>926807</v>
      </c>
      <c r="AK158" s="4">
        <v>932889</v>
      </c>
      <c r="AL158" s="4">
        <v>941040</v>
      </c>
      <c r="AM158" s="4">
        <v>943588</v>
      </c>
      <c r="AN158" s="4">
        <v>946191</v>
      </c>
      <c r="AO158" s="4">
        <v>950807</v>
      </c>
      <c r="AP158" s="4">
        <v>950972</v>
      </c>
      <c r="AQ158" s="4">
        <v>956807</v>
      </c>
      <c r="AR158" s="4">
        <v>956054</v>
      </c>
      <c r="AS158" s="4">
        <v>955122</v>
      </c>
      <c r="AT158" s="4">
        <v>955478</v>
      </c>
      <c r="AU158" s="4">
        <v>957136</v>
      </c>
      <c r="AV158" s="4">
        <v>956109</v>
      </c>
      <c r="AW158" s="4">
        <v>958643</v>
      </c>
      <c r="AX158" s="4">
        <v>956958</v>
      </c>
      <c r="AY158" s="4">
        <v>958711</v>
      </c>
      <c r="AZ158" s="4">
        <v>955862</v>
      </c>
      <c r="BA158" s="4">
        <v>958972</v>
      </c>
      <c r="BB158" s="4">
        <v>958835</v>
      </c>
      <c r="BC158" s="4">
        <v>957656</v>
      </c>
      <c r="BD158" s="4">
        <v>957889</v>
      </c>
      <c r="BE158" s="4">
        <v>957519</v>
      </c>
      <c r="BF158" s="4">
        <v>958451</v>
      </c>
      <c r="BG158" s="4">
        <v>955150</v>
      </c>
      <c r="BH158" s="4">
        <v>956903</v>
      </c>
      <c r="BI158" s="4">
        <v>956067</v>
      </c>
      <c r="BJ158" s="4">
        <v>956054</v>
      </c>
      <c r="BK158" s="4">
        <v>956355</v>
      </c>
      <c r="BL158" s="4">
        <v>957177</v>
      </c>
      <c r="BM158" s="4">
        <v>956218</v>
      </c>
      <c r="BN158" s="4">
        <v>956136</v>
      </c>
      <c r="BO158" s="4">
        <v>955944</v>
      </c>
      <c r="BP158" s="4">
        <v>955588</v>
      </c>
      <c r="BQ158" s="4">
        <v>956451</v>
      </c>
      <c r="BR158" s="4">
        <v>954602</v>
      </c>
      <c r="BS158" s="4">
        <v>956163</v>
      </c>
      <c r="BT158" s="4">
        <v>955684</v>
      </c>
      <c r="BU158" s="4">
        <v>955273</v>
      </c>
      <c r="BV158" s="4">
        <v>953245</v>
      </c>
      <c r="BW158" s="4">
        <v>953821</v>
      </c>
      <c r="BX158" s="4">
        <v>951492</v>
      </c>
      <c r="BY158" s="4">
        <v>954273</v>
      </c>
      <c r="BZ158" s="4">
        <v>952835</v>
      </c>
      <c r="CA158" s="4">
        <v>952602</v>
      </c>
      <c r="CB158" s="4">
        <v>953355</v>
      </c>
      <c r="CC158" s="4">
        <v>951506</v>
      </c>
      <c r="CD158" s="4">
        <v>952519</v>
      </c>
      <c r="CE158" s="4">
        <v>952972</v>
      </c>
      <c r="CF158" s="4">
        <v>951451</v>
      </c>
      <c r="CG158" s="4">
        <v>951711</v>
      </c>
      <c r="CH158" s="4">
        <v>949958</v>
      </c>
      <c r="CI158" s="4">
        <v>953067</v>
      </c>
      <c r="CJ158" s="4">
        <v>949780</v>
      </c>
      <c r="CK158" s="4">
        <v>952369</v>
      </c>
      <c r="CL158" s="4">
        <v>952095</v>
      </c>
      <c r="CM158" s="4">
        <v>950766</v>
      </c>
      <c r="CN158" s="4">
        <v>952588</v>
      </c>
      <c r="CO158" s="4">
        <v>951232</v>
      </c>
      <c r="CP158" s="4">
        <v>951615</v>
      </c>
      <c r="CQ158" s="4">
        <v>950492</v>
      </c>
      <c r="CR158" s="4">
        <v>951766</v>
      </c>
      <c r="CS158" s="4">
        <v>951287</v>
      </c>
      <c r="CT158" s="4">
        <v>950478</v>
      </c>
      <c r="CU158" s="4">
        <v>949917</v>
      </c>
      <c r="CV158" s="4">
        <v>950013</v>
      </c>
      <c r="CW158" s="4">
        <v>951218</v>
      </c>
      <c r="CX158" s="4">
        <v>950478</v>
      </c>
      <c r="CY158" s="4">
        <v>951793</v>
      </c>
      <c r="CZ158" s="4">
        <v>947725</v>
      </c>
      <c r="DA158" s="4">
        <v>951287</v>
      </c>
      <c r="DB158" s="4">
        <v>948656</v>
      </c>
      <c r="DC158" s="4">
        <v>947944</v>
      </c>
      <c r="DD158" s="4">
        <v>947273</v>
      </c>
      <c r="DE158" s="4">
        <v>947122</v>
      </c>
      <c r="DF158" s="4">
        <v>946328</v>
      </c>
      <c r="DG158" s="4">
        <v>946848</v>
      </c>
    </row>
    <row r="159" spans="1:111" ht="15.75" thickBot="1" x14ac:dyDescent="0.3">
      <c r="A159" s="4" t="s">
        <v>43</v>
      </c>
      <c r="B159" s="8" t="s">
        <v>99</v>
      </c>
      <c r="C159" s="4">
        <v>1017</v>
      </c>
      <c r="D159" s="4">
        <v>974</v>
      </c>
      <c r="E159" s="4">
        <v>972</v>
      </c>
      <c r="F159" s="4">
        <v>1043</v>
      </c>
      <c r="G159" s="4">
        <v>1038</v>
      </c>
      <c r="H159" s="4">
        <v>1475</v>
      </c>
      <c r="I159" s="4">
        <v>2029</v>
      </c>
      <c r="J159" s="4">
        <v>3020</v>
      </c>
      <c r="K159" s="4">
        <v>4202</v>
      </c>
      <c r="L159" s="4">
        <v>5893</v>
      </c>
      <c r="M159" s="4">
        <v>7619</v>
      </c>
      <c r="N159" s="4">
        <v>9817</v>
      </c>
      <c r="O159" s="4">
        <v>12326</v>
      </c>
      <c r="P159" s="4">
        <v>14947</v>
      </c>
      <c r="Q159" s="4">
        <v>17847</v>
      </c>
      <c r="R159" s="4">
        <v>21341</v>
      </c>
      <c r="S159" s="4">
        <v>24603</v>
      </c>
      <c r="T159" s="4">
        <v>28583</v>
      </c>
      <c r="U159" s="4">
        <v>32798</v>
      </c>
      <c r="V159" s="4">
        <v>37091</v>
      </c>
      <c r="W159" s="4">
        <v>41524</v>
      </c>
      <c r="X159" s="4">
        <v>46071</v>
      </c>
      <c r="Y159" s="4">
        <v>51404</v>
      </c>
      <c r="Z159" s="4">
        <v>56315</v>
      </c>
      <c r="AA159" s="4">
        <v>61805</v>
      </c>
      <c r="AB159" s="4">
        <v>67224</v>
      </c>
      <c r="AC159" s="4">
        <v>72593</v>
      </c>
      <c r="AD159" s="4">
        <v>78379</v>
      </c>
      <c r="AE159" s="4">
        <v>83896</v>
      </c>
      <c r="AF159" s="4">
        <v>89892</v>
      </c>
      <c r="AG159" s="4">
        <v>96296</v>
      </c>
      <c r="AH159" s="4">
        <v>102038</v>
      </c>
      <c r="AI159" s="4">
        <v>108478</v>
      </c>
      <c r="AJ159" s="4">
        <v>114612</v>
      </c>
      <c r="AK159" s="4">
        <v>120759</v>
      </c>
      <c r="AL159" s="4">
        <v>127127</v>
      </c>
      <c r="AM159" s="4">
        <v>133304</v>
      </c>
      <c r="AN159" s="4">
        <v>140352</v>
      </c>
      <c r="AO159" s="4">
        <v>146939</v>
      </c>
      <c r="AP159" s="4">
        <v>153706</v>
      </c>
      <c r="AQ159" s="4">
        <v>159902</v>
      </c>
      <c r="AR159" s="4">
        <v>166155</v>
      </c>
      <c r="AS159" s="4">
        <v>172194</v>
      </c>
      <c r="AT159" s="4">
        <v>179824</v>
      </c>
      <c r="AU159" s="4">
        <v>187076</v>
      </c>
      <c r="AV159" s="4">
        <v>192946</v>
      </c>
      <c r="AW159" s="4">
        <v>198246</v>
      </c>
      <c r="AX159" s="4">
        <v>206674</v>
      </c>
      <c r="AY159" s="4">
        <v>212590</v>
      </c>
      <c r="AZ159" s="4">
        <v>217260</v>
      </c>
      <c r="BA159" s="4">
        <v>222931</v>
      </c>
      <c r="BB159" s="4">
        <v>229616</v>
      </c>
      <c r="BC159" s="4">
        <v>235273</v>
      </c>
      <c r="BD159" s="4">
        <v>241547</v>
      </c>
      <c r="BE159" s="4">
        <v>248438</v>
      </c>
      <c r="BF159" s="4">
        <v>254479</v>
      </c>
      <c r="BG159" s="4">
        <v>261287</v>
      </c>
      <c r="BH159" s="4">
        <v>267410</v>
      </c>
      <c r="BI159" s="4">
        <v>272780</v>
      </c>
      <c r="BJ159" s="4">
        <v>278616</v>
      </c>
      <c r="BK159" s="4">
        <v>285657</v>
      </c>
      <c r="BL159" s="4">
        <v>290383</v>
      </c>
      <c r="BM159" s="4">
        <v>296506</v>
      </c>
      <c r="BN159" s="4">
        <v>301684</v>
      </c>
      <c r="BO159" s="4">
        <v>307766</v>
      </c>
      <c r="BP159" s="4">
        <v>313013</v>
      </c>
      <c r="BQ159" s="4">
        <v>318068</v>
      </c>
      <c r="BR159" s="4">
        <v>323492</v>
      </c>
      <c r="BS159" s="4">
        <v>329081</v>
      </c>
      <c r="BT159" s="4">
        <v>334273</v>
      </c>
      <c r="BU159" s="4">
        <v>337671</v>
      </c>
      <c r="BV159" s="4">
        <v>342547</v>
      </c>
      <c r="BW159" s="4">
        <v>348040</v>
      </c>
      <c r="BX159" s="4">
        <v>352862</v>
      </c>
      <c r="BY159" s="4">
        <v>356876</v>
      </c>
      <c r="BZ159" s="4">
        <v>360739</v>
      </c>
      <c r="CA159" s="4">
        <v>365040</v>
      </c>
      <c r="CB159" s="4">
        <v>367588</v>
      </c>
      <c r="CC159" s="4">
        <v>371821</v>
      </c>
      <c r="CD159" s="4">
        <v>375780</v>
      </c>
      <c r="CE159" s="4">
        <v>378273</v>
      </c>
      <c r="CF159" s="4">
        <v>380958</v>
      </c>
      <c r="CG159" s="4">
        <v>382547</v>
      </c>
      <c r="CH159" s="4">
        <v>386095</v>
      </c>
      <c r="CI159" s="4">
        <v>388986</v>
      </c>
      <c r="CJ159" s="4">
        <v>392027</v>
      </c>
      <c r="CK159" s="4">
        <v>393479</v>
      </c>
      <c r="CL159" s="4">
        <v>396616</v>
      </c>
      <c r="CM159" s="4">
        <v>398999</v>
      </c>
      <c r="CN159" s="4">
        <v>401821</v>
      </c>
      <c r="CO159" s="4">
        <v>403712</v>
      </c>
      <c r="CP159" s="4">
        <v>405397</v>
      </c>
      <c r="CQ159" s="4">
        <v>407903</v>
      </c>
      <c r="CR159" s="4">
        <v>410177</v>
      </c>
      <c r="CS159" s="4">
        <v>410520</v>
      </c>
      <c r="CT159" s="4">
        <v>413013</v>
      </c>
      <c r="CU159" s="4">
        <v>414273</v>
      </c>
      <c r="CV159" s="4">
        <v>416013</v>
      </c>
      <c r="CW159" s="4">
        <v>416575</v>
      </c>
      <c r="CX159" s="4">
        <v>419397</v>
      </c>
      <c r="CY159" s="4">
        <v>418876</v>
      </c>
      <c r="CZ159" s="4">
        <v>419657</v>
      </c>
      <c r="DA159" s="4">
        <v>421506</v>
      </c>
      <c r="DB159" s="4">
        <v>422177</v>
      </c>
      <c r="DC159" s="4">
        <v>423657</v>
      </c>
      <c r="DD159" s="4">
        <v>424287</v>
      </c>
      <c r="DE159" s="4">
        <v>426260</v>
      </c>
      <c r="DF159" s="4">
        <v>425835</v>
      </c>
      <c r="DG159" s="4">
        <v>425081</v>
      </c>
    </row>
    <row r="160" spans="1:111" ht="15.75" thickBot="1" x14ac:dyDescent="0.3">
      <c r="A160" s="4" t="s">
        <v>44</v>
      </c>
      <c r="B160" s="8" t="s">
        <v>100</v>
      </c>
      <c r="C160" s="4">
        <v>1005</v>
      </c>
      <c r="D160" s="4">
        <v>967</v>
      </c>
      <c r="E160" s="4">
        <v>924</v>
      </c>
      <c r="F160" s="4">
        <v>949</v>
      </c>
      <c r="G160" s="4">
        <v>948</v>
      </c>
      <c r="H160" s="4">
        <v>1001</v>
      </c>
      <c r="I160" s="4">
        <v>1139</v>
      </c>
      <c r="J160" s="4">
        <v>1319</v>
      </c>
      <c r="K160" s="4">
        <v>1648</v>
      </c>
      <c r="L160" s="4">
        <v>1979</v>
      </c>
      <c r="M160" s="4">
        <v>2524</v>
      </c>
      <c r="N160" s="4">
        <v>3252</v>
      </c>
      <c r="O160" s="4">
        <v>4011</v>
      </c>
      <c r="P160" s="4">
        <v>5139</v>
      </c>
      <c r="Q160" s="4">
        <v>6648</v>
      </c>
      <c r="R160" s="4">
        <v>7965</v>
      </c>
      <c r="S160" s="4">
        <v>9968</v>
      </c>
      <c r="T160" s="4">
        <v>11956</v>
      </c>
      <c r="U160" s="4">
        <v>14356</v>
      </c>
      <c r="V160" s="4">
        <v>16749</v>
      </c>
      <c r="W160" s="4">
        <v>19841</v>
      </c>
      <c r="X160" s="4">
        <v>22740</v>
      </c>
      <c r="Y160" s="4">
        <v>25890</v>
      </c>
      <c r="Z160" s="4">
        <v>29372</v>
      </c>
      <c r="AA160" s="4">
        <v>32567</v>
      </c>
      <c r="AB160" s="4">
        <v>36092</v>
      </c>
      <c r="AC160" s="4">
        <v>38628</v>
      </c>
      <c r="AD160" s="4">
        <v>41319</v>
      </c>
      <c r="AE160" s="4">
        <v>43858</v>
      </c>
      <c r="AF160" s="4">
        <v>45925</v>
      </c>
      <c r="AG160" s="4">
        <v>47719</v>
      </c>
      <c r="AH160" s="4">
        <v>48940</v>
      </c>
      <c r="AI160" s="4">
        <v>50300</v>
      </c>
      <c r="AJ160" s="4">
        <v>51834</v>
      </c>
      <c r="AK160" s="4">
        <v>52119</v>
      </c>
      <c r="AL160" s="4">
        <v>52677</v>
      </c>
      <c r="AM160" s="4">
        <v>53088</v>
      </c>
      <c r="AN160" s="4">
        <v>53477</v>
      </c>
      <c r="AO160" s="4">
        <v>54048</v>
      </c>
      <c r="AP160" s="4">
        <v>54499</v>
      </c>
      <c r="AQ160" s="4">
        <v>54285</v>
      </c>
      <c r="AR160" s="4">
        <v>54450</v>
      </c>
      <c r="AS160" s="4">
        <v>54637</v>
      </c>
      <c r="AT160" s="4">
        <v>54877</v>
      </c>
      <c r="AU160" s="4">
        <v>54655</v>
      </c>
      <c r="AV160" s="4">
        <v>54942</v>
      </c>
      <c r="AW160" s="4">
        <v>54524</v>
      </c>
      <c r="AX160" s="4">
        <v>54381</v>
      </c>
      <c r="AY160" s="4">
        <v>54776</v>
      </c>
      <c r="AZ160" s="4">
        <v>54859</v>
      </c>
      <c r="BA160" s="4">
        <v>54208</v>
      </c>
      <c r="BB160" s="4">
        <v>54851</v>
      </c>
      <c r="BC160" s="4">
        <v>55075</v>
      </c>
      <c r="BD160" s="4">
        <v>55011</v>
      </c>
      <c r="BE160" s="4">
        <v>54871</v>
      </c>
      <c r="BF160" s="4">
        <v>54849</v>
      </c>
      <c r="BG160" s="4">
        <v>54900</v>
      </c>
      <c r="BH160" s="4">
        <v>54713</v>
      </c>
      <c r="BI160" s="4">
        <v>55133</v>
      </c>
      <c r="BJ160" s="4">
        <v>55181</v>
      </c>
      <c r="BK160" s="4">
        <v>55230</v>
      </c>
      <c r="BL160" s="4">
        <v>55108</v>
      </c>
      <c r="BM160" s="4">
        <v>54898</v>
      </c>
      <c r="BN160" s="4">
        <v>54835</v>
      </c>
      <c r="BO160" s="4">
        <v>55138</v>
      </c>
      <c r="BP160" s="4">
        <v>54648</v>
      </c>
      <c r="BQ160" s="4">
        <v>54999</v>
      </c>
      <c r="BR160" s="4">
        <v>55016</v>
      </c>
      <c r="BS160" s="4">
        <v>55263</v>
      </c>
      <c r="BT160" s="4">
        <v>54807</v>
      </c>
      <c r="BU160" s="4">
        <v>54829</v>
      </c>
      <c r="BV160" s="4">
        <v>54958</v>
      </c>
      <c r="BW160" s="4">
        <v>55100</v>
      </c>
      <c r="BX160" s="4">
        <v>55308</v>
      </c>
      <c r="BY160" s="4">
        <v>55032</v>
      </c>
      <c r="BZ160" s="4">
        <v>54984</v>
      </c>
      <c r="CA160" s="4">
        <v>55145</v>
      </c>
      <c r="CB160" s="4">
        <v>55026</v>
      </c>
      <c r="CC160" s="4">
        <v>55120</v>
      </c>
      <c r="CD160" s="4">
        <v>54620</v>
      </c>
      <c r="CE160" s="4">
        <v>54877</v>
      </c>
      <c r="CF160" s="4">
        <v>54714</v>
      </c>
      <c r="CG160" s="4">
        <v>54871</v>
      </c>
      <c r="CH160" s="4">
        <v>54875</v>
      </c>
      <c r="CI160" s="4">
        <v>54925</v>
      </c>
      <c r="CJ160" s="4">
        <v>54869</v>
      </c>
      <c r="CK160" s="4">
        <v>54637</v>
      </c>
      <c r="CL160" s="4">
        <v>54784</v>
      </c>
      <c r="CM160" s="4">
        <v>55045</v>
      </c>
      <c r="CN160" s="4">
        <v>54787</v>
      </c>
      <c r="CO160" s="4">
        <v>54846</v>
      </c>
      <c r="CP160" s="4">
        <v>54883</v>
      </c>
      <c r="CQ160" s="4">
        <v>54807</v>
      </c>
      <c r="CR160" s="4">
        <v>55181</v>
      </c>
      <c r="CS160" s="4">
        <v>54542</v>
      </c>
      <c r="CT160" s="4">
        <v>54801</v>
      </c>
      <c r="CU160" s="4">
        <v>54612</v>
      </c>
      <c r="CV160" s="4">
        <v>54741</v>
      </c>
      <c r="CW160" s="4">
        <v>55117</v>
      </c>
      <c r="CX160" s="4">
        <v>55023</v>
      </c>
      <c r="CY160" s="4">
        <v>54641</v>
      </c>
      <c r="CZ160" s="4">
        <v>54862</v>
      </c>
      <c r="DA160" s="4">
        <v>54687</v>
      </c>
      <c r="DB160" s="4">
        <v>54881</v>
      </c>
      <c r="DC160" s="4">
        <v>54632</v>
      </c>
      <c r="DD160" s="4">
        <v>55000</v>
      </c>
      <c r="DE160" s="4">
        <v>54916</v>
      </c>
      <c r="DF160" s="4">
        <v>54965</v>
      </c>
      <c r="DG160" s="4">
        <v>54652</v>
      </c>
    </row>
    <row r="161" spans="1:111" ht="15.75" thickBot="1" x14ac:dyDescent="0.3">
      <c r="A161" s="4" t="s">
        <v>45</v>
      </c>
      <c r="B161" s="8" t="s">
        <v>101</v>
      </c>
      <c r="C161" s="4">
        <v>911</v>
      </c>
      <c r="D161" s="4">
        <v>862</v>
      </c>
      <c r="E161" s="4">
        <v>864</v>
      </c>
      <c r="F161" s="4">
        <v>942</v>
      </c>
      <c r="G161" s="4">
        <v>1231</v>
      </c>
      <c r="H161" s="4">
        <v>2105</v>
      </c>
      <c r="I161" s="4">
        <v>3456</v>
      </c>
      <c r="J161" s="4">
        <v>5454</v>
      </c>
      <c r="K161" s="4">
        <v>7905</v>
      </c>
      <c r="L161" s="4">
        <v>10997</v>
      </c>
      <c r="M161" s="4">
        <v>14473</v>
      </c>
      <c r="N161" s="4">
        <v>18555</v>
      </c>
      <c r="O161" s="4">
        <v>22894</v>
      </c>
      <c r="P161" s="4">
        <v>27748</v>
      </c>
      <c r="Q161" s="4">
        <v>33219</v>
      </c>
      <c r="R161" s="4">
        <v>39045</v>
      </c>
      <c r="S161" s="4">
        <v>44943</v>
      </c>
      <c r="T161" s="4">
        <v>51376</v>
      </c>
      <c r="U161" s="4">
        <v>58415</v>
      </c>
      <c r="V161" s="4">
        <v>66184</v>
      </c>
      <c r="W161" s="4">
        <v>73198</v>
      </c>
      <c r="X161" s="4">
        <v>81242</v>
      </c>
      <c r="Y161" s="4">
        <v>89513</v>
      </c>
      <c r="Z161" s="4">
        <v>97567</v>
      </c>
      <c r="AA161" s="4">
        <v>106217</v>
      </c>
      <c r="AB161" s="4">
        <v>114542</v>
      </c>
      <c r="AC161" s="4">
        <v>124009</v>
      </c>
      <c r="AD161" s="4">
        <v>132402</v>
      </c>
      <c r="AE161" s="4">
        <v>142275</v>
      </c>
      <c r="AF161" s="4">
        <v>151725</v>
      </c>
      <c r="AG161" s="4">
        <v>160829</v>
      </c>
      <c r="AH161" s="4">
        <v>170488</v>
      </c>
      <c r="AI161" s="4">
        <v>179405</v>
      </c>
      <c r="AJ161" s="4">
        <v>189936</v>
      </c>
      <c r="AK161" s="4">
        <v>199406</v>
      </c>
      <c r="AL161" s="4">
        <v>209649</v>
      </c>
      <c r="AM161" s="4">
        <v>215438</v>
      </c>
      <c r="AN161" s="4">
        <v>226397</v>
      </c>
      <c r="AO161" s="4">
        <v>235369</v>
      </c>
      <c r="AP161" s="4">
        <v>244821</v>
      </c>
      <c r="AQ161" s="4">
        <v>254890</v>
      </c>
      <c r="AR161" s="4">
        <v>264671</v>
      </c>
      <c r="AS161" s="4">
        <v>273643</v>
      </c>
      <c r="AT161" s="4">
        <v>282040</v>
      </c>
      <c r="AU161" s="4">
        <v>291903</v>
      </c>
      <c r="AV161" s="4">
        <v>303808</v>
      </c>
      <c r="AW161" s="4">
        <v>311972</v>
      </c>
      <c r="AX161" s="4">
        <v>321698</v>
      </c>
      <c r="AY161" s="4">
        <v>331821</v>
      </c>
      <c r="AZ161" s="4">
        <v>339547</v>
      </c>
      <c r="BA161" s="4">
        <v>348629</v>
      </c>
      <c r="BB161" s="4">
        <v>358643</v>
      </c>
      <c r="BC161" s="4">
        <v>366301</v>
      </c>
      <c r="BD161" s="4">
        <v>375218</v>
      </c>
      <c r="BE161" s="4">
        <v>383575</v>
      </c>
      <c r="BF161" s="4">
        <v>392602</v>
      </c>
      <c r="BG161" s="4">
        <v>400903</v>
      </c>
      <c r="BH161" s="4">
        <v>409492</v>
      </c>
      <c r="BI161" s="4">
        <v>417109</v>
      </c>
      <c r="BJ161" s="4">
        <v>425643</v>
      </c>
      <c r="BK161" s="4">
        <v>432068</v>
      </c>
      <c r="BL161" s="4">
        <v>440753</v>
      </c>
      <c r="BM161" s="4">
        <v>447273</v>
      </c>
      <c r="BN161" s="4">
        <v>454698</v>
      </c>
      <c r="BO161" s="4">
        <v>461917</v>
      </c>
      <c r="BP161" s="4">
        <v>467944</v>
      </c>
      <c r="BQ161" s="4">
        <v>473958</v>
      </c>
      <c r="BR161" s="4">
        <v>480465</v>
      </c>
      <c r="BS161" s="4">
        <v>487301</v>
      </c>
      <c r="BT161" s="4">
        <v>490753</v>
      </c>
      <c r="BU161" s="4">
        <v>497958</v>
      </c>
      <c r="BV161" s="4">
        <v>502849</v>
      </c>
      <c r="BW161" s="4">
        <v>509492</v>
      </c>
      <c r="BX161" s="4">
        <v>514396</v>
      </c>
      <c r="BY161" s="4">
        <v>518259</v>
      </c>
      <c r="BZ161" s="4">
        <v>523246</v>
      </c>
      <c r="CA161" s="4">
        <v>528328</v>
      </c>
      <c r="CB161" s="4">
        <v>531465</v>
      </c>
      <c r="CC161" s="4">
        <v>536739</v>
      </c>
      <c r="CD161" s="4">
        <v>539424</v>
      </c>
      <c r="CE161" s="4">
        <v>544273</v>
      </c>
      <c r="CF161" s="4">
        <v>547054</v>
      </c>
      <c r="CG161" s="4">
        <v>550150</v>
      </c>
      <c r="CH161" s="4">
        <v>554547</v>
      </c>
      <c r="CI161" s="4">
        <v>557177</v>
      </c>
      <c r="CJ161" s="4">
        <v>560205</v>
      </c>
      <c r="CK161" s="4">
        <v>563232</v>
      </c>
      <c r="CL161" s="4">
        <v>565917</v>
      </c>
      <c r="CM161" s="4">
        <v>569054</v>
      </c>
      <c r="CN161" s="4">
        <v>570273</v>
      </c>
      <c r="CO161" s="4">
        <v>574479</v>
      </c>
      <c r="CP161" s="4">
        <v>577903</v>
      </c>
      <c r="CQ161" s="4">
        <v>579424</v>
      </c>
      <c r="CR161" s="4">
        <v>581177</v>
      </c>
      <c r="CS161" s="4">
        <v>583739</v>
      </c>
      <c r="CT161" s="4">
        <v>584287</v>
      </c>
      <c r="CU161" s="4">
        <v>586807</v>
      </c>
      <c r="CV161" s="4">
        <v>588533</v>
      </c>
      <c r="CW161" s="4">
        <v>590890</v>
      </c>
      <c r="CX161" s="4">
        <v>591766</v>
      </c>
      <c r="CY161" s="4">
        <v>594081</v>
      </c>
      <c r="CZ161" s="4">
        <v>595657</v>
      </c>
      <c r="DA161" s="4">
        <v>596177</v>
      </c>
      <c r="DB161" s="4">
        <v>598122</v>
      </c>
      <c r="DC161" s="4">
        <v>600342</v>
      </c>
      <c r="DD161" s="4">
        <v>599314</v>
      </c>
      <c r="DE161" s="4">
        <v>601342</v>
      </c>
      <c r="DF161" s="4">
        <v>602711</v>
      </c>
      <c r="DG161" s="4">
        <v>604670</v>
      </c>
    </row>
    <row r="162" spans="1:111" ht="15.75" thickBot="1" x14ac:dyDescent="0.3">
      <c r="A162" s="4" t="s">
        <v>46</v>
      </c>
      <c r="B162" s="8" t="s">
        <v>102</v>
      </c>
      <c r="C162" s="4">
        <v>1007</v>
      </c>
      <c r="D162" s="4">
        <v>947</v>
      </c>
      <c r="E162" s="4">
        <v>947</v>
      </c>
      <c r="F162" s="4">
        <v>951</v>
      </c>
      <c r="G162" s="4">
        <v>989</v>
      </c>
      <c r="H162" s="4">
        <v>1200</v>
      </c>
      <c r="I162" s="4">
        <v>1623</v>
      </c>
      <c r="J162" s="4">
        <v>2258</v>
      </c>
      <c r="K162" s="4">
        <v>3074</v>
      </c>
      <c r="L162" s="4">
        <v>4184</v>
      </c>
      <c r="M162" s="4">
        <v>5640</v>
      </c>
      <c r="N162" s="4">
        <v>7471</v>
      </c>
      <c r="O162" s="4">
        <v>9546</v>
      </c>
      <c r="P162" s="4">
        <v>12014</v>
      </c>
      <c r="Q162" s="4">
        <v>14688</v>
      </c>
      <c r="R162" s="4">
        <v>18122</v>
      </c>
      <c r="S162" s="4">
        <v>22122</v>
      </c>
      <c r="T162" s="4">
        <v>25989</v>
      </c>
      <c r="U162" s="4">
        <v>30862</v>
      </c>
      <c r="V162" s="4">
        <v>36016</v>
      </c>
      <c r="W162" s="4">
        <v>41568</v>
      </c>
      <c r="X162" s="4">
        <v>47037</v>
      </c>
      <c r="Y162" s="4">
        <v>53831</v>
      </c>
      <c r="Z162" s="4">
        <v>60384</v>
      </c>
      <c r="AA162" s="4">
        <v>67289</v>
      </c>
      <c r="AB162" s="4">
        <v>74812</v>
      </c>
      <c r="AC162" s="4">
        <v>81854</v>
      </c>
      <c r="AD162" s="4">
        <v>89830</v>
      </c>
      <c r="AE162" s="4">
        <v>96899</v>
      </c>
      <c r="AF162" s="4">
        <v>104564</v>
      </c>
      <c r="AG162" s="4">
        <v>111525</v>
      </c>
      <c r="AH162" s="4">
        <v>118027</v>
      </c>
      <c r="AI162" s="4">
        <v>124578</v>
      </c>
      <c r="AJ162" s="4">
        <v>129862</v>
      </c>
      <c r="AK162" s="4">
        <v>135049</v>
      </c>
      <c r="AL162" s="4">
        <v>141342</v>
      </c>
      <c r="AM162" s="4">
        <v>144755</v>
      </c>
      <c r="AN162" s="4">
        <v>148253</v>
      </c>
      <c r="AO162" s="4">
        <v>151392</v>
      </c>
      <c r="AP162" s="4">
        <v>154435</v>
      </c>
      <c r="AQ162" s="4">
        <v>155763</v>
      </c>
      <c r="AR162" s="4">
        <v>157690</v>
      </c>
      <c r="AS162" s="4">
        <v>159112</v>
      </c>
      <c r="AT162" s="4">
        <v>160004</v>
      </c>
      <c r="AU162" s="4">
        <v>160399</v>
      </c>
      <c r="AV162" s="4">
        <v>161220</v>
      </c>
      <c r="AW162" s="4">
        <v>162455</v>
      </c>
      <c r="AX162" s="4">
        <v>162033</v>
      </c>
      <c r="AY162" s="4">
        <v>162794</v>
      </c>
      <c r="AZ162" s="4">
        <v>162604</v>
      </c>
      <c r="BA162" s="4">
        <v>162615</v>
      </c>
      <c r="BB162" s="4">
        <v>163477</v>
      </c>
      <c r="BC162" s="4">
        <v>163382</v>
      </c>
      <c r="BD162" s="4">
        <v>162858</v>
      </c>
      <c r="BE162" s="4">
        <v>164004</v>
      </c>
      <c r="BF162" s="4">
        <v>163072</v>
      </c>
      <c r="BG162" s="4">
        <v>163941</v>
      </c>
      <c r="BH162" s="4">
        <v>163450</v>
      </c>
      <c r="BI162" s="4">
        <v>163853</v>
      </c>
      <c r="BJ162" s="4">
        <v>163911</v>
      </c>
      <c r="BK162" s="4">
        <v>163650</v>
      </c>
      <c r="BL162" s="4">
        <v>163307</v>
      </c>
      <c r="BM162" s="4">
        <v>162928</v>
      </c>
      <c r="BN162" s="4">
        <v>162929</v>
      </c>
      <c r="BO162" s="4">
        <v>162453</v>
      </c>
      <c r="BP162" s="4">
        <v>162880</v>
      </c>
      <c r="BQ162" s="4">
        <v>163375</v>
      </c>
      <c r="BR162" s="4">
        <v>162675</v>
      </c>
      <c r="BS162" s="4">
        <v>163112</v>
      </c>
      <c r="BT162" s="4">
        <v>163094</v>
      </c>
      <c r="BU162" s="4">
        <v>162966</v>
      </c>
      <c r="BV162" s="4">
        <v>163410</v>
      </c>
      <c r="BW162" s="4">
        <v>162475</v>
      </c>
      <c r="BX162" s="4">
        <v>163359</v>
      </c>
      <c r="BY162" s="4">
        <v>162575</v>
      </c>
      <c r="BZ162" s="4">
        <v>162041</v>
      </c>
      <c r="CA162" s="4">
        <v>162438</v>
      </c>
      <c r="CB162" s="4">
        <v>163115</v>
      </c>
      <c r="CC162" s="4">
        <v>162759</v>
      </c>
      <c r="CD162" s="4">
        <v>162963</v>
      </c>
      <c r="CE162" s="4">
        <v>162675</v>
      </c>
      <c r="CF162" s="4">
        <v>162868</v>
      </c>
      <c r="CG162" s="4">
        <v>162606</v>
      </c>
      <c r="CH162" s="4">
        <v>162641</v>
      </c>
      <c r="CI162" s="4">
        <v>162319</v>
      </c>
      <c r="CJ162" s="4">
        <v>162569</v>
      </c>
      <c r="CK162" s="4">
        <v>162055</v>
      </c>
      <c r="CL162" s="4">
        <v>162722</v>
      </c>
      <c r="CM162" s="4">
        <v>162333</v>
      </c>
      <c r="CN162" s="4">
        <v>162614</v>
      </c>
      <c r="CO162" s="4">
        <v>161382</v>
      </c>
      <c r="CP162" s="4">
        <v>162361</v>
      </c>
      <c r="CQ162" s="4">
        <v>162593</v>
      </c>
      <c r="CR162" s="4">
        <v>162375</v>
      </c>
      <c r="CS162" s="4">
        <v>162444</v>
      </c>
      <c r="CT162" s="4">
        <v>161696</v>
      </c>
      <c r="CU162" s="4">
        <v>162654</v>
      </c>
      <c r="CV162" s="4">
        <v>162102</v>
      </c>
      <c r="CW162" s="4">
        <v>162936</v>
      </c>
      <c r="CX162" s="4">
        <v>162439</v>
      </c>
      <c r="CY162" s="4">
        <v>161751</v>
      </c>
      <c r="CZ162" s="4">
        <v>162751</v>
      </c>
      <c r="DA162" s="4">
        <v>162060</v>
      </c>
      <c r="DB162" s="4">
        <v>162513</v>
      </c>
      <c r="DC162" s="4">
        <v>162312</v>
      </c>
      <c r="DD162" s="4">
        <v>161837</v>
      </c>
      <c r="DE162" s="4">
        <v>161315</v>
      </c>
      <c r="DF162" s="4">
        <v>162275</v>
      </c>
      <c r="DG162" s="4">
        <v>161890</v>
      </c>
    </row>
    <row r="163" spans="1:111" ht="15.75" thickBot="1" x14ac:dyDescent="0.3">
      <c r="A163" s="4" t="s">
        <v>47</v>
      </c>
      <c r="B163" s="8" t="s">
        <v>103</v>
      </c>
      <c r="C163" s="4">
        <v>1014</v>
      </c>
      <c r="D163" s="4">
        <v>1068</v>
      </c>
      <c r="E163" s="4">
        <v>2029</v>
      </c>
      <c r="F163" s="4">
        <v>6690</v>
      </c>
      <c r="G163" s="4">
        <v>16325</v>
      </c>
      <c r="H163" s="4">
        <v>31711</v>
      </c>
      <c r="I163" s="4">
        <v>52660</v>
      </c>
      <c r="J163" s="4">
        <v>78085</v>
      </c>
      <c r="K163" s="4">
        <v>109088</v>
      </c>
      <c r="L163" s="4">
        <v>144969</v>
      </c>
      <c r="M163" s="4">
        <v>186478</v>
      </c>
      <c r="N163" s="4">
        <v>229972</v>
      </c>
      <c r="O163" s="4">
        <v>280273</v>
      </c>
      <c r="P163" s="4">
        <v>334780</v>
      </c>
      <c r="Q163" s="4">
        <v>393958</v>
      </c>
      <c r="R163" s="4">
        <v>459123</v>
      </c>
      <c r="S163" s="4">
        <v>526355</v>
      </c>
      <c r="T163" s="4">
        <v>597424</v>
      </c>
      <c r="U163" s="4">
        <v>671013</v>
      </c>
      <c r="V163" s="4">
        <v>750150</v>
      </c>
      <c r="W163" s="4">
        <v>830341</v>
      </c>
      <c r="X163" s="4">
        <v>909602</v>
      </c>
      <c r="Y163" s="4">
        <v>994424</v>
      </c>
      <c r="Z163" s="4">
        <v>1079958</v>
      </c>
      <c r="AA163" s="4">
        <v>1165040</v>
      </c>
      <c r="AB163" s="4">
        <v>1241122</v>
      </c>
      <c r="AC163" s="4">
        <v>1316355</v>
      </c>
      <c r="AD163" s="4">
        <v>1383273</v>
      </c>
      <c r="AE163" s="4">
        <v>1445108</v>
      </c>
      <c r="AF163" s="4">
        <v>1498492</v>
      </c>
      <c r="AG163" s="4">
        <v>1545478</v>
      </c>
      <c r="AH163" s="4">
        <v>1586081</v>
      </c>
      <c r="AI163" s="4">
        <v>1620820</v>
      </c>
      <c r="AJ163" s="4">
        <v>1646944</v>
      </c>
      <c r="AK163" s="4">
        <v>1670286</v>
      </c>
      <c r="AL163" s="4">
        <v>1687327</v>
      </c>
      <c r="AM163" s="4">
        <v>1697355</v>
      </c>
      <c r="AN163" s="4">
        <v>1706396</v>
      </c>
      <c r="AO163" s="4">
        <v>1711697</v>
      </c>
      <c r="AP163" s="4">
        <v>1716177</v>
      </c>
      <c r="AQ163" s="4">
        <v>1720382</v>
      </c>
      <c r="AR163" s="4">
        <v>1722437</v>
      </c>
      <c r="AS163" s="4">
        <v>1724396</v>
      </c>
      <c r="AT163" s="4">
        <v>1727834</v>
      </c>
      <c r="AU163" s="4">
        <v>1729889</v>
      </c>
      <c r="AV163" s="4">
        <v>1730957</v>
      </c>
      <c r="AW163" s="4">
        <v>1732944</v>
      </c>
      <c r="AX163" s="4">
        <v>1730903</v>
      </c>
      <c r="AY163" s="4">
        <v>1734122</v>
      </c>
      <c r="AZ163" s="4">
        <v>1732985</v>
      </c>
      <c r="BA163" s="4">
        <v>1735861</v>
      </c>
      <c r="BB163" s="4">
        <v>1737396</v>
      </c>
      <c r="BC163" s="4">
        <v>1738587</v>
      </c>
      <c r="BD163" s="4">
        <v>1740779</v>
      </c>
      <c r="BE163" s="4">
        <v>1741368</v>
      </c>
      <c r="BF163" s="4">
        <v>1739916</v>
      </c>
      <c r="BG163" s="4">
        <v>1740505</v>
      </c>
      <c r="BH163" s="4">
        <v>1736355</v>
      </c>
      <c r="BI163" s="4">
        <v>1739697</v>
      </c>
      <c r="BJ163" s="4">
        <v>1736505</v>
      </c>
      <c r="BK163" s="4">
        <v>1735985</v>
      </c>
      <c r="BL163" s="4">
        <v>1738916</v>
      </c>
      <c r="BM163" s="4">
        <v>1737533</v>
      </c>
      <c r="BN163" s="4">
        <v>1738505</v>
      </c>
      <c r="BO163" s="4">
        <v>1738985</v>
      </c>
      <c r="BP163" s="4">
        <v>1736601</v>
      </c>
      <c r="BQ163" s="4">
        <v>1735944</v>
      </c>
      <c r="BR163" s="4">
        <v>1738190</v>
      </c>
      <c r="BS163" s="4">
        <v>1739423</v>
      </c>
      <c r="BT163" s="4">
        <v>1736409</v>
      </c>
      <c r="BU163" s="4">
        <v>1738587</v>
      </c>
      <c r="BV163" s="4">
        <v>1738505</v>
      </c>
      <c r="BW163" s="4">
        <v>1737437</v>
      </c>
      <c r="BX163" s="4">
        <v>1732724</v>
      </c>
      <c r="BY163" s="4">
        <v>1735053</v>
      </c>
      <c r="BZ163" s="4">
        <v>1731944</v>
      </c>
      <c r="CA163" s="4">
        <v>1735314</v>
      </c>
      <c r="CB163" s="4">
        <v>1732738</v>
      </c>
      <c r="CC163" s="4">
        <v>1731368</v>
      </c>
      <c r="CD163" s="4">
        <v>1731998</v>
      </c>
      <c r="CE163" s="4">
        <v>1729642</v>
      </c>
      <c r="CF163" s="4">
        <v>1727122</v>
      </c>
      <c r="CG163" s="4">
        <v>1728081</v>
      </c>
      <c r="CH163" s="4">
        <v>1726505</v>
      </c>
      <c r="CI163" s="4">
        <v>1728204</v>
      </c>
      <c r="CJ163" s="4">
        <v>1728409</v>
      </c>
      <c r="CK163" s="4">
        <v>1723053</v>
      </c>
      <c r="CL163" s="4">
        <v>1726012</v>
      </c>
      <c r="CM163" s="4">
        <v>1724807</v>
      </c>
      <c r="CN163" s="4">
        <v>1723450</v>
      </c>
      <c r="CO163" s="4">
        <v>1723889</v>
      </c>
      <c r="CP163" s="4">
        <v>1721711</v>
      </c>
      <c r="CQ163" s="4">
        <v>1725546</v>
      </c>
      <c r="CR163" s="4">
        <v>1721464</v>
      </c>
      <c r="CS163" s="4">
        <v>1722752</v>
      </c>
      <c r="CT163" s="4">
        <v>1721053</v>
      </c>
      <c r="CU163" s="4">
        <v>1720094</v>
      </c>
      <c r="CV163" s="4">
        <v>1718944</v>
      </c>
      <c r="CW163" s="4">
        <v>1721697</v>
      </c>
      <c r="CX163" s="4">
        <v>1719861</v>
      </c>
      <c r="CY163" s="4">
        <v>1719437</v>
      </c>
      <c r="CZ163" s="4">
        <v>1719040</v>
      </c>
      <c r="DA163" s="4">
        <v>1718587</v>
      </c>
      <c r="DB163" s="4">
        <v>1718916</v>
      </c>
      <c r="DC163" s="4">
        <v>1719163</v>
      </c>
      <c r="DD163" s="4">
        <v>1718094</v>
      </c>
      <c r="DE163" s="4">
        <v>1717094</v>
      </c>
      <c r="DF163" s="4">
        <v>1713245</v>
      </c>
      <c r="DG163" s="4">
        <v>1715437</v>
      </c>
    </row>
    <row r="164" spans="1:111" ht="15.75" thickBot="1" x14ac:dyDescent="0.3">
      <c r="A164" s="4" t="s">
        <v>48</v>
      </c>
      <c r="B164" s="8" t="s">
        <v>104</v>
      </c>
      <c r="C164" s="4">
        <v>1022</v>
      </c>
      <c r="D164" s="4">
        <v>972</v>
      </c>
      <c r="E164" s="4">
        <v>1500</v>
      </c>
      <c r="F164" s="4">
        <v>3911</v>
      </c>
      <c r="G164" s="4">
        <v>9047</v>
      </c>
      <c r="H164" s="4">
        <v>17330</v>
      </c>
      <c r="I164" s="4">
        <v>28249</v>
      </c>
      <c r="J164" s="4">
        <v>42356</v>
      </c>
      <c r="K164" s="4">
        <v>58383</v>
      </c>
      <c r="L164" s="4">
        <v>77313</v>
      </c>
      <c r="M164" s="4">
        <v>98032</v>
      </c>
      <c r="N164" s="4">
        <v>119642</v>
      </c>
      <c r="O164" s="4">
        <v>141888</v>
      </c>
      <c r="P164" s="4">
        <v>165152</v>
      </c>
      <c r="Q164" s="4">
        <v>187488</v>
      </c>
      <c r="R164" s="4">
        <v>209067</v>
      </c>
      <c r="S164" s="4">
        <v>227273</v>
      </c>
      <c r="T164" s="4">
        <v>246492</v>
      </c>
      <c r="U164" s="4">
        <v>261287</v>
      </c>
      <c r="V164" s="4">
        <v>276616</v>
      </c>
      <c r="W164" s="4">
        <v>290602</v>
      </c>
      <c r="X164" s="4">
        <v>301040</v>
      </c>
      <c r="Y164" s="4">
        <v>311095</v>
      </c>
      <c r="Z164" s="4">
        <v>321355</v>
      </c>
      <c r="AA164" s="4">
        <v>324972</v>
      </c>
      <c r="AB164" s="4">
        <v>331725</v>
      </c>
      <c r="AC164" s="4">
        <v>336369</v>
      </c>
      <c r="AD164" s="4">
        <v>338027</v>
      </c>
      <c r="AE164" s="4">
        <v>339999</v>
      </c>
      <c r="AF164" s="4">
        <v>342534</v>
      </c>
      <c r="AG164" s="4">
        <v>343301</v>
      </c>
      <c r="AH164" s="4">
        <v>343780</v>
      </c>
      <c r="AI164" s="4">
        <v>344862</v>
      </c>
      <c r="AJ164" s="4">
        <v>345232</v>
      </c>
      <c r="AK164" s="4">
        <v>346013</v>
      </c>
      <c r="AL164" s="4">
        <v>345218</v>
      </c>
      <c r="AM164" s="4">
        <v>346232</v>
      </c>
      <c r="AN164" s="4">
        <v>347602</v>
      </c>
      <c r="AO164" s="4">
        <v>346547</v>
      </c>
      <c r="AP164" s="4">
        <v>346794</v>
      </c>
      <c r="AQ164" s="4">
        <v>346986</v>
      </c>
      <c r="AR164" s="4">
        <v>346013</v>
      </c>
      <c r="AS164" s="4">
        <v>345917</v>
      </c>
      <c r="AT164" s="4">
        <v>346739</v>
      </c>
      <c r="AU164" s="4">
        <v>346260</v>
      </c>
      <c r="AV164" s="4">
        <v>347123</v>
      </c>
      <c r="AW164" s="4">
        <v>346671</v>
      </c>
      <c r="AX164" s="4">
        <v>347081</v>
      </c>
      <c r="AY164" s="4">
        <v>345999</v>
      </c>
      <c r="AZ164" s="4">
        <v>345054</v>
      </c>
      <c r="BA164" s="4">
        <v>346150</v>
      </c>
      <c r="BB164" s="4">
        <v>347671</v>
      </c>
      <c r="BC164" s="4">
        <v>347602</v>
      </c>
      <c r="BD164" s="4">
        <v>347890</v>
      </c>
      <c r="BE164" s="4">
        <v>346109</v>
      </c>
      <c r="BF164" s="4">
        <v>346986</v>
      </c>
      <c r="BG164" s="4">
        <v>346725</v>
      </c>
      <c r="BH164" s="4">
        <v>345999</v>
      </c>
      <c r="BI164" s="4">
        <v>345301</v>
      </c>
      <c r="BJ164" s="4">
        <v>345246</v>
      </c>
      <c r="BK164" s="4">
        <v>344972</v>
      </c>
      <c r="BL164" s="4">
        <v>345081</v>
      </c>
      <c r="BM164" s="4">
        <v>345013</v>
      </c>
      <c r="BN164" s="4">
        <v>345081</v>
      </c>
      <c r="BO164" s="4">
        <v>345232</v>
      </c>
      <c r="BP164" s="4">
        <v>344849</v>
      </c>
      <c r="BQ164" s="4">
        <v>344876</v>
      </c>
      <c r="BR164" s="4">
        <v>345492</v>
      </c>
      <c r="BS164" s="4">
        <v>345136</v>
      </c>
      <c r="BT164" s="4">
        <v>345438</v>
      </c>
      <c r="BU164" s="4">
        <v>345150</v>
      </c>
      <c r="BV164" s="4">
        <v>344383</v>
      </c>
      <c r="BW164" s="4">
        <v>344465</v>
      </c>
      <c r="BX164" s="4">
        <v>344218</v>
      </c>
      <c r="BY164" s="4">
        <v>343040</v>
      </c>
      <c r="BZ164" s="4">
        <v>343438</v>
      </c>
      <c r="CA164" s="4">
        <v>343164</v>
      </c>
      <c r="CB164" s="4">
        <v>343013</v>
      </c>
      <c r="CC164" s="4">
        <v>342835</v>
      </c>
      <c r="CD164" s="4">
        <v>342766</v>
      </c>
      <c r="CE164" s="4">
        <v>341999</v>
      </c>
      <c r="CF164" s="4">
        <v>342246</v>
      </c>
      <c r="CG164" s="4">
        <v>342287</v>
      </c>
      <c r="CH164" s="4">
        <v>341725</v>
      </c>
      <c r="CI164" s="4">
        <v>341862</v>
      </c>
      <c r="CJ164" s="4">
        <v>341602</v>
      </c>
      <c r="CK164" s="4">
        <v>341424</v>
      </c>
      <c r="CL164" s="4">
        <v>340712</v>
      </c>
      <c r="CM164" s="4">
        <v>340917</v>
      </c>
      <c r="CN164" s="4">
        <v>340794</v>
      </c>
      <c r="CO164" s="4">
        <v>341383</v>
      </c>
      <c r="CP164" s="4">
        <v>341328</v>
      </c>
      <c r="CQ164" s="4">
        <v>340397</v>
      </c>
      <c r="CR164" s="4">
        <v>340725</v>
      </c>
      <c r="CS164" s="4">
        <v>341931</v>
      </c>
      <c r="CT164" s="4">
        <v>341301</v>
      </c>
      <c r="CU164" s="4">
        <v>340109</v>
      </c>
      <c r="CV164" s="4">
        <v>339958</v>
      </c>
      <c r="CW164" s="4">
        <v>339465</v>
      </c>
      <c r="CX164" s="4">
        <v>339712</v>
      </c>
      <c r="CY164" s="4">
        <v>339602</v>
      </c>
      <c r="CZ164" s="4">
        <v>339081</v>
      </c>
      <c r="DA164" s="4">
        <v>338944</v>
      </c>
      <c r="DB164" s="4">
        <v>338849</v>
      </c>
      <c r="DC164" s="4">
        <v>339438</v>
      </c>
      <c r="DD164" s="4">
        <v>338369</v>
      </c>
      <c r="DE164" s="4">
        <v>339081</v>
      </c>
      <c r="DF164" s="4">
        <v>338287</v>
      </c>
      <c r="DG164" s="4">
        <v>339054</v>
      </c>
    </row>
    <row r="165" spans="1:111" ht="15.75" thickBot="1" x14ac:dyDescent="0.3">
      <c r="A165" s="4" t="s">
        <v>49</v>
      </c>
      <c r="B165" s="8" t="s">
        <v>105</v>
      </c>
      <c r="C165" s="4">
        <v>924</v>
      </c>
      <c r="D165" s="4">
        <v>989</v>
      </c>
      <c r="E165" s="4">
        <v>1765</v>
      </c>
      <c r="F165" s="4">
        <v>6350</v>
      </c>
      <c r="G165" s="4">
        <v>16696</v>
      </c>
      <c r="H165" s="4">
        <v>33012</v>
      </c>
      <c r="I165" s="4">
        <v>55842</v>
      </c>
      <c r="J165" s="4">
        <v>83913</v>
      </c>
      <c r="K165" s="4">
        <v>118040</v>
      </c>
      <c r="L165" s="4">
        <v>156884</v>
      </c>
      <c r="M165" s="4">
        <v>200064</v>
      </c>
      <c r="N165" s="4">
        <v>247821</v>
      </c>
      <c r="O165" s="4">
        <v>300657</v>
      </c>
      <c r="P165" s="4">
        <v>359410</v>
      </c>
      <c r="Q165" s="4">
        <v>419383</v>
      </c>
      <c r="R165" s="4">
        <v>484684</v>
      </c>
      <c r="S165" s="4">
        <v>550301</v>
      </c>
      <c r="T165" s="4">
        <v>621602</v>
      </c>
      <c r="U165" s="4">
        <v>694369</v>
      </c>
      <c r="V165" s="4">
        <v>767232</v>
      </c>
      <c r="W165" s="4">
        <v>843807</v>
      </c>
      <c r="X165" s="4">
        <v>917191</v>
      </c>
      <c r="Y165" s="4">
        <v>992314</v>
      </c>
      <c r="Z165" s="4">
        <v>1062684</v>
      </c>
      <c r="AA165" s="4">
        <v>1131670</v>
      </c>
      <c r="AB165" s="4">
        <v>1194711</v>
      </c>
      <c r="AC165" s="4">
        <v>1249286</v>
      </c>
      <c r="AD165" s="4">
        <v>1298985</v>
      </c>
      <c r="AE165" s="4">
        <v>1345560</v>
      </c>
      <c r="AF165" s="4">
        <v>1384944</v>
      </c>
      <c r="AG165" s="4">
        <v>1417423</v>
      </c>
      <c r="AH165" s="4">
        <v>1445807</v>
      </c>
      <c r="AI165" s="4">
        <v>1466807</v>
      </c>
      <c r="AJ165" s="4">
        <v>1481779</v>
      </c>
      <c r="AK165" s="4">
        <v>1493725</v>
      </c>
      <c r="AL165" s="4">
        <v>1501697</v>
      </c>
      <c r="AM165" s="4">
        <v>1507916</v>
      </c>
      <c r="AN165" s="4">
        <v>1509560</v>
      </c>
      <c r="AO165" s="4">
        <v>1511642</v>
      </c>
      <c r="AP165" s="4">
        <v>1515081</v>
      </c>
      <c r="AQ165" s="4">
        <v>1517423</v>
      </c>
      <c r="AR165" s="4">
        <v>1517944</v>
      </c>
      <c r="AS165" s="4">
        <v>1519067</v>
      </c>
      <c r="AT165" s="4">
        <v>1521259</v>
      </c>
      <c r="AU165" s="4">
        <v>1519601</v>
      </c>
      <c r="AV165" s="4">
        <v>1521382</v>
      </c>
      <c r="AW165" s="4">
        <v>1522601</v>
      </c>
      <c r="AX165" s="4">
        <v>1522108</v>
      </c>
      <c r="AY165" s="4">
        <v>1521464</v>
      </c>
      <c r="AZ165" s="4">
        <v>1519985</v>
      </c>
      <c r="BA165" s="4">
        <v>1520273</v>
      </c>
      <c r="BB165" s="4">
        <v>1524136</v>
      </c>
      <c r="BC165" s="4">
        <v>1523177</v>
      </c>
      <c r="BD165" s="4">
        <v>1524766</v>
      </c>
      <c r="BE165" s="4">
        <v>1523423</v>
      </c>
      <c r="BF165" s="4">
        <v>1524547</v>
      </c>
      <c r="BG165" s="4">
        <v>1523081</v>
      </c>
      <c r="BH165" s="4">
        <v>1520944</v>
      </c>
      <c r="BI165" s="4">
        <v>1520081</v>
      </c>
      <c r="BJ165" s="4">
        <v>1517273</v>
      </c>
      <c r="BK165" s="4">
        <v>1519492</v>
      </c>
      <c r="BL165" s="4">
        <v>1520547</v>
      </c>
      <c r="BM165" s="4">
        <v>1518560</v>
      </c>
      <c r="BN165" s="4">
        <v>1520629</v>
      </c>
      <c r="BO165" s="4">
        <v>1519355</v>
      </c>
      <c r="BP165" s="4">
        <v>1516273</v>
      </c>
      <c r="BQ165" s="4">
        <v>1514820</v>
      </c>
      <c r="BR165" s="4">
        <v>1518779</v>
      </c>
      <c r="BS165" s="4">
        <v>1514533</v>
      </c>
      <c r="BT165" s="4">
        <v>1515547</v>
      </c>
      <c r="BU165" s="4">
        <v>1518081</v>
      </c>
      <c r="BV165" s="4">
        <v>1515725</v>
      </c>
      <c r="BW165" s="4">
        <v>1514231</v>
      </c>
      <c r="BX165" s="4">
        <v>1510478</v>
      </c>
      <c r="BY165" s="4">
        <v>1510629</v>
      </c>
      <c r="BZ165" s="4">
        <v>1511081</v>
      </c>
      <c r="CA165" s="4">
        <v>1512478</v>
      </c>
      <c r="CB165" s="4">
        <v>1509848</v>
      </c>
      <c r="CC165" s="4">
        <v>1507615</v>
      </c>
      <c r="CD165" s="4">
        <v>1506273</v>
      </c>
      <c r="CE165" s="4">
        <v>1506163</v>
      </c>
      <c r="CF165" s="4">
        <v>1504656</v>
      </c>
      <c r="CG165" s="4">
        <v>1503533</v>
      </c>
      <c r="CH165" s="4">
        <v>1504505</v>
      </c>
      <c r="CI165" s="4">
        <v>1503601</v>
      </c>
      <c r="CJ165" s="4">
        <v>1503697</v>
      </c>
      <c r="CK165" s="4">
        <v>1503985</v>
      </c>
      <c r="CL165" s="4">
        <v>1502916</v>
      </c>
      <c r="CM165" s="4">
        <v>1501820</v>
      </c>
      <c r="CN165" s="4">
        <v>1500725</v>
      </c>
      <c r="CO165" s="4">
        <v>1500711</v>
      </c>
      <c r="CP165" s="4">
        <v>1499273</v>
      </c>
      <c r="CQ165" s="4">
        <v>1497231</v>
      </c>
      <c r="CR165" s="4">
        <v>1500026</v>
      </c>
      <c r="CS165" s="4">
        <v>1498259</v>
      </c>
      <c r="CT165" s="4">
        <v>1499464</v>
      </c>
      <c r="CU165" s="4">
        <v>1497793</v>
      </c>
      <c r="CV165" s="4">
        <v>1498697</v>
      </c>
      <c r="CW165" s="4">
        <v>1497273</v>
      </c>
      <c r="CX165" s="4">
        <v>1497862</v>
      </c>
      <c r="CY165" s="4">
        <v>1498026</v>
      </c>
      <c r="CZ165" s="4">
        <v>1497231</v>
      </c>
      <c r="DA165" s="4">
        <v>1496245</v>
      </c>
      <c r="DB165" s="4">
        <v>1493341</v>
      </c>
      <c r="DC165" s="4">
        <v>1493957</v>
      </c>
      <c r="DD165" s="4">
        <v>1493505</v>
      </c>
      <c r="DE165" s="4">
        <v>1491916</v>
      </c>
      <c r="DF165" s="4">
        <v>1490793</v>
      </c>
      <c r="DG165" s="4">
        <v>1490752</v>
      </c>
    </row>
    <row r="166" spans="1:111" ht="15.75" thickBot="1" x14ac:dyDescent="0.3">
      <c r="A166" s="4" t="s">
        <v>50</v>
      </c>
      <c r="B166" s="8" t="s">
        <v>106</v>
      </c>
      <c r="C166" s="4">
        <v>1010</v>
      </c>
      <c r="D166" s="4">
        <v>978</v>
      </c>
      <c r="E166" s="4">
        <v>1876</v>
      </c>
      <c r="F166" s="4">
        <v>5697</v>
      </c>
      <c r="G166" s="4">
        <v>13496</v>
      </c>
      <c r="H166" s="4">
        <v>25943</v>
      </c>
      <c r="I166" s="4">
        <v>41844</v>
      </c>
      <c r="J166" s="4">
        <v>61535</v>
      </c>
      <c r="K166" s="4">
        <v>83907</v>
      </c>
      <c r="L166" s="4">
        <v>110083</v>
      </c>
      <c r="M166" s="4">
        <v>137164</v>
      </c>
      <c r="N166" s="4">
        <v>166588</v>
      </c>
      <c r="O166" s="4">
        <v>197449</v>
      </c>
      <c r="P166" s="4">
        <v>226027</v>
      </c>
      <c r="Q166" s="4">
        <v>257219</v>
      </c>
      <c r="R166" s="4">
        <v>286862</v>
      </c>
      <c r="S166" s="4">
        <v>316602</v>
      </c>
      <c r="T166" s="4">
        <v>344725</v>
      </c>
      <c r="U166" s="4">
        <v>368684</v>
      </c>
      <c r="V166" s="4">
        <v>392944</v>
      </c>
      <c r="W166" s="4">
        <v>415246</v>
      </c>
      <c r="X166" s="4">
        <v>435438</v>
      </c>
      <c r="Y166" s="4">
        <v>453739</v>
      </c>
      <c r="Z166" s="4">
        <v>470150</v>
      </c>
      <c r="AA166" s="4">
        <v>485807</v>
      </c>
      <c r="AB166" s="4">
        <v>497794</v>
      </c>
      <c r="AC166" s="4">
        <v>508547</v>
      </c>
      <c r="AD166" s="4">
        <v>517369</v>
      </c>
      <c r="AE166" s="4">
        <v>525944</v>
      </c>
      <c r="AF166" s="4">
        <v>531328</v>
      </c>
      <c r="AG166" s="4">
        <v>536643</v>
      </c>
      <c r="AH166" s="4">
        <v>540136</v>
      </c>
      <c r="AI166" s="4">
        <v>543931</v>
      </c>
      <c r="AJ166" s="4">
        <v>545095</v>
      </c>
      <c r="AK166" s="4">
        <v>546355</v>
      </c>
      <c r="AL166" s="4">
        <v>545972</v>
      </c>
      <c r="AM166" s="4">
        <v>549259</v>
      </c>
      <c r="AN166" s="4">
        <v>550903</v>
      </c>
      <c r="AO166" s="4">
        <v>549027</v>
      </c>
      <c r="AP166" s="4">
        <v>549492</v>
      </c>
      <c r="AQ166" s="4">
        <v>549972</v>
      </c>
      <c r="AR166" s="4">
        <v>550150</v>
      </c>
      <c r="AS166" s="4">
        <v>550342</v>
      </c>
      <c r="AT166" s="4">
        <v>551711</v>
      </c>
      <c r="AU166" s="4">
        <v>549520</v>
      </c>
      <c r="AV166" s="4">
        <v>549027</v>
      </c>
      <c r="AW166" s="4">
        <v>549465</v>
      </c>
      <c r="AX166" s="4">
        <v>550259</v>
      </c>
      <c r="AY166" s="4">
        <v>550848</v>
      </c>
      <c r="AZ166" s="4">
        <v>549588</v>
      </c>
      <c r="BA166" s="4">
        <v>549479</v>
      </c>
      <c r="BB166" s="4">
        <v>550424</v>
      </c>
      <c r="BC166" s="4">
        <v>549383</v>
      </c>
      <c r="BD166" s="4">
        <v>549643</v>
      </c>
      <c r="BE166" s="4">
        <v>549410</v>
      </c>
      <c r="BF166" s="4">
        <v>548465</v>
      </c>
      <c r="BG166" s="4">
        <v>547821</v>
      </c>
      <c r="BH166" s="4">
        <v>547643</v>
      </c>
      <c r="BI166" s="4">
        <v>547931</v>
      </c>
      <c r="BJ166" s="4">
        <v>547876</v>
      </c>
      <c r="BK166" s="4">
        <v>547040</v>
      </c>
      <c r="BL166" s="4">
        <v>548246</v>
      </c>
      <c r="BM166" s="4">
        <v>545862</v>
      </c>
      <c r="BN166" s="4">
        <v>546944</v>
      </c>
      <c r="BO166" s="4">
        <v>547396</v>
      </c>
      <c r="BP166" s="4">
        <v>547150</v>
      </c>
      <c r="BQ166" s="4">
        <v>546150</v>
      </c>
      <c r="BR166" s="4">
        <v>545027</v>
      </c>
      <c r="BS166" s="4">
        <v>545575</v>
      </c>
      <c r="BT166" s="4">
        <v>546177</v>
      </c>
      <c r="BU166" s="4">
        <v>545109</v>
      </c>
      <c r="BV166" s="4">
        <v>545766</v>
      </c>
      <c r="BW166" s="4">
        <v>546355</v>
      </c>
      <c r="BX166" s="4">
        <v>543396</v>
      </c>
      <c r="BY166" s="4">
        <v>543657</v>
      </c>
      <c r="BZ166" s="4">
        <v>544520</v>
      </c>
      <c r="CA166" s="4">
        <v>543739</v>
      </c>
      <c r="CB166" s="4">
        <v>542972</v>
      </c>
      <c r="CC166" s="4">
        <v>542958</v>
      </c>
      <c r="CD166" s="4">
        <v>542054</v>
      </c>
      <c r="CE166" s="4">
        <v>542355</v>
      </c>
      <c r="CF166" s="4">
        <v>542424</v>
      </c>
      <c r="CG166" s="4">
        <v>541177</v>
      </c>
      <c r="CH166" s="4">
        <v>541068</v>
      </c>
      <c r="CI166" s="4">
        <v>541218</v>
      </c>
      <c r="CJ166" s="4">
        <v>539753</v>
      </c>
      <c r="CK166" s="4">
        <v>540670</v>
      </c>
      <c r="CL166" s="4">
        <v>539273</v>
      </c>
      <c r="CM166" s="4">
        <v>539410</v>
      </c>
      <c r="CN166" s="4">
        <v>540013</v>
      </c>
      <c r="CO166" s="4">
        <v>540205</v>
      </c>
      <c r="CP166" s="4">
        <v>539301</v>
      </c>
      <c r="CQ166" s="4">
        <v>538232</v>
      </c>
      <c r="CR166" s="4">
        <v>538711</v>
      </c>
      <c r="CS166" s="4">
        <v>539794</v>
      </c>
      <c r="CT166" s="4">
        <v>537780</v>
      </c>
      <c r="CU166" s="4">
        <v>537794</v>
      </c>
      <c r="CV166" s="4">
        <v>538054</v>
      </c>
      <c r="CW166" s="4">
        <v>538177</v>
      </c>
      <c r="CX166" s="4">
        <v>538013</v>
      </c>
      <c r="CY166" s="4">
        <v>536561</v>
      </c>
      <c r="CZ166" s="4">
        <v>537136</v>
      </c>
      <c r="DA166" s="4">
        <v>536848</v>
      </c>
      <c r="DB166" s="4">
        <v>536479</v>
      </c>
      <c r="DC166" s="4">
        <v>536547</v>
      </c>
      <c r="DD166" s="4">
        <v>535616</v>
      </c>
      <c r="DE166" s="4">
        <v>534136</v>
      </c>
      <c r="DF166" s="4">
        <v>534602</v>
      </c>
      <c r="DG166" s="4">
        <v>533862</v>
      </c>
    </row>
    <row r="167" spans="1:111" ht="15.75" thickBot="1" x14ac:dyDescent="0.3">
      <c r="A167" s="4" t="s">
        <v>51</v>
      </c>
      <c r="B167" s="8" t="s">
        <v>107</v>
      </c>
      <c r="C167" s="4">
        <v>1019</v>
      </c>
      <c r="D167" s="4">
        <v>1054</v>
      </c>
      <c r="E167" s="4">
        <v>1067</v>
      </c>
      <c r="F167" s="4">
        <v>2060</v>
      </c>
      <c r="G167" s="4">
        <v>5263</v>
      </c>
      <c r="H167" s="4">
        <v>10755</v>
      </c>
      <c r="I167" s="4">
        <v>19574</v>
      </c>
      <c r="J167" s="4">
        <v>31020</v>
      </c>
      <c r="K167" s="4">
        <v>46157</v>
      </c>
      <c r="L167" s="4">
        <v>64488</v>
      </c>
      <c r="M167" s="4">
        <v>86981</v>
      </c>
      <c r="N167" s="4">
        <v>113383</v>
      </c>
      <c r="O167" s="4">
        <v>143027</v>
      </c>
      <c r="P167" s="4">
        <v>176123</v>
      </c>
      <c r="Q167" s="4">
        <v>211754</v>
      </c>
      <c r="R167" s="4">
        <v>246849</v>
      </c>
      <c r="S167" s="4">
        <v>282301</v>
      </c>
      <c r="T167" s="4">
        <v>316068</v>
      </c>
      <c r="U167" s="4">
        <v>345109</v>
      </c>
      <c r="V167" s="4">
        <v>369027</v>
      </c>
      <c r="W167" s="4">
        <v>388780</v>
      </c>
      <c r="X167" s="4">
        <v>403410</v>
      </c>
      <c r="Y167" s="4">
        <v>413561</v>
      </c>
      <c r="Z167" s="4">
        <v>420986</v>
      </c>
      <c r="AA167" s="4">
        <v>426739</v>
      </c>
      <c r="AB167" s="4">
        <v>428972</v>
      </c>
      <c r="AC167" s="4">
        <v>432712</v>
      </c>
      <c r="AD167" s="4">
        <v>435561</v>
      </c>
      <c r="AE167" s="4">
        <v>436616</v>
      </c>
      <c r="AF167" s="4">
        <v>436725</v>
      </c>
      <c r="AG167" s="4">
        <v>439383</v>
      </c>
      <c r="AH167" s="4">
        <v>439725</v>
      </c>
      <c r="AI167" s="4">
        <v>439766</v>
      </c>
      <c r="AJ167" s="4">
        <v>441643</v>
      </c>
      <c r="AK167" s="4">
        <v>441301</v>
      </c>
      <c r="AL167" s="4">
        <v>443328</v>
      </c>
      <c r="AM167" s="4">
        <v>443999</v>
      </c>
      <c r="AN167" s="4">
        <v>443657</v>
      </c>
      <c r="AO167" s="4">
        <v>443547</v>
      </c>
      <c r="AP167" s="4">
        <v>443903</v>
      </c>
      <c r="AQ167" s="4">
        <v>444986</v>
      </c>
      <c r="AR167" s="4">
        <v>445492</v>
      </c>
      <c r="AS167" s="4">
        <v>445999</v>
      </c>
      <c r="AT167" s="4">
        <v>444972</v>
      </c>
      <c r="AU167" s="4">
        <v>445465</v>
      </c>
      <c r="AV167" s="4">
        <v>445561</v>
      </c>
      <c r="AW167" s="4">
        <v>447027</v>
      </c>
      <c r="AX167" s="4">
        <v>446438</v>
      </c>
      <c r="AY167" s="4">
        <v>446273</v>
      </c>
      <c r="AZ167" s="4">
        <v>447424</v>
      </c>
      <c r="BA167" s="4">
        <v>446205</v>
      </c>
      <c r="BB167" s="4">
        <v>446616</v>
      </c>
      <c r="BC167" s="4">
        <v>446917</v>
      </c>
      <c r="BD167" s="4">
        <v>447218</v>
      </c>
      <c r="BE167" s="4">
        <v>445369</v>
      </c>
      <c r="BF167" s="4">
        <v>445972</v>
      </c>
      <c r="BG167" s="4">
        <v>446958</v>
      </c>
      <c r="BH167" s="4">
        <v>447876</v>
      </c>
      <c r="BI167" s="4">
        <v>446602</v>
      </c>
      <c r="BJ167" s="4">
        <v>446917</v>
      </c>
      <c r="BK167" s="4">
        <v>447725</v>
      </c>
      <c r="BL167" s="4">
        <v>445698</v>
      </c>
      <c r="BM167" s="4">
        <v>446588</v>
      </c>
      <c r="BN167" s="4">
        <v>447218</v>
      </c>
      <c r="BO167" s="4">
        <v>446355</v>
      </c>
      <c r="BP167" s="4">
        <v>447095</v>
      </c>
      <c r="BQ167" s="4">
        <v>447218</v>
      </c>
      <c r="BR167" s="4">
        <v>448301</v>
      </c>
      <c r="BS167" s="4">
        <v>446520</v>
      </c>
      <c r="BT167" s="4">
        <v>448123</v>
      </c>
      <c r="BU167" s="4">
        <v>447533</v>
      </c>
      <c r="BV167" s="4">
        <v>446602</v>
      </c>
      <c r="BW167" s="4">
        <v>446986</v>
      </c>
      <c r="BX167" s="4">
        <v>447273</v>
      </c>
      <c r="BY167" s="4">
        <v>446410</v>
      </c>
      <c r="BZ167" s="4">
        <v>446999</v>
      </c>
      <c r="CA167" s="4">
        <v>446424</v>
      </c>
      <c r="CB167" s="4">
        <v>446739</v>
      </c>
      <c r="CC167" s="4">
        <v>446753</v>
      </c>
      <c r="CD167" s="4">
        <v>447424</v>
      </c>
      <c r="CE167" s="4">
        <v>446328</v>
      </c>
      <c r="CF167" s="4">
        <v>446684</v>
      </c>
      <c r="CG167" s="4">
        <v>446410</v>
      </c>
      <c r="CH167" s="4">
        <v>446999</v>
      </c>
      <c r="CI167" s="4">
        <v>446753</v>
      </c>
      <c r="CJ167" s="4">
        <v>447424</v>
      </c>
      <c r="CK167" s="4">
        <v>446958</v>
      </c>
      <c r="CL167" s="4">
        <v>446027</v>
      </c>
      <c r="CM167" s="4">
        <v>446342</v>
      </c>
      <c r="CN167" s="4">
        <v>447369</v>
      </c>
      <c r="CO167" s="4">
        <v>447355</v>
      </c>
      <c r="CP167" s="4">
        <v>446629</v>
      </c>
      <c r="CQ167" s="4">
        <v>446986</v>
      </c>
      <c r="CR167" s="4">
        <v>448301</v>
      </c>
      <c r="CS167" s="4">
        <v>446123</v>
      </c>
      <c r="CT167" s="4">
        <v>446246</v>
      </c>
      <c r="CU167" s="4">
        <v>447287</v>
      </c>
      <c r="CV167" s="4">
        <v>446684</v>
      </c>
      <c r="CW167" s="4">
        <v>448328</v>
      </c>
      <c r="CX167" s="4">
        <v>446684</v>
      </c>
      <c r="CY167" s="4">
        <v>446753</v>
      </c>
      <c r="CZ167" s="4">
        <v>446657</v>
      </c>
      <c r="DA167" s="4">
        <v>447328</v>
      </c>
      <c r="DB167" s="4">
        <v>446835</v>
      </c>
      <c r="DC167" s="4">
        <v>447177</v>
      </c>
      <c r="DD167" s="4">
        <v>446136</v>
      </c>
      <c r="DE167" s="4">
        <v>445054</v>
      </c>
      <c r="DF167" s="4">
        <v>445328</v>
      </c>
      <c r="DG167" s="4">
        <v>446561</v>
      </c>
    </row>
    <row r="168" spans="1:111" ht="15.75" thickBot="1" x14ac:dyDescent="0.3">
      <c r="A168" s="4" t="s">
        <v>52</v>
      </c>
      <c r="B168" s="8" t="s">
        <v>108</v>
      </c>
      <c r="C168" s="4">
        <v>1050</v>
      </c>
      <c r="D168" s="4">
        <v>1149</v>
      </c>
      <c r="E168" s="4">
        <v>2925</v>
      </c>
      <c r="F168" s="4">
        <v>7562</v>
      </c>
      <c r="G168" s="4">
        <v>15568</v>
      </c>
      <c r="H168" s="4">
        <v>26873</v>
      </c>
      <c r="I168" s="4">
        <v>40924</v>
      </c>
      <c r="J168" s="4">
        <v>57043</v>
      </c>
      <c r="K168" s="4">
        <v>75824</v>
      </c>
      <c r="L168" s="4">
        <v>95383</v>
      </c>
      <c r="M168" s="4">
        <v>116718</v>
      </c>
      <c r="N168" s="4">
        <v>139391</v>
      </c>
      <c r="O168" s="4">
        <v>163109</v>
      </c>
      <c r="P168" s="4">
        <v>187410</v>
      </c>
      <c r="Q168" s="4">
        <v>212215</v>
      </c>
      <c r="R168" s="4">
        <v>234958</v>
      </c>
      <c r="S168" s="4">
        <v>261219</v>
      </c>
      <c r="T168" s="4">
        <v>283917</v>
      </c>
      <c r="U168" s="4">
        <v>309260</v>
      </c>
      <c r="V168" s="4">
        <v>333643</v>
      </c>
      <c r="W168" s="4">
        <v>357479</v>
      </c>
      <c r="X168" s="4">
        <v>380643</v>
      </c>
      <c r="Y168" s="4">
        <v>401944</v>
      </c>
      <c r="Z168" s="4">
        <v>424575</v>
      </c>
      <c r="AA168" s="4">
        <v>446739</v>
      </c>
      <c r="AB168" s="4">
        <v>466301</v>
      </c>
      <c r="AC168" s="4">
        <v>486533</v>
      </c>
      <c r="AD168" s="4">
        <v>505725</v>
      </c>
      <c r="AE168" s="4">
        <v>526588</v>
      </c>
      <c r="AF168" s="4">
        <v>543575</v>
      </c>
      <c r="AG168" s="4">
        <v>560547</v>
      </c>
      <c r="AH168" s="4">
        <v>579095</v>
      </c>
      <c r="AI168" s="4">
        <v>594821</v>
      </c>
      <c r="AJ168" s="4">
        <v>608629</v>
      </c>
      <c r="AK168" s="4">
        <v>626835</v>
      </c>
      <c r="AL168" s="4">
        <v>638122</v>
      </c>
      <c r="AM168" s="4">
        <v>651890</v>
      </c>
      <c r="AN168" s="4">
        <v>666177</v>
      </c>
      <c r="AO168" s="4">
        <v>679684</v>
      </c>
      <c r="AP168" s="4">
        <v>690944</v>
      </c>
      <c r="AQ168" s="4">
        <v>703300</v>
      </c>
      <c r="AR168" s="4">
        <v>714766</v>
      </c>
      <c r="AS168" s="4">
        <v>724821</v>
      </c>
      <c r="AT168" s="4">
        <v>736026</v>
      </c>
      <c r="AU168" s="4">
        <v>744328</v>
      </c>
      <c r="AV168" s="4">
        <v>753109</v>
      </c>
      <c r="AW168" s="4">
        <v>762588</v>
      </c>
      <c r="AX168" s="4">
        <v>772341</v>
      </c>
      <c r="AY168" s="4">
        <v>780177</v>
      </c>
      <c r="AZ168" s="4">
        <v>786204</v>
      </c>
      <c r="BA168" s="4">
        <v>795246</v>
      </c>
      <c r="BB168" s="4">
        <v>799698</v>
      </c>
      <c r="BC168" s="4">
        <v>805807</v>
      </c>
      <c r="BD168" s="4">
        <v>812766</v>
      </c>
      <c r="BE168" s="4">
        <v>818574</v>
      </c>
      <c r="BF168" s="4">
        <v>822684</v>
      </c>
      <c r="BG168" s="4">
        <v>828862</v>
      </c>
      <c r="BH168" s="4">
        <v>833109</v>
      </c>
      <c r="BI168" s="4">
        <v>836437</v>
      </c>
      <c r="BJ168" s="4">
        <v>841026</v>
      </c>
      <c r="BK168" s="4">
        <v>844478</v>
      </c>
      <c r="BL168" s="4">
        <v>846958</v>
      </c>
      <c r="BM168" s="4">
        <v>852287</v>
      </c>
      <c r="BN168" s="4">
        <v>853081</v>
      </c>
      <c r="BO168" s="4">
        <v>858259</v>
      </c>
      <c r="BP168" s="4">
        <v>859684</v>
      </c>
      <c r="BQ168" s="4">
        <v>866328</v>
      </c>
      <c r="BR168" s="4">
        <v>868972</v>
      </c>
      <c r="BS168" s="4">
        <v>867437</v>
      </c>
      <c r="BT168" s="4">
        <v>870547</v>
      </c>
      <c r="BU168" s="4">
        <v>871629</v>
      </c>
      <c r="BV168" s="4">
        <v>872122</v>
      </c>
      <c r="BW168" s="4">
        <v>871684</v>
      </c>
      <c r="BX168" s="4">
        <v>874355</v>
      </c>
      <c r="BY168" s="4">
        <v>874232</v>
      </c>
      <c r="BZ168" s="4">
        <v>875300</v>
      </c>
      <c r="CA168" s="4">
        <v>876040</v>
      </c>
      <c r="CB168" s="4">
        <v>876232</v>
      </c>
      <c r="CC168" s="4">
        <v>878026</v>
      </c>
      <c r="CD168" s="4">
        <v>877561</v>
      </c>
      <c r="CE168" s="4">
        <v>878752</v>
      </c>
      <c r="CF168" s="4">
        <v>879972</v>
      </c>
      <c r="CG168" s="4">
        <v>878999</v>
      </c>
      <c r="CH168" s="4">
        <v>879752</v>
      </c>
      <c r="CI168" s="4">
        <v>879574</v>
      </c>
      <c r="CJ168" s="4">
        <v>878752</v>
      </c>
      <c r="CK168" s="4">
        <v>879204</v>
      </c>
      <c r="CL168" s="4">
        <v>877328</v>
      </c>
      <c r="CM168" s="4">
        <v>877424</v>
      </c>
      <c r="CN168" s="4">
        <v>878958</v>
      </c>
      <c r="CO168" s="4">
        <v>877711</v>
      </c>
      <c r="CP168" s="4">
        <v>878355</v>
      </c>
      <c r="CQ168" s="4">
        <v>876191</v>
      </c>
      <c r="CR168" s="4">
        <v>875780</v>
      </c>
      <c r="CS168" s="4">
        <v>874656</v>
      </c>
      <c r="CT168" s="4">
        <v>876533</v>
      </c>
      <c r="CU168" s="4">
        <v>876177</v>
      </c>
      <c r="CV168" s="4">
        <v>874328</v>
      </c>
      <c r="CW168" s="4">
        <v>871136</v>
      </c>
      <c r="CX168" s="4">
        <v>872341</v>
      </c>
      <c r="CY168" s="4">
        <v>869684</v>
      </c>
      <c r="CZ168" s="4">
        <v>870643</v>
      </c>
      <c r="DA168" s="4">
        <v>869136</v>
      </c>
      <c r="DB168" s="4">
        <v>868958</v>
      </c>
      <c r="DC168" s="4">
        <v>865163</v>
      </c>
      <c r="DD168" s="4">
        <v>864369</v>
      </c>
      <c r="DE168" s="4">
        <v>863917</v>
      </c>
      <c r="DF168" s="4">
        <v>862437</v>
      </c>
      <c r="DG168" s="4">
        <v>860752</v>
      </c>
    </row>
    <row r="169" spans="1:111" ht="15.75" thickBot="1" x14ac:dyDescent="0.3">
      <c r="A169" s="4" t="s">
        <v>53</v>
      </c>
      <c r="B169" s="8" t="s">
        <v>109</v>
      </c>
      <c r="C169" s="4">
        <v>958</v>
      </c>
      <c r="D169" s="4">
        <v>1021</v>
      </c>
      <c r="E169" s="4">
        <v>1094</v>
      </c>
      <c r="F169" s="4">
        <v>2564</v>
      </c>
      <c r="G169" s="4">
        <v>6965</v>
      </c>
      <c r="H169" s="4">
        <v>14653</v>
      </c>
      <c r="I169" s="4">
        <v>25875</v>
      </c>
      <c r="J169" s="4">
        <v>41461</v>
      </c>
      <c r="K169" s="4">
        <v>60788</v>
      </c>
      <c r="L169" s="4">
        <v>83994</v>
      </c>
      <c r="M169" s="4">
        <v>112418</v>
      </c>
      <c r="N169" s="4">
        <v>145395</v>
      </c>
      <c r="O169" s="4">
        <v>181755</v>
      </c>
      <c r="P169" s="4">
        <v>217835</v>
      </c>
      <c r="Q169" s="4">
        <v>259177</v>
      </c>
      <c r="R169" s="4">
        <v>299876</v>
      </c>
      <c r="S169" s="4">
        <v>337780</v>
      </c>
      <c r="T169" s="4">
        <v>370616</v>
      </c>
      <c r="U169" s="4">
        <v>399109</v>
      </c>
      <c r="V169" s="4">
        <v>422602</v>
      </c>
      <c r="W169" s="4">
        <v>440040</v>
      </c>
      <c r="X169" s="4">
        <v>454109</v>
      </c>
      <c r="Y169" s="4">
        <v>463273</v>
      </c>
      <c r="Z169" s="4">
        <v>468849</v>
      </c>
      <c r="AA169" s="4">
        <v>474355</v>
      </c>
      <c r="AB169" s="4">
        <v>477753</v>
      </c>
      <c r="AC169" s="4">
        <v>479410</v>
      </c>
      <c r="AD169" s="4">
        <v>482164</v>
      </c>
      <c r="AE169" s="4">
        <v>482972</v>
      </c>
      <c r="AF169" s="4">
        <v>485054</v>
      </c>
      <c r="AG169" s="4">
        <v>485081</v>
      </c>
      <c r="AH169" s="4">
        <v>485109</v>
      </c>
      <c r="AI169" s="4">
        <v>486890</v>
      </c>
      <c r="AJ169" s="4">
        <v>486684</v>
      </c>
      <c r="AK169" s="4">
        <v>487424</v>
      </c>
      <c r="AL169" s="4">
        <v>487164</v>
      </c>
      <c r="AM169" s="4">
        <v>487232</v>
      </c>
      <c r="AN169" s="4">
        <v>487821</v>
      </c>
      <c r="AO169" s="4">
        <v>487670</v>
      </c>
      <c r="AP169" s="4">
        <v>488780</v>
      </c>
      <c r="AQ169" s="4">
        <v>489205</v>
      </c>
      <c r="AR169" s="4">
        <v>487999</v>
      </c>
      <c r="AS169" s="4">
        <v>488218</v>
      </c>
      <c r="AT169" s="4">
        <v>487862</v>
      </c>
      <c r="AU169" s="4">
        <v>489479</v>
      </c>
      <c r="AV169" s="4">
        <v>488533</v>
      </c>
      <c r="AW169" s="4">
        <v>489150</v>
      </c>
      <c r="AX169" s="4">
        <v>489301</v>
      </c>
      <c r="AY169" s="4">
        <v>489191</v>
      </c>
      <c r="AZ169" s="4">
        <v>488739</v>
      </c>
      <c r="BA169" s="4">
        <v>488246</v>
      </c>
      <c r="BB169" s="4">
        <v>490013</v>
      </c>
      <c r="BC169" s="4">
        <v>489410</v>
      </c>
      <c r="BD169" s="4">
        <v>487766</v>
      </c>
      <c r="BE169" s="4">
        <v>488547</v>
      </c>
      <c r="BF169" s="4">
        <v>488575</v>
      </c>
      <c r="BG169" s="4">
        <v>487424</v>
      </c>
      <c r="BH169" s="4">
        <v>487999</v>
      </c>
      <c r="BI169" s="4">
        <v>488712</v>
      </c>
      <c r="BJ169" s="4">
        <v>487479</v>
      </c>
      <c r="BK169" s="4">
        <v>485807</v>
      </c>
      <c r="BL169" s="4">
        <v>486643</v>
      </c>
      <c r="BM169" s="4">
        <v>486355</v>
      </c>
      <c r="BN169" s="4">
        <v>487218</v>
      </c>
      <c r="BO169" s="4">
        <v>485725</v>
      </c>
      <c r="BP169" s="4">
        <v>486739</v>
      </c>
      <c r="BQ169" s="4">
        <v>487862</v>
      </c>
      <c r="BR169" s="4">
        <v>486821</v>
      </c>
      <c r="BS169" s="4">
        <v>487122</v>
      </c>
      <c r="BT169" s="4">
        <v>486287</v>
      </c>
      <c r="BU169" s="4">
        <v>485739</v>
      </c>
      <c r="BV169" s="4">
        <v>485602</v>
      </c>
      <c r="BW169" s="4">
        <v>484835</v>
      </c>
      <c r="BX169" s="4">
        <v>484986</v>
      </c>
      <c r="BY169" s="4">
        <v>485396</v>
      </c>
      <c r="BZ169" s="4">
        <v>484575</v>
      </c>
      <c r="CA169" s="4">
        <v>485259</v>
      </c>
      <c r="CB169" s="4">
        <v>483561</v>
      </c>
      <c r="CC169" s="4">
        <v>484465</v>
      </c>
      <c r="CD169" s="4">
        <v>483794</v>
      </c>
      <c r="CE169" s="4">
        <v>484725</v>
      </c>
      <c r="CF169" s="4">
        <v>482849</v>
      </c>
      <c r="CG169" s="4">
        <v>483465</v>
      </c>
      <c r="CH169" s="4">
        <v>482986</v>
      </c>
      <c r="CI169" s="4">
        <v>483588</v>
      </c>
      <c r="CJ169" s="4">
        <v>482780</v>
      </c>
      <c r="CK169" s="4">
        <v>482944</v>
      </c>
      <c r="CL169" s="4">
        <v>482807</v>
      </c>
      <c r="CM169" s="4">
        <v>481821</v>
      </c>
      <c r="CN169" s="4">
        <v>481986</v>
      </c>
      <c r="CO169" s="4">
        <v>481287</v>
      </c>
      <c r="CP169" s="4">
        <v>481095</v>
      </c>
      <c r="CQ169" s="4">
        <v>481753</v>
      </c>
      <c r="CR169" s="4">
        <v>481972</v>
      </c>
      <c r="CS169" s="4">
        <v>481040</v>
      </c>
      <c r="CT169" s="4">
        <v>481410</v>
      </c>
      <c r="CU169" s="4">
        <v>481109</v>
      </c>
      <c r="CV169" s="4">
        <v>481383</v>
      </c>
      <c r="CW169" s="4">
        <v>479890</v>
      </c>
      <c r="CX169" s="4">
        <v>479753</v>
      </c>
      <c r="CY169" s="4">
        <v>480725</v>
      </c>
      <c r="CZ169" s="4">
        <v>480109</v>
      </c>
      <c r="DA169" s="4">
        <v>480533</v>
      </c>
      <c r="DB169" s="4">
        <v>478616</v>
      </c>
      <c r="DC169" s="4">
        <v>480410</v>
      </c>
      <c r="DD169" s="4">
        <v>480410</v>
      </c>
      <c r="DE169" s="4">
        <v>479150</v>
      </c>
      <c r="DF169" s="4">
        <v>478383</v>
      </c>
      <c r="DG169" s="4">
        <v>477383</v>
      </c>
    </row>
    <row r="170" spans="1:111" ht="15.75" thickBot="1" x14ac:dyDescent="0.3">
      <c r="A170" s="4" t="s">
        <v>54</v>
      </c>
      <c r="B170" s="8" t="s">
        <v>110</v>
      </c>
      <c r="C170" s="4">
        <v>1100</v>
      </c>
      <c r="D170" s="4">
        <v>1201</v>
      </c>
      <c r="E170" s="4">
        <v>2723</v>
      </c>
      <c r="F170" s="4">
        <v>7452</v>
      </c>
      <c r="G170" s="4">
        <v>15859</v>
      </c>
      <c r="H170" s="4">
        <v>27226</v>
      </c>
      <c r="I170" s="4">
        <v>42077</v>
      </c>
      <c r="J170" s="4">
        <v>58716</v>
      </c>
      <c r="K170" s="4">
        <v>78034</v>
      </c>
      <c r="L170" s="4">
        <v>98549</v>
      </c>
      <c r="M170" s="4">
        <v>121158</v>
      </c>
      <c r="N170" s="4">
        <v>144274</v>
      </c>
      <c r="O170" s="4">
        <v>169693</v>
      </c>
      <c r="P170" s="4">
        <v>194457</v>
      </c>
      <c r="Q170" s="4">
        <v>219862</v>
      </c>
      <c r="R170" s="4">
        <v>246876</v>
      </c>
      <c r="S170" s="4">
        <v>273958</v>
      </c>
      <c r="T170" s="4">
        <v>300575</v>
      </c>
      <c r="U170" s="4">
        <v>327040</v>
      </c>
      <c r="V170" s="4">
        <v>352534</v>
      </c>
      <c r="W170" s="4">
        <v>377794</v>
      </c>
      <c r="X170" s="4">
        <v>400725</v>
      </c>
      <c r="Y170" s="4">
        <v>424465</v>
      </c>
      <c r="Z170" s="4">
        <v>445506</v>
      </c>
      <c r="AA170" s="4">
        <v>467944</v>
      </c>
      <c r="AB170" s="4">
        <v>489136</v>
      </c>
      <c r="AC170" s="4">
        <v>510355</v>
      </c>
      <c r="AD170" s="4">
        <v>528369</v>
      </c>
      <c r="AE170" s="4">
        <v>546917</v>
      </c>
      <c r="AF170" s="4">
        <v>566807</v>
      </c>
      <c r="AG170" s="4">
        <v>584835</v>
      </c>
      <c r="AH170" s="4">
        <v>601246</v>
      </c>
      <c r="AI170" s="4">
        <v>618396</v>
      </c>
      <c r="AJ170" s="4">
        <v>634616</v>
      </c>
      <c r="AK170" s="4">
        <v>651026</v>
      </c>
      <c r="AL170" s="4">
        <v>665725</v>
      </c>
      <c r="AM170" s="4">
        <v>679972</v>
      </c>
      <c r="AN170" s="4">
        <v>694725</v>
      </c>
      <c r="AO170" s="4">
        <v>708383</v>
      </c>
      <c r="AP170" s="4">
        <v>721561</v>
      </c>
      <c r="AQ170" s="4">
        <v>734328</v>
      </c>
      <c r="AR170" s="4">
        <v>747670</v>
      </c>
      <c r="AS170" s="4">
        <v>758451</v>
      </c>
      <c r="AT170" s="4">
        <v>770054</v>
      </c>
      <c r="AU170" s="4">
        <v>780273</v>
      </c>
      <c r="AV170" s="4">
        <v>790300</v>
      </c>
      <c r="AW170" s="4">
        <v>800944</v>
      </c>
      <c r="AX170" s="4">
        <v>811109</v>
      </c>
      <c r="AY170" s="4">
        <v>819958</v>
      </c>
      <c r="AZ170" s="4">
        <v>830136</v>
      </c>
      <c r="BA170" s="4">
        <v>838424</v>
      </c>
      <c r="BB170" s="4">
        <v>845506</v>
      </c>
      <c r="BC170" s="4">
        <v>855383</v>
      </c>
      <c r="BD170" s="4">
        <v>861999</v>
      </c>
      <c r="BE170" s="4">
        <v>867095</v>
      </c>
      <c r="BF170" s="4">
        <v>874944</v>
      </c>
      <c r="BG170" s="4">
        <v>882465</v>
      </c>
      <c r="BH170" s="4">
        <v>886958</v>
      </c>
      <c r="BI170" s="4">
        <v>893328</v>
      </c>
      <c r="BJ170" s="4">
        <v>899506</v>
      </c>
      <c r="BK170" s="4">
        <v>903150</v>
      </c>
      <c r="BL170" s="4">
        <v>908602</v>
      </c>
      <c r="BM170" s="4">
        <v>913793</v>
      </c>
      <c r="BN170" s="4">
        <v>918013</v>
      </c>
      <c r="BO170" s="4">
        <v>922506</v>
      </c>
      <c r="BP170" s="4">
        <v>927287</v>
      </c>
      <c r="BQ170" s="4">
        <v>933656</v>
      </c>
      <c r="BR170" s="4">
        <v>936163</v>
      </c>
      <c r="BS170" s="4">
        <v>939067</v>
      </c>
      <c r="BT170" s="4">
        <v>942095</v>
      </c>
      <c r="BU170" s="4">
        <v>945725</v>
      </c>
      <c r="BV170" s="4">
        <v>947341</v>
      </c>
      <c r="BW170" s="4">
        <v>950711</v>
      </c>
      <c r="BX170" s="4">
        <v>950259</v>
      </c>
      <c r="BY170" s="4">
        <v>955684</v>
      </c>
      <c r="BZ170" s="4">
        <v>955451</v>
      </c>
      <c r="CA170" s="4">
        <v>960533</v>
      </c>
      <c r="CB170" s="4">
        <v>961163</v>
      </c>
      <c r="CC170" s="4">
        <v>961259</v>
      </c>
      <c r="CD170" s="4">
        <v>964670</v>
      </c>
      <c r="CE170" s="4">
        <v>967355</v>
      </c>
      <c r="CF170" s="4">
        <v>967793</v>
      </c>
      <c r="CG170" s="4">
        <v>969410</v>
      </c>
      <c r="CH170" s="4">
        <v>972136</v>
      </c>
      <c r="CI170" s="4">
        <v>972574</v>
      </c>
      <c r="CJ170" s="4">
        <v>973752</v>
      </c>
      <c r="CK170" s="4">
        <v>975725</v>
      </c>
      <c r="CL170" s="4">
        <v>973917</v>
      </c>
      <c r="CM170" s="4">
        <v>976451</v>
      </c>
      <c r="CN170" s="4">
        <v>977821</v>
      </c>
      <c r="CO170" s="4">
        <v>978355</v>
      </c>
      <c r="CP170" s="4">
        <v>979643</v>
      </c>
      <c r="CQ170" s="4">
        <v>980245</v>
      </c>
      <c r="CR170" s="4">
        <v>978177</v>
      </c>
      <c r="CS170" s="4">
        <v>979081</v>
      </c>
      <c r="CT170" s="4">
        <v>983067</v>
      </c>
      <c r="CU170" s="4">
        <v>979574</v>
      </c>
      <c r="CV170" s="4">
        <v>978985</v>
      </c>
      <c r="CW170" s="4">
        <v>980999</v>
      </c>
      <c r="CX170" s="4">
        <v>982410</v>
      </c>
      <c r="CY170" s="4">
        <v>982410</v>
      </c>
      <c r="CZ170" s="4">
        <v>982793</v>
      </c>
      <c r="DA170" s="4">
        <v>982629</v>
      </c>
      <c r="DB170" s="4">
        <v>983492</v>
      </c>
      <c r="DC170" s="4">
        <v>982793</v>
      </c>
      <c r="DD170" s="4">
        <v>983848</v>
      </c>
      <c r="DE170" s="4">
        <v>983150</v>
      </c>
      <c r="DF170" s="4">
        <v>980519</v>
      </c>
      <c r="DG170" s="4">
        <v>980204</v>
      </c>
    </row>
    <row r="171" spans="1:111" ht="15.75" thickBot="1" x14ac:dyDescent="0.3">
      <c r="A171" s="4" t="s">
        <v>55</v>
      </c>
      <c r="B171" s="8" t="s">
        <v>111</v>
      </c>
      <c r="C171" s="4">
        <v>1061</v>
      </c>
      <c r="D171" s="4">
        <v>1232</v>
      </c>
      <c r="E171" s="4">
        <v>5497</v>
      </c>
      <c r="F171" s="4">
        <v>19192</v>
      </c>
      <c r="G171" s="4">
        <v>43989</v>
      </c>
      <c r="H171" s="4">
        <v>79774</v>
      </c>
      <c r="I171" s="4">
        <v>126292</v>
      </c>
      <c r="J171" s="4">
        <v>181620</v>
      </c>
      <c r="K171" s="4">
        <v>241972</v>
      </c>
      <c r="L171" s="4">
        <v>311629</v>
      </c>
      <c r="M171" s="4">
        <v>384575</v>
      </c>
      <c r="N171" s="4">
        <v>462944</v>
      </c>
      <c r="O171" s="4">
        <v>541301</v>
      </c>
      <c r="P171" s="4">
        <v>624561</v>
      </c>
      <c r="Q171" s="4">
        <v>706314</v>
      </c>
      <c r="R171" s="4">
        <v>790698</v>
      </c>
      <c r="S171" s="4">
        <v>870821</v>
      </c>
      <c r="T171" s="4">
        <v>947109</v>
      </c>
      <c r="U171" s="4">
        <v>1015040</v>
      </c>
      <c r="V171" s="4">
        <v>1075492</v>
      </c>
      <c r="W171" s="4">
        <v>1124054</v>
      </c>
      <c r="X171" s="4">
        <v>1166643</v>
      </c>
      <c r="Y171" s="4">
        <v>1195492</v>
      </c>
      <c r="Z171" s="4">
        <v>1219108</v>
      </c>
      <c r="AA171" s="4">
        <v>1239108</v>
      </c>
      <c r="AB171" s="4">
        <v>1251752</v>
      </c>
      <c r="AC171" s="4">
        <v>1260067</v>
      </c>
      <c r="AD171" s="4">
        <v>1266232</v>
      </c>
      <c r="AE171" s="4">
        <v>1267985</v>
      </c>
      <c r="AF171" s="4">
        <v>1272643</v>
      </c>
      <c r="AG171" s="4">
        <v>1276971</v>
      </c>
      <c r="AH171" s="4">
        <v>1278985</v>
      </c>
      <c r="AI171" s="4">
        <v>1281944</v>
      </c>
      <c r="AJ171" s="4">
        <v>1284492</v>
      </c>
      <c r="AK171" s="4">
        <v>1283821</v>
      </c>
      <c r="AL171" s="4">
        <v>1284149</v>
      </c>
      <c r="AM171" s="4">
        <v>1286917</v>
      </c>
      <c r="AN171" s="4">
        <v>1289204</v>
      </c>
      <c r="AO171" s="4">
        <v>1288012</v>
      </c>
      <c r="AP171" s="4">
        <v>1288875</v>
      </c>
      <c r="AQ171" s="4">
        <v>1289245</v>
      </c>
      <c r="AR171" s="4">
        <v>1288122</v>
      </c>
      <c r="AS171" s="4">
        <v>1290410</v>
      </c>
      <c r="AT171" s="4">
        <v>1290149</v>
      </c>
      <c r="AU171" s="4">
        <v>1293492</v>
      </c>
      <c r="AV171" s="4">
        <v>1295095</v>
      </c>
      <c r="AW171" s="4">
        <v>1294259</v>
      </c>
      <c r="AX171" s="4">
        <v>1295136</v>
      </c>
      <c r="AY171" s="4">
        <v>1293684</v>
      </c>
      <c r="AZ171" s="4">
        <v>1293382</v>
      </c>
      <c r="BA171" s="4">
        <v>1293903</v>
      </c>
      <c r="BB171" s="4">
        <v>1295300</v>
      </c>
      <c r="BC171" s="4">
        <v>1294601</v>
      </c>
      <c r="BD171" s="4">
        <v>1296643</v>
      </c>
      <c r="BE171" s="4">
        <v>1296095</v>
      </c>
      <c r="BF171" s="4">
        <v>1293917</v>
      </c>
      <c r="BG171" s="4">
        <v>1292054</v>
      </c>
      <c r="BH171" s="4">
        <v>1292574</v>
      </c>
      <c r="BI171" s="4">
        <v>1295903</v>
      </c>
      <c r="BJ171" s="4">
        <v>1294780</v>
      </c>
      <c r="BK171" s="4">
        <v>1295300</v>
      </c>
      <c r="BL171" s="4">
        <v>1291574</v>
      </c>
      <c r="BM171" s="4">
        <v>1292273</v>
      </c>
      <c r="BN171" s="4">
        <v>1291889</v>
      </c>
      <c r="BO171" s="4">
        <v>1294697</v>
      </c>
      <c r="BP171" s="4">
        <v>1293300</v>
      </c>
      <c r="BQ171" s="4">
        <v>1293889</v>
      </c>
      <c r="BR171" s="4">
        <v>1293067</v>
      </c>
      <c r="BS171" s="4">
        <v>1292807</v>
      </c>
      <c r="BT171" s="4">
        <v>1292615</v>
      </c>
      <c r="BU171" s="4">
        <v>1292314</v>
      </c>
      <c r="BV171" s="4">
        <v>1293314</v>
      </c>
      <c r="BW171" s="4">
        <v>1290574</v>
      </c>
      <c r="BX171" s="4">
        <v>1291766</v>
      </c>
      <c r="BY171" s="4">
        <v>1289862</v>
      </c>
      <c r="BZ171" s="4">
        <v>1291793</v>
      </c>
      <c r="CA171" s="4">
        <v>1292875</v>
      </c>
      <c r="CB171" s="4">
        <v>1292656</v>
      </c>
      <c r="CC171" s="4">
        <v>1295725</v>
      </c>
      <c r="CD171" s="4">
        <v>1293300</v>
      </c>
      <c r="CE171" s="4">
        <v>1294917</v>
      </c>
      <c r="CF171" s="4">
        <v>1293506</v>
      </c>
      <c r="CG171" s="4">
        <v>1294067</v>
      </c>
      <c r="CH171" s="4">
        <v>1292012</v>
      </c>
      <c r="CI171" s="4">
        <v>1292218</v>
      </c>
      <c r="CJ171" s="4">
        <v>1293012</v>
      </c>
      <c r="CK171" s="4">
        <v>1294738</v>
      </c>
      <c r="CL171" s="4">
        <v>1293026</v>
      </c>
      <c r="CM171" s="4">
        <v>1292903</v>
      </c>
      <c r="CN171" s="4">
        <v>1293122</v>
      </c>
      <c r="CO171" s="4">
        <v>1295903</v>
      </c>
      <c r="CP171" s="4">
        <v>1292560</v>
      </c>
      <c r="CQ171" s="4">
        <v>1293259</v>
      </c>
      <c r="CR171" s="4">
        <v>1293601</v>
      </c>
      <c r="CS171" s="4">
        <v>1294410</v>
      </c>
      <c r="CT171" s="4">
        <v>1294560</v>
      </c>
      <c r="CU171" s="4">
        <v>1291643</v>
      </c>
      <c r="CV171" s="4">
        <v>1292232</v>
      </c>
      <c r="CW171" s="4">
        <v>1294232</v>
      </c>
      <c r="CX171" s="4">
        <v>1293615</v>
      </c>
      <c r="CY171" s="4">
        <v>1292862</v>
      </c>
      <c r="CZ171" s="4">
        <v>1294314</v>
      </c>
      <c r="DA171" s="4">
        <v>1295232</v>
      </c>
      <c r="DB171" s="4">
        <v>1294848</v>
      </c>
      <c r="DC171" s="4">
        <v>1293451</v>
      </c>
      <c r="DD171" s="4">
        <v>1294190</v>
      </c>
      <c r="DE171" s="4">
        <v>1294054</v>
      </c>
      <c r="DF171" s="4">
        <v>1293396</v>
      </c>
      <c r="DG171" s="4">
        <v>1294067</v>
      </c>
    </row>
    <row r="172" spans="1:111" ht="15.75" thickBot="1" x14ac:dyDescent="0.3">
      <c r="A172" s="4" t="s">
        <v>56</v>
      </c>
      <c r="B172" s="8" t="s">
        <v>112</v>
      </c>
      <c r="C172" s="4">
        <v>1043</v>
      </c>
      <c r="D172" s="4">
        <v>1201</v>
      </c>
      <c r="E172" s="4">
        <v>4841</v>
      </c>
      <c r="F172" s="4">
        <v>18682</v>
      </c>
      <c r="G172" s="4">
        <v>44428</v>
      </c>
      <c r="H172" s="4">
        <v>82315</v>
      </c>
      <c r="I172" s="4">
        <v>131048</v>
      </c>
      <c r="J172" s="4">
        <v>188148</v>
      </c>
      <c r="K172" s="4">
        <v>250808</v>
      </c>
      <c r="L172" s="4">
        <v>323287</v>
      </c>
      <c r="M172" s="4">
        <v>397917</v>
      </c>
      <c r="N172" s="4">
        <v>474821</v>
      </c>
      <c r="O172" s="4">
        <v>550054</v>
      </c>
      <c r="P172" s="4">
        <v>626999</v>
      </c>
      <c r="Q172" s="4">
        <v>702807</v>
      </c>
      <c r="R172" s="4">
        <v>775657</v>
      </c>
      <c r="S172" s="4">
        <v>842204</v>
      </c>
      <c r="T172" s="4">
        <v>903821</v>
      </c>
      <c r="U172" s="4">
        <v>954177</v>
      </c>
      <c r="V172" s="4">
        <v>997629</v>
      </c>
      <c r="W172" s="4">
        <v>1033163</v>
      </c>
      <c r="X172" s="4">
        <v>1059191</v>
      </c>
      <c r="Y172" s="4">
        <v>1079437</v>
      </c>
      <c r="Z172" s="4">
        <v>1093574</v>
      </c>
      <c r="AA172" s="4">
        <v>1108204</v>
      </c>
      <c r="AB172" s="4">
        <v>1114451</v>
      </c>
      <c r="AC172" s="4">
        <v>1119423</v>
      </c>
      <c r="AD172" s="4">
        <v>1122971</v>
      </c>
      <c r="AE172" s="4">
        <v>1124136</v>
      </c>
      <c r="AF172" s="4">
        <v>1127423</v>
      </c>
      <c r="AG172" s="4">
        <v>1127519</v>
      </c>
      <c r="AH172" s="4">
        <v>1129560</v>
      </c>
      <c r="AI172" s="4">
        <v>1130232</v>
      </c>
      <c r="AJ172" s="4">
        <v>1134506</v>
      </c>
      <c r="AK172" s="4">
        <v>1132451</v>
      </c>
      <c r="AL172" s="4">
        <v>1132300</v>
      </c>
      <c r="AM172" s="4">
        <v>1133958</v>
      </c>
      <c r="AN172" s="4">
        <v>1134108</v>
      </c>
      <c r="AO172" s="4">
        <v>1133793</v>
      </c>
      <c r="AP172" s="4">
        <v>1135314</v>
      </c>
      <c r="AQ172" s="4">
        <v>1137177</v>
      </c>
      <c r="AR172" s="4">
        <v>1135382</v>
      </c>
      <c r="AS172" s="4">
        <v>1134095</v>
      </c>
      <c r="AT172" s="4">
        <v>1136191</v>
      </c>
      <c r="AU172" s="4">
        <v>1135656</v>
      </c>
      <c r="AV172" s="4">
        <v>1136656</v>
      </c>
      <c r="AW172" s="4">
        <v>1136547</v>
      </c>
      <c r="AX172" s="4">
        <v>1136752</v>
      </c>
      <c r="AY172" s="4">
        <v>1135985</v>
      </c>
      <c r="AZ172" s="4">
        <v>1137780</v>
      </c>
      <c r="BA172" s="4">
        <v>1134903</v>
      </c>
      <c r="BB172" s="4">
        <v>1136739</v>
      </c>
      <c r="BC172" s="4">
        <v>1133917</v>
      </c>
      <c r="BD172" s="4">
        <v>1136971</v>
      </c>
      <c r="BE172" s="4">
        <v>1134862</v>
      </c>
      <c r="BF172" s="4">
        <v>1134793</v>
      </c>
      <c r="BG172" s="4">
        <v>1132369</v>
      </c>
      <c r="BH172" s="4">
        <v>1135204</v>
      </c>
      <c r="BI172" s="4">
        <v>1133999</v>
      </c>
      <c r="BJ172" s="4">
        <v>1133519</v>
      </c>
      <c r="BK172" s="4">
        <v>1133067</v>
      </c>
      <c r="BL172" s="4">
        <v>1132684</v>
      </c>
      <c r="BM172" s="4">
        <v>1132369</v>
      </c>
      <c r="BN172" s="4">
        <v>1132259</v>
      </c>
      <c r="BO172" s="4">
        <v>1133930</v>
      </c>
      <c r="BP172" s="4">
        <v>1132971</v>
      </c>
      <c r="BQ172" s="4">
        <v>1131273</v>
      </c>
      <c r="BR172" s="4">
        <v>1129615</v>
      </c>
      <c r="BS172" s="4">
        <v>1130492</v>
      </c>
      <c r="BT172" s="4">
        <v>1132040</v>
      </c>
      <c r="BU172" s="4">
        <v>1130026</v>
      </c>
      <c r="BV172" s="4">
        <v>1128643</v>
      </c>
      <c r="BW172" s="4">
        <v>1128492</v>
      </c>
      <c r="BX172" s="4">
        <v>1128944</v>
      </c>
      <c r="BY172" s="4">
        <v>1127821</v>
      </c>
      <c r="BZ172" s="4">
        <v>1128492</v>
      </c>
      <c r="CA172" s="4">
        <v>1129067</v>
      </c>
      <c r="CB172" s="4">
        <v>1127766</v>
      </c>
      <c r="CC172" s="4">
        <v>1129697</v>
      </c>
      <c r="CD172" s="4">
        <v>1129643</v>
      </c>
      <c r="CE172" s="4">
        <v>1129903</v>
      </c>
      <c r="CF172" s="4">
        <v>1127423</v>
      </c>
      <c r="CG172" s="4">
        <v>1127985</v>
      </c>
      <c r="CH172" s="4">
        <v>1126807</v>
      </c>
      <c r="CI172" s="4">
        <v>1126944</v>
      </c>
      <c r="CJ172" s="4">
        <v>1125588</v>
      </c>
      <c r="CK172" s="4">
        <v>1125369</v>
      </c>
      <c r="CL172" s="4">
        <v>1128560</v>
      </c>
      <c r="CM172" s="4">
        <v>1127273</v>
      </c>
      <c r="CN172" s="4">
        <v>1126465</v>
      </c>
      <c r="CO172" s="4">
        <v>1125163</v>
      </c>
      <c r="CP172" s="4">
        <v>1125889</v>
      </c>
      <c r="CQ172" s="4">
        <v>1123588</v>
      </c>
      <c r="CR172" s="4">
        <v>1125355</v>
      </c>
      <c r="CS172" s="4">
        <v>1126917</v>
      </c>
      <c r="CT172" s="4">
        <v>1124410</v>
      </c>
      <c r="CU172" s="4">
        <v>1126300</v>
      </c>
      <c r="CV172" s="4">
        <v>1124684</v>
      </c>
      <c r="CW172" s="4">
        <v>1122725</v>
      </c>
      <c r="CX172" s="4">
        <v>1123040</v>
      </c>
      <c r="CY172" s="4">
        <v>1124917</v>
      </c>
      <c r="CZ172" s="4">
        <v>1123547</v>
      </c>
      <c r="DA172" s="4">
        <v>1122286</v>
      </c>
      <c r="DB172" s="4">
        <v>1123547</v>
      </c>
      <c r="DC172" s="4">
        <v>1121739</v>
      </c>
      <c r="DD172" s="4">
        <v>1123204</v>
      </c>
      <c r="DE172" s="4">
        <v>1119533</v>
      </c>
      <c r="DF172" s="4">
        <v>1121752</v>
      </c>
      <c r="DG172" s="4">
        <v>1119177</v>
      </c>
    </row>
    <row r="173" spans="1:111" ht="15.75" thickBot="1" x14ac:dyDescent="0.3">
      <c r="A173" s="4" t="s">
        <v>57</v>
      </c>
      <c r="B173" s="8" t="s">
        <v>113</v>
      </c>
      <c r="C173" s="4">
        <v>1126</v>
      </c>
      <c r="D173" s="4">
        <v>1360</v>
      </c>
      <c r="E173" s="4">
        <v>4371</v>
      </c>
      <c r="F173" s="4">
        <v>13230</v>
      </c>
      <c r="G173" s="4">
        <v>28647</v>
      </c>
      <c r="H173" s="4">
        <v>50433</v>
      </c>
      <c r="I173" s="4">
        <v>78062</v>
      </c>
      <c r="J173" s="4">
        <v>110897</v>
      </c>
      <c r="K173" s="4">
        <v>146769</v>
      </c>
      <c r="L173" s="4">
        <v>187588</v>
      </c>
      <c r="M173" s="4">
        <v>228945</v>
      </c>
      <c r="N173" s="4">
        <v>273561</v>
      </c>
      <c r="O173" s="4">
        <v>320780</v>
      </c>
      <c r="P173" s="4">
        <v>368575</v>
      </c>
      <c r="Q173" s="4">
        <v>416712</v>
      </c>
      <c r="R173" s="4">
        <v>465109</v>
      </c>
      <c r="S173" s="4">
        <v>511136</v>
      </c>
      <c r="T173" s="4">
        <v>554095</v>
      </c>
      <c r="U173" s="4">
        <v>589109</v>
      </c>
      <c r="V173" s="4">
        <v>615985</v>
      </c>
      <c r="W173" s="4">
        <v>634698</v>
      </c>
      <c r="X173" s="4">
        <v>646081</v>
      </c>
      <c r="Y173" s="4">
        <v>655903</v>
      </c>
      <c r="Z173" s="4">
        <v>663944</v>
      </c>
      <c r="AA173" s="4">
        <v>668903</v>
      </c>
      <c r="AB173" s="4">
        <v>675616</v>
      </c>
      <c r="AC173" s="4">
        <v>681081</v>
      </c>
      <c r="AD173" s="4">
        <v>685766</v>
      </c>
      <c r="AE173" s="4">
        <v>689369</v>
      </c>
      <c r="AF173" s="4">
        <v>692999</v>
      </c>
      <c r="AG173" s="4">
        <v>698794</v>
      </c>
      <c r="AH173" s="4">
        <v>702081</v>
      </c>
      <c r="AI173" s="4">
        <v>705917</v>
      </c>
      <c r="AJ173" s="4">
        <v>710040</v>
      </c>
      <c r="AK173" s="4">
        <v>714451</v>
      </c>
      <c r="AL173" s="4">
        <v>718479</v>
      </c>
      <c r="AM173" s="4">
        <v>721492</v>
      </c>
      <c r="AN173" s="4">
        <v>728944</v>
      </c>
      <c r="AO173" s="4">
        <v>729479</v>
      </c>
      <c r="AP173" s="4">
        <v>731794</v>
      </c>
      <c r="AQ173" s="4">
        <v>736629</v>
      </c>
      <c r="AR173" s="4">
        <v>741698</v>
      </c>
      <c r="AS173" s="4">
        <v>745547</v>
      </c>
      <c r="AT173" s="4">
        <v>749889</v>
      </c>
      <c r="AU173" s="4">
        <v>754396</v>
      </c>
      <c r="AV173" s="4">
        <v>755451</v>
      </c>
      <c r="AW173" s="4">
        <v>760026</v>
      </c>
      <c r="AX173" s="4">
        <v>764232</v>
      </c>
      <c r="AY173" s="4">
        <v>765698</v>
      </c>
      <c r="AZ173" s="4">
        <v>769506</v>
      </c>
      <c r="BA173" s="4">
        <v>773163</v>
      </c>
      <c r="BB173" s="4">
        <v>775684</v>
      </c>
      <c r="BC173" s="4">
        <v>778944</v>
      </c>
      <c r="BD173" s="4">
        <v>782383</v>
      </c>
      <c r="BE173" s="4">
        <v>787300</v>
      </c>
      <c r="BF173" s="4">
        <v>786985</v>
      </c>
      <c r="BG173" s="4">
        <v>793574</v>
      </c>
      <c r="BH173" s="4">
        <v>793670</v>
      </c>
      <c r="BI173" s="4">
        <v>795273</v>
      </c>
      <c r="BJ173" s="4">
        <v>799780</v>
      </c>
      <c r="BK173" s="4">
        <v>804821</v>
      </c>
      <c r="BL173" s="4">
        <v>805615</v>
      </c>
      <c r="BM173" s="4">
        <v>807040</v>
      </c>
      <c r="BN173" s="4">
        <v>812821</v>
      </c>
      <c r="BO173" s="4">
        <v>815917</v>
      </c>
      <c r="BP173" s="4">
        <v>815122</v>
      </c>
      <c r="BQ173" s="4">
        <v>817944</v>
      </c>
      <c r="BR173" s="4">
        <v>822711</v>
      </c>
      <c r="BS173" s="4">
        <v>822958</v>
      </c>
      <c r="BT173" s="4">
        <v>823341</v>
      </c>
      <c r="BU173" s="4">
        <v>827465</v>
      </c>
      <c r="BV173" s="4">
        <v>828862</v>
      </c>
      <c r="BW173" s="4">
        <v>831300</v>
      </c>
      <c r="BX173" s="4">
        <v>832410</v>
      </c>
      <c r="BY173" s="4">
        <v>834588</v>
      </c>
      <c r="BZ173" s="4">
        <v>837780</v>
      </c>
      <c r="CA173" s="4">
        <v>838246</v>
      </c>
      <c r="CB173" s="4">
        <v>840232</v>
      </c>
      <c r="CC173" s="4">
        <v>840643</v>
      </c>
      <c r="CD173" s="4">
        <v>843081</v>
      </c>
      <c r="CE173" s="4">
        <v>844054</v>
      </c>
      <c r="CF173" s="4">
        <v>844711</v>
      </c>
      <c r="CG173" s="4">
        <v>847985</v>
      </c>
      <c r="CH173" s="4">
        <v>848273</v>
      </c>
      <c r="CI173" s="4">
        <v>849739</v>
      </c>
      <c r="CJ173" s="4">
        <v>852588</v>
      </c>
      <c r="CK173" s="4">
        <v>852999</v>
      </c>
      <c r="CL173" s="4">
        <v>853999</v>
      </c>
      <c r="CM173" s="4">
        <v>854355</v>
      </c>
      <c r="CN173" s="4">
        <v>856643</v>
      </c>
      <c r="CO173" s="4">
        <v>856026</v>
      </c>
      <c r="CP173" s="4">
        <v>858054</v>
      </c>
      <c r="CQ173" s="4">
        <v>859191</v>
      </c>
      <c r="CR173" s="4">
        <v>860889</v>
      </c>
      <c r="CS173" s="4">
        <v>862040</v>
      </c>
      <c r="CT173" s="4">
        <v>863136</v>
      </c>
      <c r="CU173" s="4">
        <v>863670</v>
      </c>
      <c r="CV173" s="4">
        <v>863067</v>
      </c>
      <c r="CW173" s="4">
        <v>865506</v>
      </c>
      <c r="CX173" s="4">
        <v>866670</v>
      </c>
      <c r="CY173" s="4">
        <v>868122</v>
      </c>
      <c r="CZ173" s="4">
        <v>867752</v>
      </c>
      <c r="DA173" s="4">
        <v>866889</v>
      </c>
      <c r="DB173" s="4">
        <v>869862</v>
      </c>
      <c r="DC173" s="4">
        <v>871163</v>
      </c>
      <c r="DD173" s="4">
        <v>871848</v>
      </c>
      <c r="DE173" s="4">
        <v>871232</v>
      </c>
      <c r="DF173" s="4">
        <v>871424</v>
      </c>
      <c r="DG173" s="4">
        <v>871930</v>
      </c>
    </row>
    <row r="174" spans="1:111" ht="15.75" thickBot="1" x14ac:dyDescent="0.3">
      <c r="A174" s="4" t="s">
        <v>58</v>
      </c>
      <c r="B174" s="8" t="s">
        <v>114</v>
      </c>
      <c r="C174" s="4">
        <v>1060</v>
      </c>
      <c r="D174" s="4">
        <v>1075</v>
      </c>
      <c r="E174" s="4">
        <v>1376</v>
      </c>
      <c r="F174" s="4">
        <v>1752</v>
      </c>
      <c r="G174" s="4">
        <v>2136</v>
      </c>
      <c r="H174" s="4">
        <v>2462</v>
      </c>
      <c r="I174" s="4">
        <v>2778</v>
      </c>
      <c r="J174" s="4">
        <v>3096</v>
      </c>
      <c r="K174" s="4">
        <v>3286</v>
      </c>
      <c r="L174" s="4">
        <v>3758</v>
      </c>
      <c r="M174" s="4">
        <v>4060</v>
      </c>
      <c r="N174" s="4">
        <v>4565</v>
      </c>
      <c r="O174" s="4">
        <v>4956</v>
      </c>
      <c r="P174" s="4">
        <v>5753</v>
      </c>
      <c r="Q174" s="4">
        <v>6394</v>
      </c>
      <c r="R174" s="4">
        <v>6979</v>
      </c>
      <c r="S174" s="4">
        <v>7673</v>
      </c>
      <c r="T174" s="4">
        <v>8420</v>
      </c>
      <c r="U174" s="4">
        <v>9428</v>
      </c>
      <c r="V174" s="4">
        <v>10135</v>
      </c>
      <c r="W174" s="4">
        <v>11032</v>
      </c>
      <c r="X174" s="4">
        <v>12068</v>
      </c>
      <c r="Y174" s="4">
        <v>12892</v>
      </c>
      <c r="Z174" s="4">
        <v>13882</v>
      </c>
      <c r="AA174" s="4">
        <v>14334</v>
      </c>
      <c r="AB174" s="4">
        <v>14668</v>
      </c>
      <c r="AC174" s="4">
        <v>15056</v>
      </c>
      <c r="AD174" s="4">
        <v>15252</v>
      </c>
      <c r="AE174" s="4">
        <v>15397</v>
      </c>
      <c r="AF174" s="4">
        <v>15147</v>
      </c>
      <c r="AG174" s="4">
        <v>15566</v>
      </c>
      <c r="AH174" s="4">
        <v>15169</v>
      </c>
      <c r="AI174" s="4">
        <v>15526</v>
      </c>
      <c r="AJ174" s="4">
        <v>15371</v>
      </c>
      <c r="AK174" s="4">
        <v>15587</v>
      </c>
      <c r="AL174" s="4">
        <v>15558</v>
      </c>
      <c r="AM174" s="4">
        <v>15522</v>
      </c>
      <c r="AN174" s="4">
        <v>15445</v>
      </c>
      <c r="AO174" s="4">
        <v>15457</v>
      </c>
      <c r="AP174" s="4">
        <v>15460</v>
      </c>
      <c r="AQ174" s="4">
        <v>15673</v>
      </c>
      <c r="AR174" s="4">
        <v>15473</v>
      </c>
      <c r="AS174" s="4">
        <v>15381</v>
      </c>
      <c r="AT174" s="4">
        <v>15465</v>
      </c>
      <c r="AU174" s="4">
        <v>15362</v>
      </c>
      <c r="AV174" s="4">
        <v>15451</v>
      </c>
      <c r="AW174" s="4">
        <v>15375</v>
      </c>
      <c r="AX174" s="4">
        <v>15538</v>
      </c>
      <c r="AY174" s="4">
        <v>15394</v>
      </c>
      <c r="AZ174" s="4">
        <v>15513</v>
      </c>
      <c r="BA174" s="4">
        <v>15517</v>
      </c>
      <c r="BB174" s="4">
        <v>15568</v>
      </c>
      <c r="BC174" s="4">
        <v>15644</v>
      </c>
      <c r="BD174" s="4">
        <v>15529</v>
      </c>
      <c r="BE174" s="4">
        <v>15301</v>
      </c>
      <c r="BF174" s="4">
        <v>15194</v>
      </c>
      <c r="BG174" s="4">
        <v>15186</v>
      </c>
      <c r="BH174" s="4">
        <v>15484</v>
      </c>
      <c r="BI174" s="4">
        <v>15475</v>
      </c>
      <c r="BJ174" s="4">
        <v>15243</v>
      </c>
      <c r="BK174" s="4">
        <v>15262</v>
      </c>
      <c r="BL174" s="4">
        <v>15163</v>
      </c>
      <c r="BM174" s="4">
        <v>15347</v>
      </c>
      <c r="BN174" s="4">
        <v>15275</v>
      </c>
      <c r="BO174" s="4">
        <v>15302</v>
      </c>
      <c r="BP174" s="4">
        <v>15422</v>
      </c>
      <c r="BQ174" s="4">
        <v>15276</v>
      </c>
      <c r="BR174" s="4">
        <v>15411</v>
      </c>
      <c r="BS174" s="4">
        <v>15323</v>
      </c>
      <c r="BT174" s="4">
        <v>15175</v>
      </c>
      <c r="BU174" s="4">
        <v>15310</v>
      </c>
      <c r="BV174" s="4">
        <v>15224</v>
      </c>
      <c r="BW174" s="4">
        <v>15337</v>
      </c>
      <c r="BX174" s="4">
        <v>15371</v>
      </c>
      <c r="BY174" s="4">
        <v>15335</v>
      </c>
      <c r="BZ174" s="4">
        <v>15061</v>
      </c>
      <c r="CA174" s="4">
        <v>15142</v>
      </c>
      <c r="CB174" s="4">
        <v>15018</v>
      </c>
      <c r="CC174" s="4">
        <v>15137</v>
      </c>
      <c r="CD174" s="4">
        <v>15263</v>
      </c>
      <c r="CE174" s="4">
        <v>15194</v>
      </c>
      <c r="CF174" s="4">
        <v>15123</v>
      </c>
      <c r="CG174" s="4">
        <v>15283</v>
      </c>
      <c r="CH174" s="4">
        <v>15040</v>
      </c>
      <c r="CI174" s="4">
        <v>15240</v>
      </c>
      <c r="CJ174" s="4">
        <v>15175</v>
      </c>
      <c r="CK174" s="4">
        <v>15177</v>
      </c>
      <c r="CL174" s="4">
        <v>15035</v>
      </c>
      <c r="CM174" s="4">
        <v>14940</v>
      </c>
      <c r="CN174" s="4">
        <v>15016</v>
      </c>
      <c r="CO174" s="4">
        <v>15121</v>
      </c>
      <c r="CP174" s="4">
        <v>15210</v>
      </c>
      <c r="CQ174" s="4">
        <v>15277</v>
      </c>
      <c r="CR174" s="4">
        <v>14854</v>
      </c>
      <c r="CS174" s="4">
        <v>15136</v>
      </c>
      <c r="CT174" s="4">
        <v>14941</v>
      </c>
      <c r="CU174" s="4">
        <v>14947</v>
      </c>
      <c r="CV174" s="4">
        <v>15012</v>
      </c>
      <c r="CW174" s="4">
        <v>14929</v>
      </c>
      <c r="CX174" s="4">
        <v>14791</v>
      </c>
      <c r="CY174" s="4">
        <v>15062</v>
      </c>
      <c r="CZ174" s="4">
        <v>14839</v>
      </c>
      <c r="DA174" s="4">
        <v>15001</v>
      </c>
      <c r="DB174" s="4">
        <v>14924</v>
      </c>
      <c r="DC174" s="4">
        <v>14965</v>
      </c>
      <c r="DD174" s="4">
        <v>14861</v>
      </c>
      <c r="DE174" s="4">
        <v>14865</v>
      </c>
      <c r="DF174" s="4">
        <v>15083</v>
      </c>
      <c r="DG174" s="4">
        <v>14806</v>
      </c>
    </row>
    <row r="175" spans="1:111" ht="15.75" thickBot="1" x14ac:dyDescent="0.3">
      <c r="A175" s="4" t="s">
        <v>59</v>
      </c>
      <c r="B175" s="8" t="s">
        <v>115</v>
      </c>
      <c r="C175" s="4">
        <v>894</v>
      </c>
      <c r="D175" s="4">
        <v>870</v>
      </c>
      <c r="E175" s="4">
        <v>832</v>
      </c>
      <c r="F175" s="4">
        <v>858</v>
      </c>
      <c r="G175" s="4">
        <v>896</v>
      </c>
      <c r="H175" s="4">
        <v>869</v>
      </c>
      <c r="I175" s="4">
        <v>858</v>
      </c>
      <c r="J175" s="4">
        <v>875</v>
      </c>
      <c r="K175" s="4">
        <v>828</v>
      </c>
      <c r="L175" s="4">
        <v>864</v>
      </c>
      <c r="M175" s="4">
        <v>878</v>
      </c>
      <c r="N175" s="4">
        <v>886</v>
      </c>
      <c r="O175" s="4">
        <v>871</v>
      </c>
      <c r="P175" s="4">
        <v>850</v>
      </c>
      <c r="Q175" s="4">
        <v>857</v>
      </c>
      <c r="R175" s="4">
        <v>888</v>
      </c>
      <c r="S175" s="4">
        <v>872</v>
      </c>
      <c r="T175" s="4">
        <v>889</v>
      </c>
      <c r="U175" s="4">
        <v>870</v>
      </c>
      <c r="V175" s="4">
        <v>884</v>
      </c>
      <c r="W175" s="4">
        <v>892</v>
      </c>
      <c r="X175" s="4">
        <v>894</v>
      </c>
      <c r="Y175" s="4">
        <v>888</v>
      </c>
      <c r="Z175" s="4">
        <v>910</v>
      </c>
      <c r="AA175" s="4">
        <v>848</v>
      </c>
      <c r="AB175" s="4">
        <v>834</v>
      </c>
      <c r="AC175" s="4">
        <v>842</v>
      </c>
      <c r="AD175" s="4">
        <v>869</v>
      </c>
      <c r="AE175" s="4">
        <v>851</v>
      </c>
      <c r="AF175" s="4">
        <v>892</v>
      </c>
      <c r="AG175" s="4">
        <v>843</v>
      </c>
      <c r="AH175" s="4">
        <v>929</v>
      </c>
      <c r="AI175" s="4">
        <v>877</v>
      </c>
      <c r="AJ175" s="4">
        <v>877</v>
      </c>
      <c r="AK175" s="4">
        <v>905</v>
      </c>
      <c r="AL175" s="4">
        <v>855</v>
      </c>
      <c r="AM175" s="4">
        <v>870</v>
      </c>
      <c r="AN175" s="4">
        <v>872</v>
      </c>
      <c r="AO175" s="4">
        <v>880</v>
      </c>
      <c r="AP175" s="4">
        <v>943</v>
      </c>
      <c r="AQ175" s="4">
        <v>869</v>
      </c>
      <c r="AR175" s="4">
        <v>824</v>
      </c>
      <c r="AS175" s="4">
        <v>907</v>
      </c>
      <c r="AT175" s="4">
        <v>888</v>
      </c>
      <c r="AU175" s="4">
        <v>875</v>
      </c>
      <c r="AV175" s="4">
        <v>864</v>
      </c>
      <c r="AW175" s="4">
        <v>883</v>
      </c>
      <c r="AX175" s="4">
        <v>901</v>
      </c>
      <c r="AY175" s="4">
        <v>821</v>
      </c>
      <c r="AZ175" s="4">
        <v>902</v>
      </c>
      <c r="BA175" s="4">
        <v>905</v>
      </c>
      <c r="BB175" s="4">
        <v>850</v>
      </c>
      <c r="BC175" s="4">
        <v>900</v>
      </c>
      <c r="BD175" s="4">
        <v>916</v>
      </c>
      <c r="BE175" s="4">
        <v>919</v>
      </c>
      <c r="BF175" s="4">
        <v>901</v>
      </c>
      <c r="BG175" s="4">
        <v>871</v>
      </c>
      <c r="BH175" s="4">
        <v>917</v>
      </c>
      <c r="BI175" s="4">
        <v>928</v>
      </c>
      <c r="BJ175" s="4">
        <v>926</v>
      </c>
      <c r="BK175" s="4">
        <v>904</v>
      </c>
      <c r="BL175" s="4">
        <v>962</v>
      </c>
      <c r="BM175" s="4">
        <v>902</v>
      </c>
      <c r="BN175" s="4">
        <v>913</v>
      </c>
      <c r="BO175" s="4">
        <v>920</v>
      </c>
      <c r="BP175" s="4">
        <v>917</v>
      </c>
      <c r="BQ175" s="4">
        <v>903</v>
      </c>
      <c r="BR175" s="4">
        <v>946</v>
      </c>
      <c r="BS175" s="4">
        <v>888</v>
      </c>
      <c r="BT175" s="4">
        <v>899</v>
      </c>
      <c r="BU175" s="4">
        <v>887</v>
      </c>
      <c r="BV175" s="4">
        <v>955</v>
      </c>
      <c r="BW175" s="4">
        <v>893</v>
      </c>
      <c r="BX175" s="4">
        <v>975</v>
      </c>
      <c r="BY175" s="4">
        <v>929</v>
      </c>
      <c r="BZ175" s="4">
        <v>879</v>
      </c>
      <c r="CA175" s="4">
        <v>914</v>
      </c>
      <c r="CB175" s="4">
        <v>935</v>
      </c>
      <c r="CC175" s="4">
        <v>919</v>
      </c>
      <c r="CD175" s="4">
        <v>931</v>
      </c>
      <c r="CE175" s="4">
        <v>968</v>
      </c>
      <c r="CF175" s="4">
        <v>908</v>
      </c>
      <c r="CG175" s="4">
        <v>908</v>
      </c>
      <c r="CH175" s="4">
        <v>927</v>
      </c>
      <c r="CI175" s="4">
        <v>967</v>
      </c>
      <c r="CJ175" s="4">
        <v>901</v>
      </c>
      <c r="CK175" s="4">
        <v>962</v>
      </c>
      <c r="CL175" s="4">
        <v>977</v>
      </c>
      <c r="CM175" s="4">
        <v>959</v>
      </c>
      <c r="CN175" s="4">
        <v>953</v>
      </c>
      <c r="CO175" s="4">
        <v>975</v>
      </c>
      <c r="CP175" s="4">
        <v>959</v>
      </c>
      <c r="CQ175" s="4">
        <v>939</v>
      </c>
      <c r="CR175" s="4">
        <v>923</v>
      </c>
      <c r="CS175" s="4">
        <v>979</v>
      </c>
      <c r="CT175" s="4">
        <v>952</v>
      </c>
      <c r="CU175" s="4">
        <v>955</v>
      </c>
      <c r="CV175" s="4">
        <v>914</v>
      </c>
      <c r="CW175" s="4">
        <v>941</v>
      </c>
      <c r="CX175" s="4">
        <v>927</v>
      </c>
      <c r="CY175" s="4">
        <v>905</v>
      </c>
      <c r="CZ175" s="4">
        <v>974</v>
      </c>
      <c r="DA175" s="4">
        <v>967</v>
      </c>
      <c r="DB175" s="4">
        <v>922</v>
      </c>
      <c r="DC175" s="4">
        <v>974</v>
      </c>
      <c r="DD175" s="4">
        <v>944</v>
      </c>
      <c r="DE175" s="4">
        <v>995</v>
      </c>
      <c r="DF175" s="4">
        <v>936</v>
      </c>
      <c r="DG175" s="4">
        <v>944</v>
      </c>
    </row>
    <row r="176" spans="1:111" ht="15.75" thickBot="1" x14ac:dyDescent="0.3">
      <c r="A176" s="4" t="s">
        <v>60</v>
      </c>
      <c r="B176" s="8" t="s">
        <v>116</v>
      </c>
      <c r="C176" s="4">
        <v>935</v>
      </c>
      <c r="D176" s="4">
        <v>905</v>
      </c>
      <c r="E176" s="4">
        <v>894</v>
      </c>
      <c r="F176" s="4">
        <v>852</v>
      </c>
      <c r="G176" s="4">
        <v>802</v>
      </c>
      <c r="H176" s="4">
        <v>868</v>
      </c>
      <c r="I176" s="4">
        <v>859</v>
      </c>
      <c r="J176" s="4">
        <v>907</v>
      </c>
      <c r="K176" s="4">
        <v>843</v>
      </c>
      <c r="L176" s="4">
        <v>907</v>
      </c>
      <c r="M176" s="4">
        <v>908</v>
      </c>
      <c r="N176" s="4">
        <v>860</v>
      </c>
      <c r="O176" s="4">
        <v>881</v>
      </c>
      <c r="P176" s="4">
        <v>904</v>
      </c>
      <c r="Q176" s="4">
        <v>891</v>
      </c>
      <c r="R176" s="4">
        <v>864</v>
      </c>
      <c r="S176" s="4">
        <v>855</v>
      </c>
      <c r="T176" s="4">
        <v>900</v>
      </c>
      <c r="U176" s="4">
        <v>921</v>
      </c>
      <c r="V176" s="4">
        <v>892</v>
      </c>
      <c r="W176" s="4">
        <v>933</v>
      </c>
      <c r="X176" s="4">
        <v>864</v>
      </c>
      <c r="Y176" s="4">
        <v>870</v>
      </c>
      <c r="Z176" s="4">
        <v>926</v>
      </c>
      <c r="AA176" s="4">
        <v>944</v>
      </c>
      <c r="AB176" s="4">
        <v>882</v>
      </c>
      <c r="AC176" s="4">
        <v>890</v>
      </c>
      <c r="AD176" s="4">
        <v>906</v>
      </c>
      <c r="AE176" s="4">
        <v>904</v>
      </c>
      <c r="AF176" s="4">
        <v>883</v>
      </c>
      <c r="AG176" s="4">
        <v>883</v>
      </c>
      <c r="AH176" s="4">
        <v>885</v>
      </c>
      <c r="AI176" s="4">
        <v>906</v>
      </c>
      <c r="AJ176" s="4">
        <v>923</v>
      </c>
      <c r="AK176" s="4">
        <v>873</v>
      </c>
      <c r="AL176" s="4">
        <v>902</v>
      </c>
      <c r="AM176" s="4">
        <v>907</v>
      </c>
      <c r="AN176" s="4">
        <v>848</v>
      </c>
      <c r="AO176" s="4">
        <v>937</v>
      </c>
      <c r="AP176" s="4">
        <v>870</v>
      </c>
      <c r="AQ176" s="4">
        <v>896</v>
      </c>
      <c r="AR176" s="4">
        <v>874</v>
      </c>
      <c r="AS176" s="4">
        <v>858</v>
      </c>
      <c r="AT176" s="4">
        <v>925</v>
      </c>
      <c r="AU176" s="4">
        <v>895</v>
      </c>
      <c r="AV176" s="4">
        <v>866</v>
      </c>
      <c r="AW176" s="4">
        <v>911</v>
      </c>
      <c r="AX176" s="4">
        <v>923</v>
      </c>
      <c r="AY176" s="4">
        <v>928</v>
      </c>
      <c r="AZ176" s="4">
        <v>897</v>
      </c>
      <c r="BA176" s="4">
        <v>922</v>
      </c>
      <c r="BB176" s="4">
        <v>902</v>
      </c>
      <c r="BC176" s="4">
        <v>925</v>
      </c>
      <c r="BD176" s="4">
        <v>873</v>
      </c>
      <c r="BE176" s="4">
        <v>924</v>
      </c>
      <c r="BF176" s="4">
        <v>881</v>
      </c>
      <c r="BG176" s="4">
        <v>933</v>
      </c>
      <c r="BH176" s="4">
        <v>952</v>
      </c>
      <c r="BI176" s="4">
        <v>930</v>
      </c>
      <c r="BJ176" s="4">
        <v>920</v>
      </c>
      <c r="BK176" s="4">
        <v>916</v>
      </c>
      <c r="BL176" s="4">
        <v>905</v>
      </c>
      <c r="BM176" s="4">
        <v>945</v>
      </c>
      <c r="BN176" s="4">
        <v>910</v>
      </c>
      <c r="BO176" s="4">
        <v>942</v>
      </c>
      <c r="BP176" s="4">
        <v>891</v>
      </c>
      <c r="BQ176" s="4">
        <v>881</v>
      </c>
      <c r="BR176" s="4">
        <v>922</v>
      </c>
      <c r="BS176" s="4">
        <v>904</v>
      </c>
      <c r="BT176" s="4">
        <v>882</v>
      </c>
      <c r="BU176" s="4">
        <v>898</v>
      </c>
      <c r="BV176" s="4">
        <v>859</v>
      </c>
      <c r="BW176" s="4">
        <v>896</v>
      </c>
      <c r="BX176" s="4">
        <v>937</v>
      </c>
      <c r="BY176" s="4">
        <v>914</v>
      </c>
      <c r="BZ176" s="4">
        <v>913</v>
      </c>
      <c r="CA176" s="4">
        <v>912</v>
      </c>
      <c r="CB176" s="4">
        <v>903</v>
      </c>
      <c r="CC176" s="4">
        <v>918</v>
      </c>
      <c r="CD176" s="4">
        <v>912</v>
      </c>
      <c r="CE176" s="4">
        <v>979</v>
      </c>
      <c r="CF176" s="4">
        <v>920</v>
      </c>
      <c r="CG176" s="4">
        <v>921</v>
      </c>
      <c r="CH176" s="4">
        <v>930</v>
      </c>
      <c r="CI176" s="4">
        <v>919</v>
      </c>
      <c r="CJ176" s="4">
        <v>893</v>
      </c>
      <c r="CK176" s="4">
        <v>903</v>
      </c>
      <c r="CL176" s="4">
        <v>917</v>
      </c>
      <c r="CM176" s="4">
        <v>936</v>
      </c>
      <c r="CN176" s="4">
        <v>892</v>
      </c>
      <c r="CO176" s="4">
        <v>886</v>
      </c>
      <c r="CP176" s="4">
        <v>925</v>
      </c>
      <c r="CQ176" s="4">
        <v>908</v>
      </c>
      <c r="CR176" s="4">
        <v>927</v>
      </c>
      <c r="CS176" s="4">
        <v>942</v>
      </c>
      <c r="CT176" s="4">
        <v>965</v>
      </c>
      <c r="CU176" s="4">
        <v>908</v>
      </c>
      <c r="CV176" s="4">
        <v>927</v>
      </c>
      <c r="CW176" s="4">
        <v>908</v>
      </c>
      <c r="CX176" s="4">
        <v>904</v>
      </c>
      <c r="CY176" s="4">
        <v>914</v>
      </c>
      <c r="CZ176" s="4">
        <v>893</v>
      </c>
      <c r="DA176" s="4">
        <v>925</v>
      </c>
      <c r="DB176" s="4">
        <v>920</v>
      </c>
      <c r="DC176" s="4">
        <v>891</v>
      </c>
      <c r="DD176" s="4">
        <v>908</v>
      </c>
      <c r="DE176" s="4">
        <v>922</v>
      </c>
      <c r="DF176" s="4">
        <v>918</v>
      </c>
      <c r="DG176" s="4">
        <v>904</v>
      </c>
    </row>
    <row r="177" spans="1:111" ht="15.75" thickBot="1" x14ac:dyDescent="0.3">
      <c r="A177" s="4" t="s">
        <v>61</v>
      </c>
      <c r="B177" s="8" t="s">
        <v>117</v>
      </c>
      <c r="C177" s="4">
        <v>925</v>
      </c>
      <c r="D177" s="4">
        <v>1091</v>
      </c>
      <c r="E177" s="4">
        <v>4452</v>
      </c>
      <c r="F177" s="4">
        <v>14813</v>
      </c>
      <c r="G177" s="4">
        <v>33756</v>
      </c>
      <c r="H177" s="4">
        <v>62587</v>
      </c>
      <c r="I177" s="4">
        <v>100684</v>
      </c>
      <c r="J177" s="4">
        <v>146847</v>
      </c>
      <c r="K177" s="4">
        <v>198823</v>
      </c>
      <c r="L177" s="4">
        <v>252931</v>
      </c>
      <c r="M177" s="4">
        <v>309534</v>
      </c>
      <c r="N177" s="4">
        <v>362410</v>
      </c>
      <c r="O177" s="4">
        <v>412438</v>
      </c>
      <c r="P177" s="4">
        <v>455328</v>
      </c>
      <c r="Q177" s="4">
        <v>491150</v>
      </c>
      <c r="R177" s="4">
        <v>522890</v>
      </c>
      <c r="S177" s="4">
        <v>550848</v>
      </c>
      <c r="T177" s="4">
        <v>571218</v>
      </c>
      <c r="U177" s="4">
        <v>594479</v>
      </c>
      <c r="V177" s="4">
        <v>612739</v>
      </c>
      <c r="W177" s="4">
        <v>632588</v>
      </c>
      <c r="X177" s="4">
        <v>647753</v>
      </c>
      <c r="Y177" s="4">
        <v>664766</v>
      </c>
      <c r="Z177" s="4">
        <v>680862</v>
      </c>
      <c r="AA177" s="4">
        <v>694903</v>
      </c>
      <c r="AB177" s="4">
        <v>712259</v>
      </c>
      <c r="AC177" s="4">
        <v>728533</v>
      </c>
      <c r="AD177" s="4">
        <v>743342</v>
      </c>
      <c r="AE177" s="4">
        <v>756602</v>
      </c>
      <c r="AF177" s="4">
        <v>772766</v>
      </c>
      <c r="AG177" s="4">
        <v>787561</v>
      </c>
      <c r="AH177" s="4">
        <v>800931</v>
      </c>
      <c r="AI177" s="4">
        <v>812999</v>
      </c>
      <c r="AJ177" s="4">
        <v>826574</v>
      </c>
      <c r="AK177" s="4">
        <v>835547</v>
      </c>
      <c r="AL177" s="4">
        <v>850259</v>
      </c>
      <c r="AM177" s="4">
        <v>860204</v>
      </c>
      <c r="AN177" s="4">
        <v>872533</v>
      </c>
      <c r="AO177" s="4">
        <v>882328</v>
      </c>
      <c r="AP177" s="4">
        <v>890492</v>
      </c>
      <c r="AQ177" s="4">
        <v>900506</v>
      </c>
      <c r="AR177" s="4">
        <v>909177</v>
      </c>
      <c r="AS177" s="4">
        <v>919040</v>
      </c>
      <c r="AT177" s="4">
        <v>926218</v>
      </c>
      <c r="AU177" s="4">
        <v>934026</v>
      </c>
      <c r="AV177" s="4">
        <v>942232</v>
      </c>
      <c r="AW177" s="4">
        <v>948958</v>
      </c>
      <c r="AX177" s="4">
        <v>954999</v>
      </c>
      <c r="AY177" s="4">
        <v>960876</v>
      </c>
      <c r="AZ177" s="4">
        <v>966081</v>
      </c>
      <c r="BA177" s="4">
        <v>973204</v>
      </c>
      <c r="BB177" s="4">
        <v>978835</v>
      </c>
      <c r="BC177" s="4">
        <v>983026</v>
      </c>
      <c r="BD177" s="4">
        <v>989437</v>
      </c>
      <c r="BE177" s="4">
        <v>992341</v>
      </c>
      <c r="BF177" s="4">
        <v>995698</v>
      </c>
      <c r="BG177" s="4">
        <v>998451</v>
      </c>
      <c r="BH177" s="4">
        <v>1002163</v>
      </c>
      <c r="BI177" s="4">
        <v>1007355</v>
      </c>
      <c r="BJ177" s="4">
        <v>1008067</v>
      </c>
      <c r="BK177" s="4">
        <v>1011519</v>
      </c>
      <c r="BL177" s="4">
        <v>1012821</v>
      </c>
      <c r="BM177" s="4">
        <v>1014396</v>
      </c>
      <c r="BN177" s="4">
        <v>1015876</v>
      </c>
      <c r="BO177" s="4">
        <v>1018300</v>
      </c>
      <c r="BP177" s="4">
        <v>1021711</v>
      </c>
      <c r="BQ177" s="4">
        <v>1021136</v>
      </c>
      <c r="BR177" s="4">
        <v>1025026</v>
      </c>
      <c r="BS177" s="4">
        <v>1024273</v>
      </c>
      <c r="BT177" s="4">
        <v>1027396</v>
      </c>
      <c r="BU177" s="4">
        <v>1029218</v>
      </c>
      <c r="BV177" s="4">
        <v>1029643</v>
      </c>
      <c r="BW177" s="4">
        <v>1032519</v>
      </c>
      <c r="BX177" s="4">
        <v>1032752</v>
      </c>
      <c r="BY177" s="4">
        <v>1031328</v>
      </c>
      <c r="BZ177" s="4">
        <v>1031917</v>
      </c>
      <c r="CA177" s="4">
        <v>1031615</v>
      </c>
      <c r="CB177" s="4">
        <v>1032424</v>
      </c>
      <c r="CC177" s="4">
        <v>1031492</v>
      </c>
      <c r="CD177" s="4">
        <v>1032259</v>
      </c>
      <c r="CE177" s="4">
        <v>1033314</v>
      </c>
      <c r="CF177" s="4">
        <v>1033752</v>
      </c>
      <c r="CG177" s="4">
        <v>1034561</v>
      </c>
      <c r="CH177" s="4">
        <v>1035615</v>
      </c>
      <c r="CI177" s="4">
        <v>1037163</v>
      </c>
      <c r="CJ177" s="4">
        <v>1037163</v>
      </c>
      <c r="CK177" s="4">
        <v>1036588</v>
      </c>
      <c r="CL177" s="4">
        <v>1039944</v>
      </c>
      <c r="CM177" s="4">
        <v>1040013</v>
      </c>
      <c r="CN177" s="4">
        <v>1041232</v>
      </c>
      <c r="CO177" s="4">
        <v>1039067</v>
      </c>
      <c r="CP177" s="4">
        <v>1040807</v>
      </c>
      <c r="CQ177" s="4">
        <v>1042095</v>
      </c>
      <c r="CR177" s="4">
        <v>1041547</v>
      </c>
      <c r="CS177" s="4">
        <v>1044930</v>
      </c>
      <c r="CT177" s="4">
        <v>1045191</v>
      </c>
      <c r="CU177" s="4">
        <v>1046191</v>
      </c>
      <c r="CV177" s="4">
        <v>1044341</v>
      </c>
      <c r="CW177" s="4">
        <v>1047259</v>
      </c>
      <c r="CX177" s="4">
        <v>1047136</v>
      </c>
      <c r="CY177" s="4">
        <v>1048725</v>
      </c>
      <c r="CZ177" s="4">
        <v>1047684</v>
      </c>
      <c r="DA177" s="4">
        <v>1048958</v>
      </c>
      <c r="DB177" s="4">
        <v>1049328</v>
      </c>
      <c r="DC177" s="4">
        <v>1049382</v>
      </c>
      <c r="DD177" s="4">
        <v>1050136</v>
      </c>
      <c r="DE177" s="4">
        <v>1049930</v>
      </c>
      <c r="DF177" s="4">
        <v>1051670</v>
      </c>
      <c r="DG177" s="4">
        <v>1052930</v>
      </c>
    </row>
    <row r="178" spans="1:111" ht="15.75" thickBot="1" x14ac:dyDescent="0.3">
      <c r="A178" s="4" t="s">
        <v>62</v>
      </c>
      <c r="B178" s="8" t="s">
        <v>118</v>
      </c>
      <c r="C178" s="4">
        <v>952</v>
      </c>
      <c r="D178" s="4">
        <v>990</v>
      </c>
      <c r="E178" s="4">
        <v>2771</v>
      </c>
      <c r="F178" s="4">
        <v>8453</v>
      </c>
      <c r="G178" s="4">
        <v>18990</v>
      </c>
      <c r="H178" s="4">
        <v>34772</v>
      </c>
      <c r="I178" s="4">
        <v>56169</v>
      </c>
      <c r="J178" s="4">
        <v>82903</v>
      </c>
      <c r="K178" s="4">
        <v>112488</v>
      </c>
      <c r="L178" s="4">
        <v>145155</v>
      </c>
      <c r="M178" s="4">
        <v>181490</v>
      </c>
      <c r="N178" s="4">
        <v>216257</v>
      </c>
      <c r="O178" s="4">
        <v>248451</v>
      </c>
      <c r="P178" s="4">
        <v>278246</v>
      </c>
      <c r="Q178" s="4">
        <v>303520</v>
      </c>
      <c r="R178" s="4">
        <v>323835</v>
      </c>
      <c r="S178" s="4">
        <v>340164</v>
      </c>
      <c r="T178" s="4">
        <v>352972</v>
      </c>
      <c r="U178" s="4">
        <v>362465</v>
      </c>
      <c r="V178" s="4">
        <v>369986</v>
      </c>
      <c r="W178" s="4">
        <v>376561</v>
      </c>
      <c r="X178" s="4">
        <v>382150</v>
      </c>
      <c r="Y178" s="4">
        <v>385807</v>
      </c>
      <c r="Z178" s="4">
        <v>389903</v>
      </c>
      <c r="AA178" s="4">
        <v>392534</v>
      </c>
      <c r="AB178" s="4">
        <v>395794</v>
      </c>
      <c r="AC178" s="4">
        <v>399013</v>
      </c>
      <c r="AD178" s="4">
        <v>402013</v>
      </c>
      <c r="AE178" s="4">
        <v>406342</v>
      </c>
      <c r="AF178" s="4">
        <v>408835</v>
      </c>
      <c r="AG178" s="4">
        <v>411397</v>
      </c>
      <c r="AH178" s="4">
        <v>413191</v>
      </c>
      <c r="AI178" s="4">
        <v>415794</v>
      </c>
      <c r="AJ178" s="4">
        <v>418670</v>
      </c>
      <c r="AK178" s="4">
        <v>420807</v>
      </c>
      <c r="AL178" s="4">
        <v>423547</v>
      </c>
      <c r="AM178" s="4">
        <v>426369</v>
      </c>
      <c r="AN178" s="4">
        <v>429739</v>
      </c>
      <c r="AO178" s="4">
        <v>430479</v>
      </c>
      <c r="AP178" s="4">
        <v>432849</v>
      </c>
      <c r="AQ178" s="4">
        <v>435492</v>
      </c>
      <c r="AR178" s="4">
        <v>437191</v>
      </c>
      <c r="AS178" s="4">
        <v>439260</v>
      </c>
      <c r="AT178" s="4">
        <v>439958</v>
      </c>
      <c r="AU178" s="4">
        <v>443218</v>
      </c>
      <c r="AV178" s="4">
        <v>443999</v>
      </c>
      <c r="AW178" s="4">
        <v>445780</v>
      </c>
      <c r="AX178" s="4">
        <v>446588</v>
      </c>
      <c r="AY178" s="4">
        <v>447698</v>
      </c>
      <c r="AZ178" s="4">
        <v>449246</v>
      </c>
      <c r="BA178" s="4">
        <v>451657</v>
      </c>
      <c r="BB178" s="4">
        <v>451123</v>
      </c>
      <c r="BC178" s="4">
        <v>454150</v>
      </c>
      <c r="BD178" s="4">
        <v>454424</v>
      </c>
      <c r="BE178" s="4">
        <v>455643</v>
      </c>
      <c r="BF178" s="4">
        <v>456465</v>
      </c>
      <c r="BG178" s="4">
        <v>457670</v>
      </c>
      <c r="BH178" s="4">
        <v>458931</v>
      </c>
      <c r="BI178" s="4">
        <v>458862</v>
      </c>
      <c r="BJ178" s="4">
        <v>460369</v>
      </c>
      <c r="BK178" s="4">
        <v>459095</v>
      </c>
      <c r="BL178" s="4">
        <v>461218</v>
      </c>
      <c r="BM178" s="4">
        <v>461054</v>
      </c>
      <c r="BN178" s="4">
        <v>462670</v>
      </c>
      <c r="BO178" s="4">
        <v>461670</v>
      </c>
      <c r="BP178" s="4">
        <v>461739</v>
      </c>
      <c r="BQ178" s="4">
        <v>461835</v>
      </c>
      <c r="BR178" s="4">
        <v>462602</v>
      </c>
      <c r="BS178" s="4">
        <v>462931</v>
      </c>
      <c r="BT178" s="4">
        <v>464575</v>
      </c>
      <c r="BU178" s="4">
        <v>464657</v>
      </c>
      <c r="BV178" s="4">
        <v>464657</v>
      </c>
      <c r="BW178" s="4">
        <v>463903</v>
      </c>
      <c r="BX178" s="4">
        <v>464342</v>
      </c>
      <c r="BY178" s="4">
        <v>463890</v>
      </c>
      <c r="BZ178" s="4">
        <v>464177</v>
      </c>
      <c r="CA178" s="4">
        <v>463739</v>
      </c>
      <c r="CB178" s="4">
        <v>465218</v>
      </c>
      <c r="CC178" s="4">
        <v>464205</v>
      </c>
      <c r="CD178" s="4">
        <v>463835</v>
      </c>
      <c r="CE178" s="4">
        <v>463821</v>
      </c>
      <c r="CF178" s="4">
        <v>463766</v>
      </c>
      <c r="CG178" s="4">
        <v>464246</v>
      </c>
      <c r="CH178" s="4">
        <v>463506</v>
      </c>
      <c r="CI178" s="4">
        <v>463246</v>
      </c>
      <c r="CJ178" s="4">
        <v>463095</v>
      </c>
      <c r="CK178" s="4">
        <v>464533</v>
      </c>
      <c r="CL178" s="4">
        <v>462780</v>
      </c>
      <c r="CM178" s="4">
        <v>462451</v>
      </c>
      <c r="CN178" s="4">
        <v>461876</v>
      </c>
      <c r="CO178" s="4">
        <v>462616</v>
      </c>
      <c r="CP178" s="4">
        <v>462150</v>
      </c>
      <c r="CQ178" s="4">
        <v>462479</v>
      </c>
      <c r="CR178" s="4">
        <v>461670</v>
      </c>
      <c r="CS178" s="4">
        <v>461383</v>
      </c>
      <c r="CT178" s="4">
        <v>462259</v>
      </c>
      <c r="CU178" s="4">
        <v>461821</v>
      </c>
      <c r="CV178" s="4">
        <v>460657</v>
      </c>
      <c r="CW178" s="4">
        <v>460273</v>
      </c>
      <c r="CX178" s="4">
        <v>460547</v>
      </c>
      <c r="CY178" s="4">
        <v>459027</v>
      </c>
      <c r="CZ178" s="4">
        <v>459396</v>
      </c>
      <c r="DA178" s="4">
        <v>459424</v>
      </c>
      <c r="DB178" s="4">
        <v>459492</v>
      </c>
      <c r="DC178" s="4">
        <v>457013</v>
      </c>
      <c r="DD178" s="4">
        <v>457410</v>
      </c>
      <c r="DE178" s="4">
        <v>457191</v>
      </c>
      <c r="DF178" s="4">
        <v>457424</v>
      </c>
      <c r="DG178" s="4">
        <v>456273</v>
      </c>
    </row>
    <row r="179" spans="1:111" ht="15.75" thickBot="1" x14ac:dyDescent="0.3">
      <c r="A179" s="4" t="s">
        <v>63</v>
      </c>
      <c r="B179" s="8" t="s">
        <v>119</v>
      </c>
      <c r="C179" s="4">
        <v>932</v>
      </c>
      <c r="D179" s="4">
        <v>1097</v>
      </c>
      <c r="E179" s="4">
        <v>2527</v>
      </c>
      <c r="F179" s="4">
        <v>6058</v>
      </c>
      <c r="G179" s="4">
        <v>12090</v>
      </c>
      <c r="H179" s="4">
        <v>20488</v>
      </c>
      <c r="I179" s="4">
        <v>31005</v>
      </c>
      <c r="J179" s="4">
        <v>43436</v>
      </c>
      <c r="K179" s="4">
        <v>56870</v>
      </c>
      <c r="L179" s="4">
        <v>70866</v>
      </c>
      <c r="M179" s="4">
        <v>85988</v>
      </c>
      <c r="N179" s="4">
        <v>100025</v>
      </c>
      <c r="O179" s="4">
        <v>115043</v>
      </c>
      <c r="P179" s="4">
        <v>128362</v>
      </c>
      <c r="Q179" s="4">
        <v>140755</v>
      </c>
      <c r="R179" s="4">
        <v>153275</v>
      </c>
      <c r="S179" s="4">
        <v>163440</v>
      </c>
      <c r="T179" s="4">
        <v>173052</v>
      </c>
      <c r="U179" s="4">
        <v>180430</v>
      </c>
      <c r="V179" s="4">
        <v>186390</v>
      </c>
      <c r="W179" s="4">
        <v>191075</v>
      </c>
      <c r="X179" s="4">
        <v>195520</v>
      </c>
      <c r="Y179" s="4">
        <v>197613</v>
      </c>
      <c r="Z179" s="4">
        <v>199108</v>
      </c>
      <c r="AA179" s="4">
        <v>200710</v>
      </c>
      <c r="AB179" s="4">
        <v>201133</v>
      </c>
      <c r="AC179" s="4">
        <v>202977</v>
      </c>
      <c r="AD179" s="4">
        <v>203906</v>
      </c>
      <c r="AE179" s="4">
        <v>202652</v>
      </c>
      <c r="AF179" s="4">
        <v>203793</v>
      </c>
      <c r="AG179" s="4">
        <v>204510</v>
      </c>
      <c r="AH179" s="4">
        <v>204346</v>
      </c>
      <c r="AI179" s="4">
        <v>204136</v>
      </c>
      <c r="AJ179" s="4">
        <v>204901</v>
      </c>
      <c r="AK179" s="4">
        <v>204747</v>
      </c>
      <c r="AL179" s="4">
        <v>205518</v>
      </c>
      <c r="AM179" s="4">
        <v>205095</v>
      </c>
      <c r="AN179" s="4">
        <v>204162</v>
      </c>
      <c r="AO179" s="4">
        <v>204973</v>
      </c>
      <c r="AP179" s="4">
        <v>204997</v>
      </c>
      <c r="AQ179" s="4">
        <v>205086</v>
      </c>
      <c r="AR179" s="4">
        <v>204994</v>
      </c>
      <c r="AS179" s="4">
        <v>204802</v>
      </c>
      <c r="AT179" s="4">
        <v>204952</v>
      </c>
      <c r="AU179" s="4">
        <v>204716</v>
      </c>
      <c r="AV179" s="4">
        <v>205033</v>
      </c>
      <c r="AW179" s="4">
        <v>204447</v>
      </c>
      <c r="AX179" s="4">
        <v>204502</v>
      </c>
      <c r="AY179" s="4">
        <v>203293</v>
      </c>
      <c r="AZ179" s="4">
        <v>204550</v>
      </c>
      <c r="BA179" s="4">
        <v>204734</v>
      </c>
      <c r="BB179" s="4">
        <v>203507</v>
      </c>
      <c r="BC179" s="4">
        <v>204581</v>
      </c>
      <c r="BD179" s="4">
        <v>203424</v>
      </c>
      <c r="BE179" s="4">
        <v>203398</v>
      </c>
      <c r="BF179" s="4">
        <v>202913</v>
      </c>
      <c r="BG179" s="4">
        <v>203847</v>
      </c>
      <c r="BH179" s="4">
        <v>203193</v>
      </c>
      <c r="BI179" s="4">
        <v>204360</v>
      </c>
      <c r="BJ179" s="4">
        <v>203483</v>
      </c>
      <c r="BK179" s="4">
        <v>203370</v>
      </c>
      <c r="BL179" s="4">
        <v>202716</v>
      </c>
      <c r="BM179" s="4">
        <v>202221</v>
      </c>
      <c r="BN179" s="4">
        <v>202122</v>
      </c>
      <c r="BO179" s="4">
        <v>201922</v>
      </c>
      <c r="BP179" s="4">
        <v>202009</v>
      </c>
      <c r="BQ179" s="4">
        <v>202025</v>
      </c>
      <c r="BR179" s="4">
        <v>201599</v>
      </c>
      <c r="BS179" s="4">
        <v>201078</v>
      </c>
      <c r="BT179" s="4">
        <v>202035</v>
      </c>
      <c r="BU179" s="4">
        <v>200516</v>
      </c>
      <c r="BV179" s="4">
        <v>200402</v>
      </c>
      <c r="BW179" s="4">
        <v>200748</v>
      </c>
      <c r="BX179" s="4">
        <v>199884</v>
      </c>
      <c r="BY179" s="4">
        <v>200007</v>
      </c>
      <c r="BZ179" s="4">
        <v>199911</v>
      </c>
      <c r="CA179" s="4">
        <v>199629</v>
      </c>
      <c r="CB179" s="4">
        <v>199426</v>
      </c>
      <c r="CC179" s="4">
        <v>199596</v>
      </c>
      <c r="CD179" s="4">
        <v>198819</v>
      </c>
      <c r="CE179" s="4">
        <v>198806</v>
      </c>
      <c r="CF179" s="4">
        <v>198416</v>
      </c>
      <c r="CG179" s="4">
        <v>198286</v>
      </c>
      <c r="CH179" s="4">
        <v>197538</v>
      </c>
      <c r="CI179" s="4">
        <v>196969</v>
      </c>
      <c r="CJ179" s="4">
        <v>197533</v>
      </c>
      <c r="CK179" s="4">
        <v>198176</v>
      </c>
      <c r="CL179" s="4">
        <v>197359</v>
      </c>
      <c r="CM179" s="4">
        <v>197650</v>
      </c>
      <c r="CN179" s="4">
        <v>197095</v>
      </c>
      <c r="CO179" s="4">
        <v>196541</v>
      </c>
      <c r="CP179" s="4">
        <v>196290</v>
      </c>
      <c r="CQ179" s="4">
        <v>196842</v>
      </c>
      <c r="CR179" s="4">
        <v>196160</v>
      </c>
      <c r="CS179" s="4">
        <v>196378</v>
      </c>
      <c r="CT179" s="4">
        <v>195787</v>
      </c>
      <c r="CU179" s="4">
        <v>196051</v>
      </c>
      <c r="CV179" s="4">
        <v>195679</v>
      </c>
      <c r="CW179" s="4">
        <v>195694</v>
      </c>
      <c r="CX179" s="4">
        <v>195111</v>
      </c>
      <c r="CY179" s="4">
        <v>195429</v>
      </c>
      <c r="CZ179" s="4">
        <v>194568</v>
      </c>
      <c r="DA179" s="4">
        <v>194483</v>
      </c>
      <c r="DB179" s="4">
        <v>194933</v>
      </c>
      <c r="DC179" s="4">
        <v>194465</v>
      </c>
      <c r="DD179" s="4">
        <v>193954</v>
      </c>
      <c r="DE179" s="4">
        <v>193163</v>
      </c>
      <c r="DF179" s="4">
        <v>193054</v>
      </c>
      <c r="DG179" s="4">
        <v>193077</v>
      </c>
    </row>
    <row r="180" spans="1:111" ht="15.75" thickBot="1" x14ac:dyDescent="0.3">
      <c r="A180" s="5" t="s">
        <v>64</v>
      </c>
      <c r="B180" s="9" t="s">
        <v>120</v>
      </c>
      <c r="C180" s="5">
        <v>952</v>
      </c>
      <c r="D180" s="5">
        <v>968</v>
      </c>
      <c r="E180" s="5">
        <v>1727</v>
      </c>
      <c r="F180" s="5">
        <v>3427</v>
      </c>
      <c r="G180" s="5">
        <v>5639</v>
      </c>
      <c r="H180" s="5">
        <v>8464</v>
      </c>
      <c r="I180" s="5">
        <v>11768</v>
      </c>
      <c r="J180" s="5">
        <v>15505</v>
      </c>
      <c r="K180" s="5">
        <v>20193</v>
      </c>
      <c r="L180" s="5">
        <v>24756</v>
      </c>
      <c r="M180" s="5">
        <v>29370</v>
      </c>
      <c r="N180" s="5">
        <v>34519</v>
      </c>
      <c r="O180" s="5">
        <v>39339</v>
      </c>
      <c r="P180" s="5">
        <v>44743</v>
      </c>
      <c r="Q180" s="5">
        <v>48925</v>
      </c>
      <c r="R180" s="5">
        <v>53780</v>
      </c>
      <c r="S180" s="5">
        <v>57838</v>
      </c>
      <c r="T180" s="5">
        <v>61712</v>
      </c>
      <c r="U180" s="5">
        <v>65154</v>
      </c>
      <c r="V180" s="5">
        <v>67971</v>
      </c>
      <c r="W180" s="5">
        <v>70488</v>
      </c>
      <c r="X180" s="5">
        <v>72194</v>
      </c>
      <c r="Y180" s="5">
        <v>73507</v>
      </c>
      <c r="Z180" s="5">
        <v>74453</v>
      </c>
      <c r="AA180" s="5">
        <v>75171</v>
      </c>
      <c r="AB180" s="5">
        <v>75077</v>
      </c>
      <c r="AC180" s="5">
        <v>75965</v>
      </c>
      <c r="AD180" s="5">
        <v>76197</v>
      </c>
      <c r="AE180" s="5">
        <v>76210</v>
      </c>
      <c r="AF180" s="5">
        <v>76539</v>
      </c>
      <c r="AG180" s="5">
        <v>76510</v>
      </c>
      <c r="AH180" s="5">
        <v>76547</v>
      </c>
      <c r="AI180" s="5">
        <v>76381</v>
      </c>
      <c r="AJ180" s="5">
        <v>76434</v>
      </c>
      <c r="AK180" s="5">
        <v>76215</v>
      </c>
      <c r="AL180" s="5">
        <v>76560</v>
      </c>
      <c r="AM180" s="5">
        <v>76780</v>
      </c>
      <c r="AN180" s="5">
        <v>76739</v>
      </c>
      <c r="AO180" s="5">
        <v>76628</v>
      </c>
      <c r="AP180" s="5">
        <v>76196</v>
      </c>
      <c r="AQ180" s="5">
        <v>76231</v>
      </c>
      <c r="AR180" s="5">
        <v>76835</v>
      </c>
      <c r="AS180" s="5">
        <v>76175</v>
      </c>
      <c r="AT180" s="5">
        <v>76499</v>
      </c>
      <c r="AU180" s="5">
        <v>76007</v>
      </c>
      <c r="AV180" s="5">
        <v>76478</v>
      </c>
      <c r="AW180" s="5">
        <v>76351</v>
      </c>
      <c r="AX180" s="5">
        <v>76152</v>
      </c>
      <c r="AY180" s="5">
        <v>76173</v>
      </c>
      <c r="AZ180" s="5">
        <v>76482</v>
      </c>
      <c r="BA180" s="5">
        <v>75923</v>
      </c>
      <c r="BB180" s="5">
        <v>75955</v>
      </c>
      <c r="BC180" s="5">
        <v>75819</v>
      </c>
      <c r="BD180" s="5">
        <v>76047</v>
      </c>
      <c r="BE180" s="5">
        <v>76234</v>
      </c>
      <c r="BF180" s="5">
        <v>76137</v>
      </c>
      <c r="BG180" s="5">
        <v>75706</v>
      </c>
      <c r="BH180" s="5">
        <v>75888</v>
      </c>
      <c r="BI180" s="5">
        <v>75833</v>
      </c>
      <c r="BJ180" s="5">
        <v>75251</v>
      </c>
      <c r="BK180" s="5">
        <v>75794</v>
      </c>
      <c r="BL180" s="5">
        <v>75217</v>
      </c>
      <c r="BM180" s="5">
        <v>75734</v>
      </c>
      <c r="BN180" s="5">
        <v>75235</v>
      </c>
      <c r="BO180" s="5">
        <v>75457</v>
      </c>
      <c r="BP180" s="5">
        <v>74947</v>
      </c>
      <c r="BQ180" s="5">
        <v>75115</v>
      </c>
      <c r="BR180" s="5">
        <v>74933</v>
      </c>
      <c r="BS180" s="5">
        <v>74540</v>
      </c>
      <c r="BT180" s="5">
        <v>74871</v>
      </c>
      <c r="BU180" s="5">
        <v>75017</v>
      </c>
      <c r="BV180" s="5">
        <v>74715</v>
      </c>
      <c r="BW180" s="5">
        <v>74559</v>
      </c>
      <c r="BX180" s="5">
        <v>74907</v>
      </c>
      <c r="BY180" s="5">
        <v>74340</v>
      </c>
      <c r="BZ180" s="5">
        <v>74624</v>
      </c>
      <c r="CA180" s="5">
        <v>74330</v>
      </c>
      <c r="CB180" s="5">
        <v>74035</v>
      </c>
      <c r="CC180" s="5">
        <v>74377</v>
      </c>
      <c r="CD180" s="5">
        <v>74343</v>
      </c>
      <c r="CE180" s="5">
        <v>74017</v>
      </c>
      <c r="CF180" s="5">
        <v>73946</v>
      </c>
      <c r="CG180" s="5">
        <v>74048</v>
      </c>
      <c r="CH180" s="5">
        <v>73734</v>
      </c>
      <c r="CI180" s="5">
        <v>73571</v>
      </c>
      <c r="CJ180" s="5">
        <v>73646</v>
      </c>
      <c r="CK180" s="5">
        <v>73353</v>
      </c>
      <c r="CL180" s="5">
        <v>73401</v>
      </c>
      <c r="CM180" s="5">
        <v>73656</v>
      </c>
      <c r="CN180" s="5">
        <v>73548</v>
      </c>
      <c r="CO180" s="5">
        <v>73549</v>
      </c>
      <c r="CP180" s="5">
        <v>73392</v>
      </c>
      <c r="CQ180" s="5">
        <v>73180</v>
      </c>
      <c r="CR180" s="5">
        <v>73081</v>
      </c>
      <c r="CS180" s="5">
        <v>73019</v>
      </c>
      <c r="CT180" s="5">
        <v>73100</v>
      </c>
      <c r="CU180" s="5">
        <v>72874</v>
      </c>
      <c r="CV180" s="5">
        <v>73044</v>
      </c>
      <c r="CW180" s="5">
        <v>73258</v>
      </c>
      <c r="CX180" s="5">
        <v>72820</v>
      </c>
      <c r="CY180" s="5">
        <v>72972</v>
      </c>
      <c r="CZ180" s="5">
        <v>72244</v>
      </c>
      <c r="DA180" s="5">
        <v>72466</v>
      </c>
      <c r="DB180" s="5">
        <v>72261</v>
      </c>
      <c r="DC180" s="5">
        <v>71858</v>
      </c>
      <c r="DD180" s="5">
        <v>72017</v>
      </c>
      <c r="DE180" s="5">
        <v>72091</v>
      </c>
      <c r="DF180" s="5">
        <v>72019</v>
      </c>
      <c r="DG180" s="5">
        <v>71509</v>
      </c>
    </row>
    <row r="185" spans="1:111" ht="15.75" thickBot="1" x14ac:dyDescent="0.3">
      <c r="A185" s="4" t="s">
        <v>10</v>
      </c>
      <c r="B185" s="8" t="s">
        <v>66</v>
      </c>
      <c r="C185" s="4">
        <v>971</v>
      </c>
      <c r="D185" s="4">
        <v>1305</v>
      </c>
      <c r="E185" s="4">
        <v>3855</v>
      </c>
      <c r="F185" s="4">
        <v>8404</v>
      </c>
      <c r="G185" s="4">
        <v>14998</v>
      </c>
      <c r="H185" s="4">
        <v>22815</v>
      </c>
      <c r="I185" s="4">
        <v>32115</v>
      </c>
      <c r="J185" s="4">
        <v>42117</v>
      </c>
      <c r="K185" s="4">
        <v>51381</v>
      </c>
      <c r="L185" s="4">
        <v>60283</v>
      </c>
      <c r="M185" s="4">
        <v>65877</v>
      </c>
      <c r="N185" s="4">
        <v>69839</v>
      </c>
      <c r="O185" s="4">
        <v>71972</v>
      </c>
      <c r="P185" s="4">
        <v>73740</v>
      </c>
      <c r="Q185" s="4">
        <v>74439</v>
      </c>
      <c r="R185" s="4">
        <v>75259</v>
      </c>
      <c r="S185" s="4">
        <v>75468</v>
      </c>
      <c r="T185" s="4">
        <v>76649</v>
      </c>
      <c r="U185" s="4">
        <v>78437</v>
      </c>
      <c r="V185" s="4">
        <v>79797</v>
      </c>
      <c r="W185" s="4">
        <v>80424</v>
      </c>
      <c r="X185" s="4">
        <v>81724</v>
      </c>
      <c r="Y185" s="4">
        <v>82876</v>
      </c>
      <c r="Z185" s="4">
        <v>83720</v>
      </c>
      <c r="AA185" s="4">
        <v>84375</v>
      </c>
      <c r="AB185" s="4">
        <v>85264</v>
      </c>
      <c r="AC185" s="4">
        <v>85652</v>
      </c>
      <c r="AD185" s="4">
        <v>85806</v>
      </c>
      <c r="AE185" s="4">
        <v>85791</v>
      </c>
      <c r="AF185" s="4">
        <v>86245</v>
      </c>
      <c r="AG185" s="4">
        <v>86405</v>
      </c>
      <c r="AH185" s="4">
        <v>86605</v>
      </c>
      <c r="AI185" s="4">
        <v>86935</v>
      </c>
      <c r="AJ185" s="4">
        <v>86606</v>
      </c>
      <c r="AK185" s="4">
        <v>87375</v>
      </c>
      <c r="AL185" s="4">
        <v>87347</v>
      </c>
      <c r="AM185" s="4">
        <v>87566</v>
      </c>
      <c r="AN185" s="4">
        <v>88180</v>
      </c>
      <c r="AO185" s="4">
        <v>88301</v>
      </c>
      <c r="AP185" s="4">
        <v>87756</v>
      </c>
      <c r="AQ185" s="4">
        <v>87772</v>
      </c>
      <c r="AR185" s="4">
        <v>88453</v>
      </c>
      <c r="AS185" s="4">
        <v>88266</v>
      </c>
      <c r="AT185" s="4">
        <v>88267</v>
      </c>
      <c r="AU185" s="4">
        <v>88293</v>
      </c>
      <c r="AV185" s="4">
        <v>88015</v>
      </c>
      <c r="AW185" s="4">
        <v>88637</v>
      </c>
      <c r="AX185" s="4">
        <v>88007</v>
      </c>
      <c r="AY185" s="4">
        <v>88478</v>
      </c>
      <c r="AZ185" s="4">
        <v>88483</v>
      </c>
      <c r="BA185" s="4">
        <v>88534</v>
      </c>
      <c r="BB185" s="4">
        <v>88196</v>
      </c>
      <c r="BC185" s="4">
        <v>88529</v>
      </c>
      <c r="BD185" s="4">
        <v>88585</v>
      </c>
      <c r="BE185" s="4">
        <v>89140</v>
      </c>
      <c r="BF185" s="4">
        <v>88525</v>
      </c>
      <c r="BG185" s="4">
        <v>88836</v>
      </c>
      <c r="BH185" s="4">
        <v>88755</v>
      </c>
      <c r="BI185" s="4">
        <v>88775</v>
      </c>
      <c r="BJ185" s="4">
        <v>88719</v>
      </c>
      <c r="BK185" s="4">
        <v>89358</v>
      </c>
      <c r="BL185" s="4">
        <v>89463</v>
      </c>
      <c r="BM185" s="4">
        <v>88536</v>
      </c>
      <c r="BN185" s="4">
        <v>88384</v>
      </c>
      <c r="BO185" s="4">
        <v>88842</v>
      </c>
      <c r="BP185" s="4">
        <v>88583</v>
      </c>
      <c r="BQ185" s="4">
        <v>88690</v>
      </c>
      <c r="BR185" s="4">
        <v>88725</v>
      </c>
      <c r="BS185" s="4">
        <v>88632</v>
      </c>
      <c r="BT185" s="4">
        <v>88717</v>
      </c>
      <c r="BU185" s="4">
        <v>88416</v>
      </c>
      <c r="BV185" s="4">
        <v>88282</v>
      </c>
      <c r="BW185" s="4">
        <v>88280</v>
      </c>
      <c r="BX185" s="4">
        <v>88159</v>
      </c>
      <c r="BY185" s="4">
        <v>88475</v>
      </c>
      <c r="BZ185" s="4">
        <v>87842</v>
      </c>
      <c r="CA185" s="4">
        <v>87796</v>
      </c>
      <c r="CB185" s="4">
        <v>87661</v>
      </c>
      <c r="CC185" s="4">
        <v>87733</v>
      </c>
      <c r="CD185" s="4">
        <v>87976</v>
      </c>
      <c r="CE185" s="4">
        <v>88095</v>
      </c>
      <c r="CF185" s="4">
        <v>88113</v>
      </c>
      <c r="CG185" s="4">
        <v>88029</v>
      </c>
      <c r="CH185" s="4">
        <v>87660</v>
      </c>
      <c r="CI185" s="4">
        <v>87895</v>
      </c>
      <c r="CJ185" s="4">
        <v>87548</v>
      </c>
      <c r="CK185" s="4">
        <v>87502</v>
      </c>
      <c r="CL185" s="4">
        <v>87927</v>
      </c>
      <c r="CM185" s="4">
        <v>87938</v>
      </c>
      <c r="CN185" s="4">
        <v>87823</v>
      </c>
      <c r="CO185" s="4">
        <v>87739</v>
      </c>
      <c r="CP185" s="4">
        <v>87405</v>
      </c>
      <c r="CQ185" s="4">
        <v>87716</v>
      </c>
      <c r="CR185" s="4">
        <v>87908</v>
      </c>
      <c r="CS185" s="4">
        <v>87700</v>
      </c>
      <c r="CT185" s="4">
        <v>87449</v>
      </c>
      <c r="CU185" s="4">
        <v>87099</v>
      </c>
      <c r="CV185" s="4">
        <v>87438</v>
      </c>
      <c r="CW185" s="4">
        <v>87624</v>
      </c>
      <c r="CX185" s="4">
        <v>87840</v>
      </c>
      <c r="CY185" s="4">
        <v>87319</v>
      </c>
      <c r="CZ185" s="4">
        <v>87432</v>
      </c>
      <c r="DA185" s="4">
        <v>87445</v>
      </c>
      <c r="DB185" s="4">
        <v>87458</v>
      </c>
      <c r="DC185" s="4">
        <v>87237</v>
      </c>
      <c r="DD185" s="4">
        <v>88039</v>
      </c>
      <c r="DE185" s="4">
        <v>87384</v>
      </c>
      <c r="DF185" s="4">
        <v>87339</v>
      </c>
      <c r="DG185" s="4">
        <v>87283</v>
      </c>
    </row>
    <row r="186" spans="1:111" ht="15.75" thickBot="1" x14ac:dyDescent="0.3">
      <c r="A186" s="4" t="s">
        <v>12</v>
      </c>
      <c r="B186" s="8" t="s">
        <v>68</v>
      </c>
      <c r="C186" s="4">
        <v>995</v>
      </c>
      <c r="D186" s="4">
        <v>1410</v>
      </c>
      <c r="E186" s="4">
        <v>5848</v>
      </c>
      <c r="F186" s="4">
        <v>17460</v>
      </c>
      <c r="G186" s="4">
        <v>36470</v>
      </c>
      <c r="H186" s="4">
        <v>61850</v>
      </c>
      <c r="I186" s="4">
        <v>91839</v>
      </c>
      <c r="J186" s="4">
        <v>126160</v>
      </c>
      <c r="K186" s="4">
        <v>161705</v>
      </c>
      <c r="L186" s="4">
        <v>197083</v>
      </c>
      <c r="M186" s="4">
        <v>227479</v>
      </c>
      <c r="N186" s="4">
        <v>251753</v>
      </c>
      <c r="O186" s="4">
        <v>268602</v>
      </c>
      <c r="P186" s="4">
        <v>281177</v>
      </c>
      <c r="Q186" s="4">
        <v>290397</v>
      </c>
      <c r="R186" s="4">
        <v>297451</v>
      </c>
      <c r="S186" s="4">
        <v>304479</v>
      </c>
      <c r="T186" s="4">
        <v>309534</v>
      </c>
      <c r="U186" s="4">
        <v>313725</v>
      </c>
      <c r="V186" s="4">
        <v>319383</v>
      </c>
      <c r="W186" s="4">
        <v>323575</v>
      </c>
      <c r="X186" s="4">
        <v>326876</v>
      </c>
      <c r="Y186" s="4">
        <v>329931</v>
      </c>
      <c r="Z186" s="4">
        <v>333657</v>
      </c>
      <c r="AA186" s="4">
        <v>337287</v>
      </c>
      <c r="AB186" s="4">
        <v>339712</v>
      </c>
      <c r="AC186" s="4">
        <v>341410</v>
      </c>
      <c r="AD186" s="4">
        <v>343260</v>
      </c>
      <c r="AE186" s="4">
        <v>345068</v>
      </c>
      <c r="AF186" s="4">
        <v>346712</v>
      </c>
      <c r="AG186" s="4">
        <v>347123</v>
      </c>
      <c r="AH186" s="4">
        <v>348808</v>
      </c>
      <c r="AI186" s="4">
        <v>349999</v>
      </c>
      <c r="AJ186" s="4">
        <v>352205</v>
      </c>
      <c r="AK186" s="4">
        <v>351903</v>
      </c>
      <c r="AL186" s="4">
        <v>352808</v>
      </c>
      <c r="AM186" s="4">
        <v>353068</v>
      </c>
      <c r="AN186" s="4">
        <v>353506</v>
      </c>
      <c r="AO186" s="4">
        <v>355301</v>
      </c>
      <c r="AP186" s="4">
        <v>354944</v>
      </c>
      <c r="AQ186" s="4">
        <v>354903</v>
      </c>
      <c r="AR186" s="4">
        <v>355218</v>
      </c>
      <c r="AS186" s="4">
        <v>355342</v>
      </c>
      <c r="AT186" s="4">
        <v>355287</v>
      </c>
      <c r="AU186" s="4">
        <v>356027</v>
      </c>
      <c r="AV186" s="4">
        <v>355410</v>
      </c>
      <c r="AW186" s="4">
        <v>356081</v>
      </c>
      <c r="AX186" s="4">
        <v>356588</v>
      </c>
      <c r="AY186" s="4">
        <v>355547</v>
      </c>
      <c r="AZ186" s="4">
        <v>356575</v>
      </c>
      <c r="BA186" s="4">
        <v>355725</v>
      </c>
      <c r="BB186" s="4">
        <v>356314</v>
      </c>
      <c r="BC186" s="4">
        <v>354972</v>
      </c>
      <c r="BD186" s="4">
        <v>355862</v>
      </c>
      <c r="BE186" s="4">
        <v>355068</v>
      </c>
      <c r="BF186" s="4">
        <v>354958</v>
      </c>
      <c r="BG186" s="4">
        <v>355958</v>
      </c>
      <c r="BH186" s="4">
        <v>354506</v>
      </c>
      <c r="BI186" s="4">
        <v>353698</v>
      </c>
      <c r="BJ186" s="4">
        <v>353958</v>
      </c>
      <c r="BK186" s="4">
        <v>353177</v>
      </c>
      <c r="BL186" s="4">
        <v>354246</v>
      </c>
      <c r="BM186" s="4">
        <v>353355</v>
      </c>
      <c r="BN186" s="4">
        <v>353410</v>
      </c>
      <c r="BO186" s="4">
        <v>354191</v>
      </c>
      <c r="BP186" s="4">
        <v>353095</v>
      </c>
      <c r="BQ186" s="4">
        <v>351753</v>
      </c>
      <c r="BR186" s="4">
        <v>352725</v>
      </c>
      <c r="BS186" s="4">
        <v>352698</v>
      </c>
      <c r="BT186" s="4">
        <v>351397</v>
      </c>
      <c r="BU186" s="4">
        <v>352999</v>
      </c>
      <c r="BV186" s="4">
        <v>351369</v>
      </c>
      <c r="BW186" s="4">
        <v>351027</v>
      </c>
      <c r="BX186" s="4">
        <v>350342</v>
      </c>
      <c r="BY186" s="4">
        <v>351191</v>
      </c>
      <c r="BZ186" s="4">
        <v>350068</v>
      </c>
      <c r="CA186" s="4">
        <v>350191</v>
      </c>
      <c r="CB186" s="4">
        <v>350040</v>
      </c>
      <c r="CC186" s="4">
        <v>350355</v>
      </c>
      <c r="CD186" s="4">
        <v>349342</v>
      </c>
      <c r="CE186" s="4">
        <v>349205</v>
      </c>
      <c r="CF186" s="4">
        <v>349109</v>
      </c>
      <c r="CG186" s="4">
        <v>348849</v>
      </c>
      <c r="CH186" s="4">
        <v>348342</v>
      </c>
      <c r="CI186" s="4">
        <v>348616</v>
      </c>
      <c r="CJ186" s="4">
        <v>347109</v>
      </c>
      <c r="CK186" s="4">
        <v>348835</v>
      </c>
      <c r="CL186" s="4">
        <v>347808</v>
      </c>
      <c r="CM186" s="4">
        <v>347780</v>
      </c>
      <c r="CN186" s="4">
        <v>347342</v>
      </c>
      <c r="CO186" s="4">
        <v>347109</v>
      </c>
      <c r="CP186" s="4">
        <v>346547</v>
      </c>
      <c r="CQ186" s="4">
        <v>347506</v>
      </c>
      <c r="CR186" s="4">
        <v>346492</v>
      </c>
      <c r="CS186" s="4">
        <v>346986</v>
      </c>
      <c r="CT186" s="4">
        <v>346972</v>
      </c>
      <c r="CU186" s="4">
        <v>346246</v>
      </c>
      <c r="CV186" s="4">
        <v>346588</v>
      </c>
      <c r="CW186" s="4">
        <v>346246</v>
      </c>
      <c r="CX186" s="4">
        <v>345561</v>
      </c>
      <c r="CY186" s="4">
        <v>345972</v>
      </c>
      <c r="CZ186" s="4">
        <v>345944</v>
      </c>
      <c r="DA186" s="4">
        <v>345479</v>
      </c>
      <c r="DB186" s="4">
        <v>344643</v>
      </c>
      <c r="DC186" s="4">
        <v>345534</v>
      </c>
      <c r="DD186" s="4">
        <v>345369</v>
      </c>
      <c r="DE186" s="4">
        <v>344218</v>
      </c>
      <c r="DF186" s="4">
        <v>344040</v>
      </c>
      <c r="DG186" s="4">
        <v>343109</v>
      </c>
    </row>
    <row r="187" spans="1:111" ht="15.75" thickBot="1" x14ac:dyDescent="0.3">
      <c r="A187" s="4" t="s">
        <v>15</v>
      </c>
      <c r="B187" s="8" t="s">
        <v>71</v>
      </c>
      <c r="C187" s="4">
        <v>1038</v>
      </c>
      <c r="D187" s="4">
        <v>1611</v>
      </c>
      <c r="E187" s="4">
        <v>8955</v>
      </c>
      <c r="F187" s="4">
        <v>29589</v>
      </c>
      <c r="G187" s="4">
        <v>65954</v>
      </c>
      <c r="H187" s="4">
        <v>117892</v>
      </c>
      <c r="I187" s="4">
        <v>184018</v>
      </c>
      <c r="J187" s="4">
        <v>260095</v>
      </c>
      <c r="K187" s="4">
        <v>342808</v>
      </c>
      <c r="L187" s="4">
        <v>423739</v>
      </c>
      <c r="M187" s="4">
        <v>502068</v>
      </c>
      <c r="N187" s="4">
        <v>574684</v>
      </c>
      <c r="O187" s="4">
        <v>643246</v>
      </c>
      <c r="P187" s="4">
        <v>711369</v>
      </c>
      <c r="Q187" s="4">
        <v>774013</v>
      </c>
      <c r="R187" s="4">
        <v>838835</v>
      </c>
      <c r="S187" s="4">
        <v>902519</v>
      </c>
      <c r="T187" s="4">
        <v>962245</v>
      </c>
      <c r="U187" s="4">
        <v>1021615</v>
      </c>
      <c r="V187" s="4">
        <v>1081081</v>
      </c>
      <c r="W187" s="4">
        <v>1135739</v>
      </c>
      <c r="X187" s="4">
        <v>1190286</v>
      </c>
      <c r="Y187" s="4">
        <v>1240437</v>
      </c>
      <c r="Z187" s="4">
        <v>1290218</v>
      </c>
      <c r="AA187" s="4">
        <v>1333067</v>
      </c>
      <c r="AB187" s="4">
        <v>1379629</v>
      </c>
      <c r="AC187" s="4">
        <v>1422451</v>
      </c>
      <c r="AD187" s="4">
        <v>1462889</v>
      </c>
      <c r="AE187" s="4">
        <v>1502547</v>
      </c>
      <c r="AF187" s="4">
        <v>1541793</v>
      </c>
      <c r="AG187" s="4">
        <v>1573875</v>
      </c>
      <c r="AH187" s="4">
        <v>1611437</v>
      </c>
      <c r="AI187" s="4">
        <v>1646135</v>
      </c>
      <c r="AJ187" s="4">
        <v>1677204</v>
      </c>
      <c r="AK187" s="4">
        <v>1709601</v>
      </c>
      <c r="AL187" s="4">
        <v>1732519</v>
      </c>
      <c r="AM187" s="4">
        <v>1762875</v>
      </c>
      <c r="AN187" s="4">
        <v>1791231</v>
      </c>
      <c r="AO187" s="4">
        <v>1815026</v>
      </c>
      <c r="AP187" s="4">
        <v>1840656</v>
      </c>
      <c r="AQ187" s="4">
        <v>1858533</v>
      </c>
      <c r="AR187" s="4">
        <v>1881341</v>
      </c>
      <c r="AS187" s="4">
        <v>1901231</v>
      </c>
      <c r="AT187" s="4">
        <v>1919902</v>
      </c>
      <c r="AU187" s="4">
        <v>1935354</v>
      </c>
      <c r="AV187" s="4">
        <v>1952026</v>
      </c>
      <c r="AW187" s="4">
        <v>1963478</v>
      </c>
      <c r="AX187" s="4">
        <v>1978231</v>
      </c>
      <c r="AY187" s="4">
        <v>1989533</v>
      </c>
      <c r="AZ187" s="4">
        <v>1999683</v>
      </c>
      <c r="BA187" s="4">
        <v>2009670</v>
      </c>
      <c r="BB187" s="4">
        <v>2020368</v>
      </c>
      <c r="BC187" s="4">
        <v>2026067</v>
      </c>
      <c r="BD187" s="4">
        <v>2035313</v>
      </c>
      <c r="BE187" s="4">
        <v>2037012</v>
      </c>
      <c r="BF187" s="4">
        <v>2043875</v>
      </c>
      <c r="BG187" s="4">
        <v>2052163</v>
      </c>
      <c r="BH187" s="4">
        <v>2056217</v>
      </c>
      <c r="BI187" s="4">
        <v>2059532</v>
      </c>
      <c r="BJ187" s="4">
        <v>2062861</v>
      </c>
      <c r="BK187" s="4">
        <v>2070587</v>
      </c>
      <c r="BL187" s="4">
        <v>2073669</v>
      </c>
      <c r="BM187" s="4">
        <v>2075163</v>
      </c>
      <c r="BN187" s="4">
        <v>2078532</v>
      </c>
      <c r="BO187" s="4">
        <v>2079779</v>
      </c>
      <c r="BP187" s="4">
        <v>2077957</v>
      </c>
      <c r="BQ187" s="4">
        <v>2079313</v>
      </c>
      <c r="BR187" s="4">
        <v>2076395</v>
      </c>
      <c r="BS187" s="4">
        <v>2074574</v>
      </c>
      <c r="BT187" s="4">
        <v>2070245</v>
      </c>
      <c r="BU187" s="4">
        <v>2069587</v>
      </c>
      <c r="BV187" s="4">
        <v>2067601</v>
      </c>
      <c r="BW187" s="4">
        <v>2060683</v>
      </c>
      <c r="BX187" s="4">
        <v>2059259</v>
      </c>
      <c r="BY187" s="4">
        <v>2054327</v>
      </c>
      <c r="BZ187" s="4">
        <v>2059272</v>
      </c>
      <c r="CA187" s="4">
        <v>2053656</v>
      </c>
      <c r="CB187" s="4">
        <v>2058861</v>
      </c>
      <c r="CC187" s="4">
        <v>2052327</v>
      </c>
      <c r="CD187" s="4">
        <v>2054327</v>
      </c>
      <c r="CE187" s="4">
        <v>2055957</v>
      </c>
      <c r="CF187" s="4">
        <v>2054149</v>
      </c>
      <c r="CG187" s="4">
        <v>2054149</v>
      </c>
      <c r="CH187" s="4">
        <v>2053875</v>
      </c>
      <c r="CI187" s="4">
        <v>2053820</v>
      </c>
      <c r="CJ187" s="4">
        <v>2054656</v>
      </c>
      <c r="CK187" s="4">
        <v>2055354</v>
      </c>
      <c r="CL187" s="4">
        <v>2056300</v>
      </c>
      <c r="CM187" s="4">
        <v>2053286</v>
      </c>
      <c r="CN187" s="4">
        <v>2055683</v>
      </c>
      <c r="CO187" s="4">
        <v>2055574</v>
      </c>
      <c r="CP187" s="4">
        <v>2053464</v>
      </c>
      <c r="CQ187" s="4">
        <v>2053423</v>
      </c>
      <c r="CR187" s="4">
        <v>2052409</v>
      </c>
      <c r="CS187" s="4">
        <v>2055574</v>
      </c>
      <c r="CT187" s="4">
        <v>2054300</v>
      </c>
      <c r="CU187" s="4">
        <v>2052601</v>
      </c>
      <c r="CV187" s="4">
        <v>2055094</v>
      </c>
      <c r="CW187" s="4">
        <v>2054354</v>
      </c>
      <c r="CX187" s="4">
        <v>2058437</v>
      </c>
      <c r="CY187" s="4">
        <v>2054669</v>
      </c>
      <c r="CZ187" s="4">
        <v>2052765</v>
      </c>
      <c r="DA187" s="4">
        <v>2054601</v>
      </c>
      <c r="DB187" s="4">
        <v>2052930</v>
      </c>
      <c r="DC187" s="4">
        <v>2057697</v>
      </c>
      <c r="DD187" s="4">
        <v>2056889</v>
      </c>
      <c r="DE187" s="4">
        <v>2053464</v>
      </c>
      <c r="DF187" s="4">
        <v>2054916</v>
      </c>
      <c r="DG187" s="4">
        <v>2055656</v>
      </c>
    </row>
    <row r="188" spans="1:111" ht="15.75" thickBot="1" x14ac:dyDescent="0.3">
      <c r="A188" s="4" t="s">
        <v>17</v>
      </c>
      <c r="B188" s="8" t="s">
        <v>73</v>
      </c>
      <c r="C188" s="4">
        <v>1050</v>
      </c>
      <c r="D188" s="4">
        <v>1170</v>
      </c>
      <c r="E188" s="4">
        <v>3961</v>
      </c>
      <c r="F188" s="4">
        <v>13371</v>
      </c>
      <c r="G188" s="4">
        <v>30967</v>
      </c>
      <c r="H188" s="4">
        <v>57059</v>
      </c>
      <c r="I188" s="4">
        <v>91610</v>
      </c>
      <c r="J188" s="4">
        <v>133978</v>
      </c>
      <c r="K188" s="4">
        <v>183765</v>
      </c>
      <c r="L188" s="4">
        <v>238753</v>
      </c>
      <c r="M188" s="4">
        <v>300068</v>
      </c>
      <c r="N188" s="4">
        <v>365369</v>
      </c>
      <c r="O188" s="4">
        <v>431424</v>
      </c>
      <c r="P188" s="4">
        <v>493520</v>
      </c>
      <c r="Q188" s="4">
        <v>555711</v>
      </c>
      <c r="R188" s="4">
        <v>616684</v>
      </c>
      <c r="S188" s="4">
        <v>677451</v>
      </c>
      <c r="T188" s="4">
        <v>738615</v>
      </c>
      <c r="U188" s="4">
        <v>800615</v>
      </c>
      <c r="V188" s="4">
        <v>858862</v>
      </c>
      <c r="W188" s="4">
        <v>919273</v>
      </c>
      <c r="X188" s="4">
        <v>977218</v>
      </c>
      <c r="Y188" s="4">
        <v>1035629</v>
      </c>
      <c r="Z188" s="4">
        <v>1091560</v>
      </c>
      <c r="AA188" s="4">
        <v>1145930</v>
      </c>
      <c r="AB188" s="4">
        <v>1199725</v>
      </c>
      <c r="AC188" s="4">
        <v>1250464</v>
      </c>
      <c r="AD188" s="4">
        <v>1301081</v>
      </c>
      <c r="AE188" s="4">
        <v>1351355</v>
      </c>
      <c r="AF188" s="4">
        <v>1397930</v>
      </c>
      <c r="AG188" s="4">
        <v>1445834</v>
      </c>
      <c r="AH188" s="4">
        <v>1487519</v>
      </c>
      <c r="AI188" s="4">
        <v>1532738</v>
      </c>
      <c r="AJ188" s="4">
        <v>1571985</v>
      </c>
      <c r="AK188" s="4">
        <v>1610711</v>
      </c>
      <c r="AL188" s="4">
        <v>1649560</v>
      </c>
      <c r="AM188" s="4">
        <v>1680341</v>
      </c>
      <c r="AN188" s="4">
        <v>1715505</v>
      </c>
      <c r="AO188" s="4">
        <v>1749396</v>
      </c>
      <c r="AP188" s="4">
        <v>1780793</v>
      </c>
      <c r="AQ188" s="4">
        <v>1810122</v>
      </c>
      <c r="AR188" s="4">
        <v>1834327</v>
      </c>
      <c r="AS188" s="4">
        <v>1860081</v>
      </c>
      <c r="AT188" s="4">
        <v>1881807</v>
      </c>
      <c r="AU188" s="4">
        <v>1900779</v>
      </c>
      <c r="AV188" s="4">
        <v>1920738</v>
      </c>
      <c r="AW188" s="4">
        <v>1936985</v>
      </c>
      <c r="AX188" s="4">
        <v>1953738</v>
      </c>
      <c r="AY188" s="4">
        <v>1963957</v>
      </c>
      <c r="AZ188" s="4">
        <v>1978396</v>
      </c>
      <c r="BA188" s="4">
        <v>1990245</v>
      </c>
      <c r="BB188" s="4">
        <v>1998875</v>
      </c>
      <c r="BC188" s="4">
        <v>2007286</v>
      </c>
      <c r="BD188" s="4">
        <v>2013149</v>
      </c>
      <c r="BE188" s="4">
        <v>2019998</v>
      </c>
      <c r="BF188" s="4">
        <v>2024861</v>
      </c>
      <c r="BG188" s="4">
        <v>2028697</v>
      </c>
      <c r="BH188" s="4">
        <v>2030533</v>
      </c>
      <c r="BI188" s="4">
        <v>2035080</v>
      </c>
      <c r="BJ188" s="4">
        <v>2035574</v>
      </c>
      <c r="BK188" s="4">
        <v>2037765</v>
      </c>
      <c r="BL188" s="4">
        <v>2040259</v>
      </c>
      <c r="BM188" s="4">
        <v>2042820</v>
      </c>
      <c r="BN188" s="4">
        <v>2040669</v>
      </c>
      <c r="BO188" s="4">
        <v>2040574</v>
      </c>
      <c r="BP188" s="4">
        <v>2042711</v>
      </c>
      <c r="BQ188" s="4">
        <v>2039943</v>
      </c>
      <c r="BR188" s="4">
        <v>2041820</v>
      </c>
      <c r="BS188" s="4">
        <v>2040793</v>
      </c>
      <c r="BT188" s="4">
        <v>2040368</v>
      </c>
      <c r="BU188" s="4">
        <v>2037834</v>
      </c>
      <c r="BV188" s="4">
        <v>2039656</v>
      </c>
      <c r="BW188" s="4">
        <v>2035135</v>
      </c>
      <c r="BX188" s="4">
        <v>2034190</v>
      </c>
      <c r="BY188" s="4">
        <v>2036478</v>
      </c>
      <c r="BZ188" s="4">
        <v>2038738</v>
      </c>
      <c r="CA188" s="4">
        <v>2039889</v>
      </c>
      <c r="CB188" s="4">
        <v>2040834</v>
      </c>
      <c r="CC188" s="4">
        <v>2038217</v>
      </c>
      <c r="CD188" s="4">
        <v>2032491</v>
      </c>
      <c r="CE188" s="4">
        <v>2036779</v>
      </c>
      <c r="CF188" s="4">
        <v>2033354</v>
      </c>
      <c r="CG188" s="4">
        <v>2034286</v>
      </c>
      <c r="CH188" s="4">
        <v>2033820</v>
      </c>
      <c r="CI188" s="4">
        <v>2030889</v>
      </c>
      <c r="CJ188" s="4">
        <v>2030327</v>
      </c>
      <c r="CK188" s="4">
        <v>2028752</v>
      </c>
      <c r="CL188" s="4">
        <v>2029176</v>
      </c>
      <c r="CM188" s="4">
        <v>2032245</v>
      </c>
      <c r="CN188" s="4">
        <v>2032149</v>
      </c>
      <c r="CO188" s="4">
        <v>2030396</v>
      </c>
      <c r="CP188" s="4">
        <v>2029437</v>
      </c>
      <c r="CQ188" s="4">
        <v>2026724</v>
      </c>
      <c r="CR188" s="4">
        <v>2027615</v>
      </c>
      <c r="CS188" s="4">
        <v>2027300</v>
      </c>
      <c r="CT188" s="4">
        <v>2029642</v>
      </c>
      <c r="CU188" s="4">
        <v>2026738</v>
      </c>
      <c r="CV188" s="4">
        <v>2029519</v>
      </c>
      <c r="CW188" s="4">
        <v>2025450</v>
      </c>
      <c r="CX188" s="4">
        <v>2028122</v>
      </c>
      <c r="CY188" s="4">
        <v>2026176</v>
      </c>
      <c r="CZ188" s="4">
        <v>2025039</v>
      </c>
      <c r="DA188" s="4">
        <v>2024560</v>
      </c>
      <c r="DB188" s="4">
        <v>2022231</v>
      </c>
      <c r="DC188" s="4">
        <v>2023108</v>
      </c>
      <c r="DD188" s="4">
        <v>2021697</v>
      </c>
      <c r="DE188" s="4">
        <v>2022875</v>
      </c>
      <c r="DF188" s="4">
        <v>2018724</v>
      </c>
      <c r="DG188" s="4">
        <v>2018546</v>
      </c>
    </row>
    <row r="189" spans="1:111" ht="15.75" thickBot="1" x14ac:dyDescent="0.3">
      <c r="A189" s="4" t="s">
        <v>19</v>
      </c>
      <c r="B189" s="8" t="s">
        <v>75</v>
      </c>
      <c r="C189" s="4">
        <v>1000</v>
      </c>
      <c r="D189" s="4">
        <v>979</v>
      </c>
      <c r="E189" s="4">
        <v>1031</v>
      </c>
      <c r="F189" s="4">
        <v>998</v>
      </c>
      <c r="G189" s="4">
        <v>960</v>
      </c>
      <c r="H189" s="4">
        <v>1063</v>
      </c>
      <c r="I189" s="4">
        <v>1151</v>
      </c>
      <c r="J189" s="4">
        <v>1212</v>
      </c>
      <c r="K189" s="4">
        <v>1339</v>
      </c>
      <c r="L189" s="4">
        <v>1541</v>
      </c>
      <c r="M189" s="4">
        <v>1853</v>
      </c>
      <c r="N189" s="4">
        <v>2063</v>
      </c>
      <c r="O189" s="4">
        <v>2543</v>
      </c>
      <c r="P189" s="4">
        <v>2846</v>
      </c>
      <c r="Q189" s="4">
        <v>3470</v>
      </c>
      <c r="R189" s="4">
        <v>3977</v>
      </c>
      <c r="S189" s="4">
        <v>4467</v>
      </c>
      <c r="T189" s="4">
        <v>5146</v>
      </c>
      <c r="U189" s="4">
        <v>5851</v>
      </c>
      <c r="V189" s="4">
        <v>6432</v>
      </c>
      <c r="W189" s="4">
        <v>7254</v>
      </c>
      <c r="X189" s="4">
        <v>8000</v>
      </c>
      <c r="Y189" s="4">
        <v>8974</v>
      </c>
      <c r="Z189" s="4">
        <v>9637</v>
      </c>
      <c r="AA189" s="4">
        <v>10650</v>
      </c>
      <c r="AB189" s="4">
        <v>11533</v>
      </c>
      <c r="AC189" s="4">
        <v>12725</v>
      </c>
      <c r="AD189" s="4">
        <v>13563</v>
      </c>
      <c r="AE189" s="4">
        <v>14768</v>
      </c>
      <c r="AF189" s="4">
        <v>15886</v>
      </c>
      <c r="AG189" s="4">
        <v>16687</v>
      </c>
      <c r="AH189" s="4">
        <v>18259</v>
      </c>
      <c r="AI189" s="4">
        <v>19478</v>
      </c>
      <c r="AJ189" s="4">
        <v>20621</v>
      </c>
      <c r="AK189" s="4">
        <v>21836</v>
      </c>
      <c r="AL189" s="4">
        <v>23067</v>
      </c>
      <c r="AM189" s="4">
        <v>24769</v>
      </c>
      <c r="AN189" s="4">
        <v>25816</v>
      </c>
      <c r="AO189" s="4">
        <v>27143</v>
      </c>
      <c r="AP189" s="4">
        <v>28954</v>
      </c>
      <c r="AQ189" s="4">
        <v>30227</v>
      </c>
      <c r="AR189" s="4">
        <v>31397</v>
      </c>
      <c r="AS189" s="4">
        <v>33058</v>
      </c>
      <c r="AT189" s="4">
        <v>34736</v>
      </c>
      <c r="AU189" s="4">
        <v>36223</v>
      </c>
      <c r="AV189" s="4">
        <v>37975</v>
      </c>
      <c r="AW189" s="4">
        <v>39078</v>
      </c>
      <c r="AX189" s="4">
        <v>40916</v>
      </c>
      <c r="AY189" s="4">
        <v>42125</v>
      </c>
      <c r="AZ189" s="4">
        <v>43806</v>
      </c>
      <c r="BA189" s="4">
        <v>45351</v>
      </c>
      <c r="BB189" s="4">
        <v>46418</v>
      </c>
      <c r="BC189" s="4">
        <v>47910</v>
      </c>
      <c r="BD189" s="4">
        <v>49410</v>
      </c>
      <c r="BE189" s="4">
        <v>51175</v>
      </c>
      <c r="BF189" s="4">
        <v>52359</v>
      </c>
      <c r="BG189" s="4">
        <v>53948</v>
      </c>
      <c r="BH189" s="4">
        <v>55708</v>
      </c>
      <c r="BI189" s="4">
        <v>57532</v>
      </c>
      <c r="BJ189" s="4">
        <v>58808</v>
      </c>
      <c r="BK189" s="4">
        <v>60061</v>
      </c>
      <c r="BL189" s="4">
        <v>61247</v>
      </c>
      <c r="BM189" s="4">
        <v>63078</v>
      </c>
      <c r="BN189" s="4">
        <v>65019</v>
      </c>
      <c r="BO189" s="4">
        <v>65965</v>
      </c>
      <c r="BP189" s="4">
        <v>67436</v>
      </c>
      <c r="BQ189" s="4">
        <v>68822</v>
      </c>
      <c r="BR189" s="4">
        <v>70520</v>
      </c>
      <c r="BS189" s="4">
        <v>71589</v>
      </c>
      <c r="BT189" s="4">
        <v>72381</v>
      </c>
      <c r="BU189" s="4">
        <v>73715</v>
      </c>
      <c r="BV189" s="4">
        <v>75050</v>
      </c>
      <c r="BW189" s="4">
        <v>75680</v>
      </c>
      <c r="BX189" s="4">
        <v>77336</v>
      </c>
      <c r="BY189" s="4">
        <v>77856</v>
      </c>
      <c r="BZ189" s="4">
        <v>78850</v>
      </c>
      <c r="CA189" s="4">
        <v>79231</v>
      </c>
      <c r="CB189" s="4">
        <v>79394</v>
      </c>
      <c r="CC189" s="4">
        <v>79873</v>
      </c>
      <c r="CD189" s="4">
        <v>81280</v>
      </c>
      <c r="CE189" s="4">
        <v>81692</v>
      </c>
      <c r="CF189" s="4">
        <v>82364</v>
      </c>
      <c r="CG189" s="4">
        <v>83395</v>
      </c>
      <c r="CH189" s="4">
        <v>83154</v>
      </c>
      <c r="CI189" s="4">
        <v>84332</v>
      </c>
      <c r="CJ189" s="4">
        <v>85710</v>
      </c>
      <c r="CK189" s="4">
        <v>85986</v>
      </c>
      <c r="CL189" s="4">
        <v>86656</v>
      </c>
      <c r="CM189" s="4">
        <v>87693</v>
      </c>
      <c r="CN189" s="4">
        <v>87966</v>
      </c>
      <c r="CO189" s="4">
        <v>88188</v>
      </c>
      <c r="CP189" s="4">
        <v>88775</v>
      </c>
      <c r="CQ189" s="4">
        <v>89588</v>
      </c>
      <c r="CR189" s="4">
        <v>89357</v>
      </c>
      <c r="CS189" s="4">
        <v>90404</v>
      </c>
      <c r="CT189" s="4">
        <v>90041</v>
      </c>
      <c r="CU189" s="4">
        <v>90497</v>
      </c>
      <c r="CV189" s="4">
        <v>90803</v>
      </c>
      <c r="CW189" s="4">
        <v>90622</v>
      </c>
      <c r="CX189" s="4">
        <v>91069</v>
      </c>
      <c r="CY189" s="4">
        <v>90685</v>
      </c>
      <c r="CZ189" s="4">
        <v>91564</v>
      </c>
      <c r="DA189" s="4">
        <v>91218</v>
      </c>
      <c r="DB189" s="4">
        <v>91273</v>
      </c>
      <c r="DC189" s="4">
        <v>91232</v>
      </c>
      <c r="DD189" s="4">
        <v>90582</v>
      </c>
      <c r="DE189" s="4">
        <v>91629</v>
      </c>
      <c r="DF189" s="4">
        <v>91139</v>
      </c>
      <c r="DG189" s="4">
        <v>90995</v>
      </c>
    </row>
    <row r="190" spans="1:111" ht="15.75" thickBot="1" x14ac:dyDescent="0.3">
      <c r="A190" s="4" t="s">
        <v>21</v>
      </c>
      <c r="B190" s="8" t="s">
        <v>77</v>
      </c>
      <c r="C190" s="4">
        <v>981</v>
      </c>
      <c r="D190" s="4">
        <v>911</v>
      </c>
      <c r="E190" s="4">
        <v>898</v>
      </c>
      <c r="F190" s="4">
        <v>871</v>
      </c>
      <c r="G190" s="4">
        <v>959</v>
      </c>
      <c r="H190" s="4">
        <v>956</v>
      </c>
      <c r="I190" s="4">
        <v>903</v>
      </c>
      <c r="J190" s="4">
        <v>943</v>
      </c>
      <c r="K190" s="4">
        <v>940</v>
      </c>
      <c r="L190" s="4">
        <v>918</v>
      </c>
      <c r="M190" s="4">
        <v>1004</v>
      </c>
      <c r="N190" s="4">
        <v>994</v>
      </c>
      <c r="O190" s="4">
        <v>1104</v>
      </c>
      <c r="P190" s="4">
        <v>1111</v>
      </c>
      <c r="Q190" s="4">
        <v>1200</v>
      </c>
      <c r="R190" s="4">
        <v>1220</v>
      </c>
      <c r="S190" s="4">
        <v>1303</v>
      </c>
      <c r="T190" s="4">
        <v>1416</v>
      </c>
      <c r="U190" s="4">
        <v>1527</v>
      </c>
      <c r="V190" s="4">
        <v>1547</v>
      </c>
      <c r="W190" s="4">
        <v>1749</v>
      </c>
      <c r="X190" s="4">
        <v>1936</v>
      </c>
      <c r="Y190" s="4">
        <v>1907</v>
      </c>
      <c r="Z190" s="4">
        <v>2180</v>
      </c>
      <c r="AA190" s="4">
        <v>2256</v>
      </c>
      <c r="AB190" s="4">
        <v>2474</v>
      </c>
      <c r="AC190" s="4">
        <v>2618</v>
      </c>
      <c r="AD190" s="4">
        <v>2819</v>
      </c>
      <c r="AE190" s="4">
        <v>3078</v>
      </c>
      <c r="AF190" s="4">
        <v>3316</v>
      </c>
      <c r="AG190" s="4">
        <v>3531</v>
      </c>
      <c r="AH190" s="4">
        <v>3863</v>
      </c>
      <c r="AI190" s="4">
        <v>4004</v>
      </c>
      <c r="AJ190" s="4">
        <v>4356</v>
      </c>
      <c r="AK190" s="4">
        <v>4716</v>
      </c>
      <c r="AL190" s="4">
        <v>4973</v>
      </c>
      <c r="AM190" s="4">
        <v>5292</v>
      </c>
      <c r="AN190" s="4">
        <v>5705</v>
      </c>
      <c r="AO190" s="4">
        <v>6061</v>
      </c>
      <c r="AP190" s="4">
        <v>6390</v>
      </c>
      <c r="AQ190" s="4">
        <v>6880</v>
      </c>
      <c r="AR190" s="4">
        <v>7174</v>
      </c>
      <c r="AS190" s="4">
        <v>7649</v>
      </c>
      <c r="AT190" s="4">
        <v>8021</v>
      </c>
      <c r="AU190" s="4">
        <v>8441</v>
      </c>
      <c r="AV190" s="4">
        <v>9051</v>
      </c>
      <c r="AW190" s="4">
        <v>9515</v>
      </c>
      <c r="AX190" s="4">
        <v>9993</v>
      </c>
      <c r="AY190" s="4">
        <v>10410</v>
      </c>
      <c r="AZ190" s="4">
        <v>11052</v>
      </c>
      <c r="BA190" s="4">
        <v>11516</v>
      </c>
      <c r="BB190" s="4">
        <v>11957</v>
      </c>
      <c r="BC190" s="4">
        <v>12690</v>
      </c>
      <c r="BD190" s="4">
        <v>13317</v>
      </c>
      <c r="BE190" s="4">
        <v>14028</v>
      </c>
      <c r="BF190" s="4">
        <v>14405</v>
      </c>
      <c r="BG190" s="4">
        <v>15102</v>
      </c>
      <c r="BH190" s="4">
        <v>15618</v>
      </c>
      <c r="BI190" s="4">
        <v>16323</v>
      </c>
      <c r="BJ190" s="4">
        <v>17094</v>
      </c>
      <c r="BK190" s="4">
        <v>17346</v>
      </c>
      <c r="BL190" s="4">
        <v>18167</v>
      </c>
      <c r="BM190" s="4">
        <v>19057</v>
      </c>
      <c r="BN190" s="4">
        <v>19685</v>
      </c>
      <c r="BO190" s="4">
        <v>20050</v>
      </c>
      <c r="BP190" s="4">
        <v>20695</v>
      </c>
      <c r="BQ190" s="4">
        <v>21315</v>
      </c>
      <c r="BR190" s="4">
        <v>21970</v>
      </c>
      <c r="BS190" s="4">
        <v>22857</v>
      </c>
      <c r="BT190" s="4">
        <v>23141</v>
      </c>
      <c r="BU190" s="4">
        <v>23866</v>
      </c>
      <c r="BV190" s="4">
        <v>24572</v>
      </c>
      <c r="BW190" s="4">
        <v>25160</v>
      </c>
      <c r="BX190" s="4">
        <v>25520</v>
      </c>
      <c r="BY190" s="4">
        <v>26386</v>
      </c>
      <c r="BZ190" s="4">
        <v>26901</v>
      </c>
      <c r="CA190" s="4">
        <v>27622</v>
      </c>
      <c r="CB190" s="4">
        <v>28608</v>
      </c>
      <c r="CC190" s="4">
        <v>29381</v>
      </c>
      <c r="CD190" s="4">
        <v>30272</v>
      </c>
      <c r="CE190" s="4">
        <v>31424</v>
      </c>
      <c r="CF190" s="4">
        <v>32127</v>
      </c>
      <c r="CG190" s="4">
        <v>33447</v>
      </c>
      <c r="CH190" s="4">
        <v>33961</v>
      </c>
      <c r="CI190" s="4">
        <v>35049</v>
      </c>
      <c r="CJ190" s="4">
        <v>35953</v>
      </c>
      <c r="CK190" s="4">
        <v>36685</v>
      </c>
      <c r="CL190" s="4">
        <v>37659</v>
      </c>
      <c r="CM190" s="4">
        <v>38336</v>
      </c>
      <c r="CN190" s="4">
        <v>39128</v>
      </c>
      <c r="CO190" s="4">
        <v>39626</v>
      </c>
      <c r="CP190" s="4">
        <v>40329</v>
      </c>
      <c r="CQ190" s="4">
        <v>40913</v>
      </c>
      <c r="CR190" s="4">
        <v>41640</v>
      </c>
      <c r="CS190" s="4">
        <v>41662</v>
      </c>
      <c r="CT190" s="4">
        <v>42312</v>
      </c>
      <c r="CU190" s="4">
        <v>43108</v>
      </c>
      <c r="CV190" s="4">
        <v>43362</v>
      </c>
      <c r="CW190" s="4">
        <v>43633</v>
      </c>
      <c r="CX190" s="4">
        <v>44464</v>
      </c>
      <c r="CY190" s="4">
        <v>44372</v>
      </c>
      <c r="CZ190" s="4">
        <v>44694</v>
      </c>
      <c r="DA190" s="4">
        <v>44954</v>
      </c>
      <c r="DB190" s="4">
        <v>45243</v>
      </c>
      <c r="DC190" s="4">
        <v>45216</v>
      </c>
      <c r="DD190" s="4">
        <v>45401</v>
      </c>
      <c r="DE190" s="4">
        <v>45792</v>
      </c>
      <c r="DF190" s="4">
        <v>45492</v>
      </c>
      <c r="DG190" s="4">
        <v>46266</v>
      </c>
    </row>
    <row r="191" spans="1:111" ht="15.75" thickBot="1" x14ac:dyDescent="0.3">
      <c r="A191" s="4" t="s">
        <v>23</v>
      </c>
      <c r="B191" s="8" t="s">
        <v>79</v>
      </c>
      <c r="C191" s="4">
        <v>990</v>
      </c>
      <c r="D191" s="4">
        <v>1076</v>
      </c>
      <c r="E191" s="4">
        <v>2716</v>
      </c>
      <c r="F191" s="4">
        <v>6637</v>
      </c>
      <c r="G191" s="4">
        <v>12927</v>
      </c>
      <c r="H191" s="4">
        <v>21824</v>
      </c>
      <c r="I191" s="4">
        <v>32593</v>
      </c>
      <c r="J191" s="4">
        <v>44261</v>
      </c>
      <c r="K191" s="4">
        <v>57078</v>
      </c>
      <c r="L191" s="4">
        <v>71020</v>
      </c>
      <c r="M191" s="4">
        <v>85541</v>
      </c>
      <c r="N191" s="4">
        <v>99830</v>
      </c>
      <c r="O191" s="4">
        <v>115597</v>
      </c>
      <c r="P191" s="4">
        <v>130996</v>
      </c>
      <c r="Q191" s="4">
        <v>144816</v>
      </c>
      <c r="R191" s="4">
        <v>160495</v>
      </c>
      <c r="S191" s="4">
        <v>174347</v>
      </c>
      <c r="T191" s="4">
        <v>189672</v>
      </c>
      <c r="U191" s="4">
        <v>204077</v>
      </c>
      <c r="V191" s="4">
        <v>217339</v>
      </c>
      <c r="W191" s="4">
        <v>228575</v>
      </c>
      <c r="X191" s="4">
        <v>240931</v>
      </c>
      <c r="Y191" s="4">
        <v>252917</v>
      </c>
      <c r="Z191" s="4">
        <v>265725</v>
      </c>
      <c r="AA191" s="4">
        <v>276219</v>
      </c>
      <c r="AB191" s="4">
        <v>287082</v>
      </c>
      <c r="AC191" s="4">
        <v>296588</v>
      </c>
      <c r="AD191" s="4">
        <v>306684</v>
      </c>
      <c r="AE191" s="4">
        <v>315273</v>
      </c>
      <c r="AF191" s="4">
        <v>321671</v>
      </c>
      <c r="AG191" s="4">
        <v>327671</v>
      </c>
      <c r="AH191" s="4">
        <v>332164</v>
      </c>
      <c r="AI191" s="4">
        <v>335465</v>
      </c>
      <c r="AJ191" s="4">
        <v>338109</v>
      </c>
      <c r="AK191" s="4">
        <v>340794</v>
      </c>
      <c r="AL191" s="4">
        <v>341862</v>
      </c>
      <c r="AM191" s="4">
        <v>343712</v>
      </c>
      <c r="AN191" s="4">
        <v>344808</v>
      </c>
      <c r="AO191" s="4">
        <v>346123</v>
      </c>
      <c r="AP191" s="4">
        <v>347492</v>
      </c>
      <c r="AQ191" s="4">
        <v>347534</v>
      </c>
      <c r="AR191" s="4">
        <v>348588</v>
      </c>
      <c r="AS191" s="4">
        <v>348862</v>
      </c>
      <c r="AT191" s="4">
        <v>348177</v>
      </c>
      <c r="AU191" s="4">
        <v>348890</v>
      </c>
      <c r="AV191" s="4">
        <v>350301</v>
      </c>
      <c r="AW191" s="4">
        <v>350492</v>
      </c>
      <c r="AX191" s="4">
        <v>351684</v>
      </c>
      <c r="AY191" s="4">
        <v>351397</v>
      </c>
      <c r="AZ191" s="4">
        <v>352369</v>
      </c>
      <c r="BA191" s="4">
        <v>352383</v>
      </c>
      <c r="BB191" s="4">
        <v>354150</v>
      </c>
      <c r="BC191" s="4">
        <v>356643</v>
      </c>
      <c r="BD191" s="4">
        <v>356780</v>
      </c>
      <c r="BE191" s="4">
        <v>356013</v>
      </c>
      <c r="BF191" s="4">
        <v>356164</v>
      </c>
      <c r="BG191" s="4">
        <v>357109</v>
      </c>
      <c r="BH191" s="4">
        <v>357369</v>
      </c>
      <c r="BI191" s="4">
        <v>357191</v>
      </c>
      <c r="BJ191" s="4">
        <v>357534</v>
      </c>
      <c r="BK191" s="4">
        <v>358725</v>
      </c>
      <c r="BL191" s="4">
        <v>358616</v>
      </c>
      <c r="BM191" s="4">
        <v>358301</v>
      </c>
      <c r="BN191" s="4">
        <v>358479</v>
      </c>
      <c r="BO191" s="4">
        <v>359068</v>
      </c>
      <c r="BP191" s="4">
        <v>359657</v>
      </c>
      <c r="BQ191" s="4">
        <v>359903</v>
      </c>
      <c r="BR191" s="4">
        <v>361616</v>
      </c>
      <c r="BS191" s="4">
        <v>359999</v>
      </c>
      <c r="BT191" s="4">
        <v>359109</v>
      </c>
      <c r="BU191" s="4">
        <v>361410</v>
      </c>
      <c r="BV191" s="4">
        <v>360424</v>
      </c>
      <c r="BW191" s="4">
        <v>360684</v>
      </c>
      <c r="BX191" s="4">
        <v>360150</v>
      </c>
      <c r="BY191" s="4">
        <v>360479</v>
      </c>
      <c r="BZ191" s="4">
        <v>361232</v>
      </c>
      <c r="CA191" s="4">
        <v>361109</v>
      </c>
      <c r="CB191" s="4">
        <v>360698</v>
      </c>
      <c r="CC191" s="4">
        <v>360629</v>
      </c>
      <c r="CD191" s="4">
        <v>361547</v>
      </c>
      <c r="CE191" s="4">
        <v>360383</v>
      </c>
      <c r="CF191" s="4">
        <v>361123</v>
      </c>
      <c r="CG191" s="4">
        <v>360999</v>
      </c>
      <c r="CH191" s="4">
        <v>361150</v>
      </c>
      <c r="CI191" s="4">
        <v>361287</v>
      </c>
      <c r="CJ191" s="4">
        <v>361835</v>
      </c>
      <c r="CK191" s="4">
        <v>360931</v>
      </c>
      <c r="CL191" s="4">
        <v>361561</v>
      </c>
      <c r="CM191" s="4">
        <v>361506</v>
      </c>
      <c r="CN191" s="4">
        <v>361657</v>
      </c>
      <c r="CO191" s="4">
        <v>362629</v>
      </c>
      <c r="CP191" s="4">
        <v>361246</v>
      </c>
      <c r="CQ191" s="4">
        <v>362410</v>
      </c>
      <c r="CR191" s="4">
        <v>361807</v>
      </c>
      <c r="CS191" s="4">
        <v>360999</v>
      </c>
      <c r="CT191" s="4">
        <v>361205</v>
      </c>
      <c r="CU191" s="4">
        <v>360725</v>
      </c>
      <c r="CV191" s="4">
        <v>360739</v>
      </c>
      <c r="CW191" s="4">
        <v>360314</v>
      </c>
      <c r="CX191" s="4">
        <v>361177</v>
      </c>
      <c r="CY191" s="4">
        <v>360438</v>
      </c>
      <c r="CZ191" s="4">
        <v>361492</v>
      </c>
      <c r="DA191" s="4">
        <v>360520</v>
      </c>
      <c r="DB191" s="4">
        <v>359999</v>
      </c>
      <c r="DC191" s="4">
        <v>360698</v>
      </c>
      <c r="DD191" s="4">
        <v>359849</v>
      </c>
      <c r="DE191" s="4">
        <v>359684</v>
      </c>
      <c r="DF191" s="4">
        <v>359794</v>
      </c>
      <c r="DG191" s="4">
        <v>359753</v>
      </c>
    </row>
    <row r="192" spans="1:111" ht="15.75" thickBot="1" x14ac:dyDescent="0.3">
      <c r="A192" s="4" t="s">
        <v>25</v>
      </c>
      <c r="B192" s="8" t="s">
        <v>81</v>
      </c>
      <c r="C192" s="4">
        <v>922</v>
      </c>
      <c r="D192" s="4">
        <v>1102</v>
      </c>
      <c r="E192" s="4">
        <v>2688</v>
      </c>
      <c r="F192" s="4">
        <v>7552</v>
      </c>
      <c r="G192" s="4">
        <v>16731</v>
      </c>
      <c r="H192" s="4">
        <v>30014</v>
      </c>
      <c r="I192" s="4">
        <v>47233</v>
      </c>
      <c r="J192" s="4">
        <v>67150</v>
      </c>
      <c r="K192" s="4">
        <v>90880</v>
      </c>
      <c r="L192" s="4">
        <v>114666</v>
      </c>
      <c r="M192" s="4">
        <v>142230</v>
      </c>
      <c r="N192" s="4">
        <v>170450</v>
      </c>
      <c r="O192" s="4">
        <v>199594</v>
      </c>
      <c r="P192" s="4">
        <v>228616</v>
      </c>
      <c r="Q192" s="4">
        <v>258986</v>
      </c>
      <c r="R192" s="4">
        <v>290561</v>
      </c>
      <c r="S192" s="4">
        <v>321520</v>
      </c>
      <c r="T192" s="4">
        <v>353561</v>
      </c>
      <c r="U192" s="4">
        <v>385534</v>
      </c>
      <c r="V192" s="4">
        <v>416903</v>
      </c>
      <c r="W192" s="4">
        <v>447095</v>
      </c>
      <c r="X192" s="4">
        <v>479259</v>
      </c>
      <c r="Y192" s="4">
        <v>509684</v>
      </c>
      <c r="Z192" s="4">
        <v>539766</v>
      </c>
      <c r="AA192" s="4">
        <v>567807</v>
      </c>
      <c r="AB192" s="4">
        <v>597164</v>
      </c>
      <c r="AC192" s="4">
        <v>624958</v>
      </c>
      <c r="AD192" s="4">
        <v>651684</v>
      </c>
      <c r="AE192" s="4">
        <v>680451</v>
      </c>
      <c r="AF192" s="4">
        <v>705205</v>
      </c>
      <c r="AG192" s="4">
        <v>729150</v>
      </c>
      <c r="AH192" s="4">
        <v>749848</v>
      </c>
      <c r="AI192" s="4">
        <v>770876</v>
      </c>
      <c r="AJ192" s="4">
        <v>793040</v>
      </c>
      <c r="AK192" s="4">
        <v>812492</v>
      </c>
      <c r="AL192" s="4">
        <v>831218</v>
      </c>
      <c r="AM192" s="4">
        <v>848437</v>
      </c>
      <c r="AN192" s="4">
        <v>862437</v>
      </c>
      <c r="AO192" s="4">
        <v>874314</v>
      </c>
      <c r="AP192" s="4">
        <v>881793</v>
      </c>
      <c r="AQ192" s="4">
        <v>892246</v>
      </c>
      <c r="AR192" s="4">
        <v>898300</v>
      </c>
      <c r="AS192" s="4">
        <v>903643</v>
      </c>
      <c r="AT192" s="4">
        <v>906547</v>
      </c>
      <c r="AU192" s="4">
        <v>911643</v>
      </c>
      <c r="AV192" s="4">
        <v>914793</v>
      </c>
      <c r="AW192" s="4">
        <v>920040</v>
      </c>
      <c r="AX192" s="4">
        <v>922958</v>
      </c>
      <c r="AY192" s="4">
        <v>923081</v>
      </c>
      <c r="AZ192" s="4">
        <v>928574</v>
      </c>
      <c r="BA192" s="4">
        <v>927204</v>
      </c>
      <c r="BB192" s="4">
        <v>931533</v>
      </c>
      <c r="BC192" s="4">
        <v>934780</v>
      </c>
      <c r="BD192" s="4">
        <v>936670</v>
      </c>
      <c r="BE192" s="4">
        <v>937026</v>
      </c>
      <c r="BF192" s="4">
        <v>940615</v>
      </c>
      <c r="BG192" s="4">
        <v>942300</v>
      </c>
      <c r="BH192" s="4">
        <v>944081</v>
      </c>
      <c r="BI192" s="4">
        <v>944917</v>
      </c>
      <c r="BJ192" s="4">
        <v>945835</v>
      </c>
      <c r="BK192" s="4">
        <v>945259</v>
      </c>
      <c r="BL192" s="4">
        <v>946013</v>
      </c>
      <c r="BM192" s="4">
        <v>948972</v>
      </c>
      <c r="BN192" s="4">
        <v>946382</v>
      </c>
      <c r="BO192" s="4">
        <v>948862</v>
      </c>
      <c r="BP192" s="4">
        <v>949848</v>
      </c>
      <c r="BQ192" s="4">
        <v>950999</v>
      </c>
      <c r="BR192" s="4">
        <v>951643</v>
      </c>
      <c r="BS192" s="4">
        <v>951670</v>
      </c>
      <c r="BT192" s="4">
        <v>951848</v>
      </c>
      <c r="BU192" s="4">
        <v>952602</v>
      </c>
      <c r="BV192" s="4">
        <v>953889</v>
      </c>
      <c r="BW192" s="4">
        <v>955958</v>
      </c>
      <c r="BX192" s="4">
        <v>954136</v>
      </c>
      <c r="BY192" s="4">
        <v>955478</v>
      </c>
      <c r="BZ192" s="4">
        <v>956177</v>
      </c>
      <c r="CA192" s="4">
        <v>954876</v>
      </c>
      <c r="CB192" s="4">
        <v>956478</v>
      </c>
      <c r="CC192" s="4">
        <v>956958</v>
      </c>
      <c r="CD192" s="4">
        <v>954958</v>
      </c>
      <c r="CE192" s="4">
        <v>955889</v>
      </c>
      <c r="CF192" s="4">
        <v>955287</v>
      </c>
      <c r="CG192" s="4">
        <v>955369</v>
      </c>
      <c r="CH192" s="4">
        <v>956245</v>
      </c>
      <c r="CI192" s="4">
        <v>956067</v>
      </c>
      <c r="CJ192" s="4">
        <v>956465</v>
      </c>
      <c r="CK192" s="4">
        <v>958437</v>
      </c>
      <c r="CL192" s="4">
        <v>959656</v>
      </c>
      <c r="CM192" s="4">
        <v>958889</v>
      </c>
      <c r="CN192" s="4">
        <v>959259</v>
      </c>
      <c r="CO192" s="4">
        <v>959793</v>
      </c>
      <c r="CP192" s="4">
        <v>960519</v>
      </c>
      <c r="CQ192" s="4">
        <v>959917</v>
      </c>
      <c r="CR192" s="4">
        <v>959382</v>
      </c>
      <c r="CS192" s="4">
        <v>961519</v>
      </c>
      <c r="CT192" s="4">
        <v>960163</v>
      </c>
      <c r="CU192" s="4">
        <v>962519</v>
      </c>
      <c r="CV192" s="4">
        <v>962081</v>
      </c>
      <c r="CW192" s="4">
        <v>962300</v>
      </c>
      <c r="CX192" s="4">
        <v>962040</v>
      </c>
      <c r="CY192" s="4">
        <v>964287</v>
      </c>
      <c r="CZ192" s="4">
        <v>963519</v>
      </c>
      <c r="DA192" s="4">
        <v>963369</v>
      </c>
      <c r="DB192" s="4">
        <v>962711</v>
      </c>
      <c r="DC192" s="4">
        <v>964163</v>
      </c>
      <c r="DD192" s="4">
        <v>963862</v>
      </c>
      <c r="DE192" s="4">
        <v>963848</v>
      </c>
      <c r="DF192" s="4">
        <v>962643</v>
      </c>
      <c r="DG192" s="4">
        <v>963574</v>
      </c>
    </row>
    <row r="193" spans="1:111" ht="15.75" thickBot="1" x14ac:dyDescent="0.3">
      <c r="A193" s="4" t="s">
        <v>27</v>
      </c>
      <c r="B193" s="8" t="s">
        <v>83</v>
      </c>
      <c r="C193" s="4">
        <v>1158</v>
      </c>
      <c r="D193" s="4">
        <v>3107</v>
      </c>
      <c r="E193" s="4">
        <v>21701</v>
      </c>
      <c r="F193" s="4">
        <v>68679</v>
      </c>
      <c r="G193" s="4">
        <v>142006</v>
      </c>
      <c r="H193" s="4">
        <v>235082</v>
      </c>
      <c r="I193" s="4">
        <v>338164</v>
      </c>
      <c r="J193" s="4">
        <v>442944</v>
      </c>
      <c r="K193" s="4">
        <v>548273</v>
      </c>
      <c r="L193" s="4">
        <v>652369</v>
      </c>
      <c r="M193" s="4">
        <v>753972</v>
      </c>
      <c r="N193" s="4">
        <v>850273</v>
      </c>
      <c r="O193" s="4">
        <v>931081</v>
      </c>
      <c r="P193" s="4">
        <v>997588</v>
      </c>
      <c r="Q193" s="4">
        <v>1051314</v>
      </c>
      <c r="R193" s="4">
        <v>1097834</v>
      </c>
      <c r="S193" s="4">
        <v>1131437</v>
      </c>
      <c r="T193" s="4">
        <v>1168163</v>
      </c>
      <c r="U193" s="4">
        <v>1199807</v>
      </c>
      <c r="V193" s="4">
        <v>1226328</v>
      </c>
      <c r="W193" s="4">
        <v>1250917</v>
      </c>
      <c r="X193" s="4">
        <v>1278903</v>
      </c>
      <c r="Y193" s="4">
        <v>1292944</v>
      </c>
      <c r="Z193" s="4">
        <v>1322793</v>
      </c>
      <c r="AA193" s="4">
        <v>1345300</v>
      </c>
      <c r="AB193" s="4">
        <v>1358369</v>
      </c>
      <c r="AC193" s="4">
        <v>1377697</v>
      </c>
      <c r="AD193" s="4">
        <v>1402245</v>
      </c>
      <c r="AE193" s="4">
        <v>1413478</v>
      </c>
      <c r="AF193" s="4">
        <v>1432012</v>
      </c>
      <c r="AG193" s="4">
        <v>1452670</v>
      </c>
      <c r="AH193" s="4">
        <v>1465930</v>
      </c>
      <c r="AI193" s="4">
        <v>1477848</v>
      </c>
      <c r="AJ193" s="4">
        <v>1497697</v>
      </c>
      <c r="AK193" s="4">
        <v>1510971</v>
      </c>
      <c r="AL193" s="4">
        <v>1521629</v>
      </c>
      <c r="AM193" s="4">
        <v>1532067</v>
      </c>
      <c r="AN193" s="4">
        <v>1540040</v>
      </c>
      <c r="AO193" s="4">
        <v>1555930</v>
      </c>
      <c r="AP193" s="4">
        <v>1568040</v>
      </c>
      <c r="AQ193" s="4">
        <v>1569108</v>
      </c>
      <c r="AR193" s="4">
        <v>1583629</v>
      </c>
      <c r="AS193" s="4">
        <v>1596286</v>
      </c>
      <c r="AT193" s="4">
        <v>1601985</v>
      </c>
      <c r="AU193" s="4">
        <v>1609327</v>
      </c>
      <c r="AV193" s="4">
        <v>1613355</v>
      </c>
      <c r="AW193" s="4">
        <v>1621505</v>
      </c>
      <c r="AX193" s="4">
        <v>1627218</v>
      </c>
      <c r="AY193" s="4">
        <v>1630697</v>
      </c>
      <c r="AZ193" s="4">
        <v>1638409</v>
      </c>
      <c r="BA193" s="4">
        <v>1642766</v>
      </c>
      <c r="BB193" s="4">
        <v>1647327</v>
      </c>
      <c r="BC193" s="4">
        <v>1653834</v>
      </c>
      <c r="BD193" s="4">
        <v>1657629</v>
      </c>
      <c r="BE193" s="4">
        <v>1657423</v>
      </c>
      <c r="BF193" s="4">
        <v>1659793</v>
      </c>
      <c r="BG193" s="4">
        <v>1664478</v>
      </c>
      <c r="BH193" s="4">
        <v>1667300</v>
      </c>
      <c r="BI193" s="4">
        <v>1666286</v>
      </c>
      <c r="BJ193" s="4">
        <v>1667916</v>
      </c>
      <c r="BK193" s="4">
        <v>1669615</v>
      </c>
      <c r="BL193" s="4">
        <v>1668163</v>
      </c>
      <c r="BM193" s="4">
        <v>1668738</v>
      </c>
      <c r="BN193" s="4">
        <v>1667848</v>
      </c>
      <c r="BO193" s="4">
        <v>1668930</v>
      </c>
      <c r="BP193" s="4">
        <v>1676478</v>
      </c>
      <c r="BQ193" s="4">
        <v>1674231</v>
      </c>
      <c r="BR193" s="4">
        <v>1678149</v>
      </c>
      <c r="BS193" s="4">
        <v>1685670</v>
      </c>
      <c r="BT193" s="4">
        <v>1677957</v>
      </c>
      <c r="BU193" s="4">
        <v>1679930</v>
      </c>
      <c r="BV193" s="4">
        <v>1679492</v>
      </c>
      <c r="BW193" s="4">
        <v>1680451</v>
      </c>
      <c r="BX193" s="4">
        <v>1687341</v>
      </c>
      <c r="BY193" s="4">
        <v>1680971</v>
      </c>
      <c r="BZ193" s="4">
        <v>1684724</v>
      </c>
      <c r="CA193" s="4">
        <v>1679108</v>
      </c>
      <c r="CB193" s="4">
        <v>1682341</v>
      </c>
      <c r="CC193" s="4">
        <v>1677711</v>
      </c>
      <c r="CD193" s="4">
        <v>1682834</v>
      </c>
      <c r="CE193" s="4">
        <v>1685889</v>
      </c>
      <c r="CF193" s="4">
        <v>1677396</v>
      </c>
      <c r="CG193" s="4">
        <v>1684300</v>
      </c>
      <c r="CH193" s="4">
        <v>1678971</v>
      </c>
      <c r="CI193" s="4">
        <v>1680108</v>
      </c>
      <c r="CJ193" s="4">
        <v>1679040</v>
      </c>
      <c r="CK193" s="4">
        <v>1676409</v>
      </c>
      <c r="CL193" s="4">
        <v>1680957</v>
      </c>
      <c r="CM193" s="4">
        <v>1677697</v>
      </c>
      <c r="CN193" s="4">
        <v>1678848</v>
      </c>
      <c r="CO193" s="4">
        <v>1679985</v>
      </c>
      <c r="CP193" s="4">
        <v>1680779</v>
      </c>
      <c r="CQ193" s="4">
        <v>1678724</v>
      </c>
      <c r="CR193" s="4">
        <v>1676149</v>
      </c>
      <c r="CS193" s="4">
        <v>1678012</v>
      </c>
      <c r="CT193" s="4">
        <v>1675697</v>
      </c>
      <c r="CU193" s="4">
        <v>1677451</v>
      </c>
      <c r="CV193" s="4">
        <v>1678724</v>
      </c>
      <c r="CW193" s="4">
        <v>1677067</v>
      </c>
      <c r="CX193" s="4">
        <v>1676382</v>
      </c>
      <c r="CY193" s="4">
        <v>1677738</v>
      </c>
      <c r="CZ193" s="4">
        <v>1677149</v>
      </c>
      <c r="DA193" s="4">
        <v>1675478</v>
      </c>
      <c r="DB193" s="4">
        <v>1673272</v>
      </c>
      <c r="DC193" s="4">
        <v>1676081</v>
      </c>
      <c r="DD193" s="4">
        <v>1674985</v>
      </c>
      <c r="DE193" s="4">
        <v>1674437</v>
      </c>
      <c r="DF193" s="4">
        <v>1674409</v>
      </c>
      <c r="DG193" s="4">
        <v>1675478</v>
      </c>
    </row>
    <row r="194" spans="1:111" ht="15.75" thickBot="1" x14ac:dyDescent="0.3">
      <c r="A194" s="4" t="s">
        <v>29</v>
      </c>
      <c r="B194" s="8" t="s">
        <v>85</v>
      </c>
      <c r="C194" s="4">
        <v>1109</v>
      </c>
      <c r="D194" s="4">
        <v>2587</v>
      </c>
      <c r="E194" s="4">
        <v>18351</v>
      </c>
      <c r="F194" s="4">
        <v>64218</v>
      </c>
      <c r="G194" s="4">
        <v>142606</v>
      </c>
      <c r="H194" s="4">
        <v>243698</v>
      </c>
      <c r="I194" s="4">
        <v>360027</v>
      </c>
      <c r="J194" s="4">
        <v>485561</v>
      </c>
      <c r="K194" s="4">
        <v>610588</v>
      </c>
      <c r="L194" s="4">
        <v>734287</v>
      </c>
      <c r="M194" s="4">
        <v>852643</v>
      </c>
      <c r="N194" s="4">
        <v>959054</v>
      </c>
      <c r="O194" s="4">
        <v>1048314</v>
      </c>
      <c r="P194" s="4">
        <v>1124232</v>
      </c>
      <c r="Q194" s="4">
        <v>1185903</v>
      </c>
      <c r="R194" s="4">
        <v>1228958</v>
      </c>
      <c r="S194" s="4">
        <v>1271355</v>
      </c>
      <c r="T194" s="4">
        <v>1307560</v>
      </c>
      <c r="U194" s="4">
        <v>1340300</v>
      </c>
      <c r="V194" s="4">
        <v>1372163</v>
      </c>
      <c r="W194" s="4">
        <v>1401369</v>
      </c>
      <c r="X194" s="4">
        <v>1426533</v>
      </c>
      <c r="Y194" s="4">
        <v>1453807</v>
      </c>
      <c r="Z194" s="4">
        <v>1477642</v>
      </c>
      <c r="AA194" s="4">
        <v>1499999</v>
      </c>
      <c r="AB194" s="4">
        <v>1524149</v>
      </c>
      <c r="AC194" s="4">
        <v>1542149</v>
      </c>
      <c r="AD194" s="4">
        <v>1561505</v>
      </c>
      <c r="AE194" s="4">
        <v>1581190</v>
      </c>
      <c r="AF194" s="4">
        <v>1599286</v>
      </c>
      <c r="AG194" s="4">
        <v>1614396</v>
      </c>
      <c r="AH194" s="4">
        <v>1632218</v>
      </c>
      <c r="AI194" s="4">
        <v>1645245</v>
      </c>
      <c r="AJ194" s="4">
        <v>1660916</v>
      </c>
      <c r="AK194" s="4">
        <v>1671231</v>
      </c>
      <c r="AL194" s="4">
        <v>1685163</v>
      </c>
      <c r="AM194" s="4">
        <v>1698341</v>
      </c>
      <c r="AN194" s="4">
        <v>1707793</v>
      </c>
      <c r="AO194" s="4">
        <v>1720163</v>
      </c>
      <c r="AP194" s="4">
        <v>1728177</v>
      </c>
      <c r="AQ194" s="4">
        <v>1737149</v>
      </c>
      <c r="AR194" s="4">
        <v>1746957</v>
      </c>
      <c r="AS194" s="4">
        <v>1755629</v>
      </c>
      <c r="AT194" s="4">
        <v>1760478</v>
      </c>
      <c r="AU194" s="4">
        <v>1769875</v>
      </c>
      <c r="AV194" s="4">
        <v>1774012</v>
      </c>
      <c r="AW194" s="4">
        <v>1779971</v>
      </c>
      <c r="AX194" s="4">
        <v>1786327</v>
      </c>
      <c r="AY194" s="4">
        <v>1788560</v>
      </c>
      <c r="AZ194" s="4">
        <v>1796752</v>
      </c>
      <c r="BA194" s="4">
        <v>1799546</v>
      </c>
      <c r="BB194" s="4">
        <v>1804820</v>
      </c>
      <c r="BC194" s="4">
        <v>1806327</v>
      </c>
      <c r="BD194" s="4">
        <v>1812355</v>
      </c>
      <c r="BE194" s="4">
        <v>1812861</v>
      </c>
      <c r="BF194" s="4">
        <v>1815574</v>
      </c>
      <c r="BG194" s="4">
        <v>1815766</v>
      </c>
      <c r="BH194" s="4">
        <v>1817998</v>
      </c>
      <c r="BI194" s="4">
        <v>1820081</v>
      </c>
      <c r="BJ194" s="4">
        <v>1820300</v>
      </c>
      <c r="BK194" s="4">
        <v>1818176</v>
      </c>
      <c r="BL194" s="4">
        <v>1821560</v>
      </c>
      <c r="BM194" s="4">
        <v>1819820</v>
      </c>
      <c r="BN194" s="4">
        <v>1823752</v>
      </c>
      <c r="BO194" s="4">
        <v>1821724</v>
      </c>
      <c r="BP194" s="4">
        <v>1820834</v>
      </c>
      <c r="BQ194" s="4">
        <v>1821081</v>
      </c>
      <c r="BR194" s="4">
        <v>1824286</v>
      </c>
      <c r="BS194" s="4">
        <v>1826053</v>
      </c>
      <c r="BT194" s="4">
        <v>1825478</v>
      </c>
      <c r="BU194" s="4">
        <v>1827176</v>
      </c>
      <c r="BV194" s="4">
        <v>1822259</v>
      </c>
      <c r="BW194" s="4">
        <v>1823546</v>
      </c>
      <c r="BX194" s="4">
        <v>1822724</v>
      </c>
      <c r="BY194" s="4">
        <v>1821930</v>
      </c>
      <c r="BZ194" s="4">
        <v>1819450</v>
      </c>
      <c r="CA194" s="4">
        <v>1820341</v>
      </c>
      <c r="CB194" s="4">
        <v>1821971</v>
      </c>
      <c r="CC194" s="4">
        <v>1819820</v>
      </c>
      <c r="CD194" s="4">
        <v>1816738</v>
      </c>
      <c r="CE194" s="4">
        <v>1819505</v>
      </c>
      <c r="CF194" s="4">
        <v>1817355</v>
      </c>
      <c r="CG194" s="4">
        <v>1816204</v>
      </c>
      <c r="CH194" s="4">
        <v>1814998</v>
      </c>
      <c r="CI194" s="4">
        <v>1815875</v>
      </c>
      <c r="CJ194" s="4">
        <v>1813533</v>
      </c>
      <c r="CK194" s="4">
        <v>1813368</v>
      </c>
      <c r="CL194" s="4">
        <v>1813231</v>
      </c>
      <c r="CM194" s="4">
        <v>1812094</v>
      </c>
      <c r="CN194" s="4">
        <v>1813820</v>
      </c>
      <c r="CO194" s="4">
        <v>1811245</v>
      </c>
      <c r="CP194" s="4">
        <v>1809683</v>
      </c>
      <c r="CQ194" s="4">
        <v>1810163</v>
      </c>
      <c r="CR194" s="4">
        <v>1811793</v>
      </c>
      <c r="CS194" s="4">
        <v>1808272</v>
      </c>
      <c r="CT194" s="4">
        <v>1810094</v>
      </c>
      <c r="CU194" s="4">
        <v>1808039</v>
      </c>
      <c r="CV194" s="4">
        <v>1807382</v>
      </c>
      <c r="CW194" s="4">
        <v>1809560</v>
      </c>
      <c r="CX194" s="4">
        <v>1807053</v>
      </c>
      <c r="CY194" s="4">
        <v>1805409</v>
      </c>
      <c r="CZ194" s="4">
        <v>1806163</v>
      </c>
      <c r="DA194" s="4">
        <v>1806546</v>
      </c>
      <c r="DB194" s="4">
        <v>1802081</v>
      </c>
      <c r="DC194" s="4">
        <v>1801327</v>
      </c>
      <c r="DD194" s="4">
        <v>1802834</v>
      </c>
      <c r="DE194" s="4">
        <v>1801286</v>
      </c>
      <c r="DF194" s="4">
        <v>1800944</v>
      </c>
      <c r="DG194" s="4">
        <v>1798519</v>
      </c>
    </row>
    <row r="195" spans="1:111" ht="15.75" thickBot="1" x14ac:dyDescent="0.3">
      <c r="A195" s="4" t="s">
        <v>31</v>
      </c>
      <c r="B195" s="8" t="s">
        <v>87</v>
      </c>
      <c r="C195" s="4">
        <v>999</v>
      </c>
      <c r="D195" s="4">
        <v>1902</v>
      </c>
      <c r="E195" s="4">
        <v>7238</v>
      </c>
      <c r="F195" s="4">
        <v>14845</v>
      </c>
      <c r="G195" s="4">
        <v>22155</v>
      </c>
      <c r="H195" s="4">
        <v>28100</v>
      </c>
      <c r="I195" s="4">
        <v>33089</v>
      </c>
      <c r="J195" s="4">
        <v>36688</v>
      </c>
      <c r="K195" s="4">
        <v>40002</v>
      </c>
      <c r="L195" s="4">
        <v>42331</v>
      </c>
      <c r="M195" s="4">
        <v>43733</v>
      </c>
      <c r="N195" s="4">
        <v>45119</v>
      </c>
      <c r="O195" s="4">
        <v>45472</v>
      </c>
      <c r="P195" s="4">
        <v>46017</v>
      </c>
      <c r="Q195" s="4">
        <v>45855</v>
      </c>
      <c r="R195" s="4">
        <v>46008</v>
      </c>
      <c r="S195" s="4">
        <v>45692</v>
      </c>
      <c r="T195" s="4">
        <v>45958</v>
      </c>
      <c r="U195" s="4">
        <v>45914</v>
      </c>
      <c r="V195" s="4">
        <v>46165</v>
      </c>
      <c r="W195" s="4">
        <v>45812</v>
      </c>
      <c r="X195" s="4">
        <v>46091</v>
      </c>
      <c r="Y195" s="4">
        <v>46092</v>
      </c>
      <c r="Z195" s="4">
        <v>46120</v>
      </c>
      <c r="AA195" s="4">
        <v>45769</v>
      </c>
      <c r="AB195" s="4">
        <v>45745</v>
      </c>
      <c r="AC195" s="4">
        <v>45777</v>
      </c>
      <c r="AD195" s="4">
        <v>45911</v>
      </c>
      <c r="AE195" s="4">
        <v>46175</v>
      </c>
      <c r="AF195" s="4">
        <v>46044</v>
      </c>
      <c r="AG195" s="4">
        <v>46315</v>
      </c>
      <c r="AH195" s="4">
        <v>46285</v>
      </c>
      <c r="AI195" s="4">
        <v>46314</v>
      </c>
      <c r="AJ195" s="4">
        <v>46247</v>
      </c>
      <c r="AK195" s="4">
        <v>46072</v>
      </c>
      <c r="AL195" s="4">
        <v>46245</v>
      </c>
      <c r="AM195" s="4">
        <v>46190</v>
      </c>
      <c r="AN195" s="4">
        <v>46066</v>
      </c>
      <c r="AO195" s="4">
        <v>45914</v>
      </c>
      <c r="AP195" s="4">
        <v>46124</v>
      </c>
      <c r="AQ195" s="4">
        <v>46394</v>
      </c>
      <c r="AR195" s="4">
        <v>45658</v>
      </c>
      <c r="AS195" s="4">
        <v>45931</v>
      </c>
      <c r="AT195" s="4">
        <v>46345</v>
      </c>
      <c r="AU195" s="4">
        <v>45979</v>
      </c>
      <c r="AV195" s="4">
        <v>46125</v>
      </c>
      <c r="AW195" s="4">
        <v>45891</v>
      </c>
      <c r="AX195" s="4">
        <v>46225</v>
      </c>
      <c r="AY195" s="4">
        <v>46008</v>
      </c>
      <c r="AZ195" s="4">
        <v>46218</v>
      </c>
      <c r="BA195" s="4">
        <v>46279</v>
      </c>
      <c r="BB195" s="4">
        <v>45969</v>
      </c>
      <c r="BC195" s="4">
        <v>46243</v>
      </c>
      <c r="BD195" s="4">
        <v>45582</v>
      </c>
      <c r="BE195" s="4">
        <v>46003</v>
      </c>
      <c r="BF195" s="4">
        <v>46225</v>
      </c>
      <c r="BG195" s="4">
        <v>45900</v>
      </c>
      <c r="BH195" s="4">
        <v>46038</v>
      </c>
      <c r="BI195" s="4">
        <v>46181</v>
      </c>
      <c r="BJ195" s="4">
        <v>45874</v>
      </c>
      <c r="BK195" s="4">
        <v>45584</v>
      </c>
      <c r="BL195" s="4">
        <v>45983</v>
      </c>
      <c r="BM195" s="4">
        <v>45979</v>
      </c>
      <c r="BN195" s="4">
        <v>45849</v>
      </c>
      <c r="BO195" s="4">
        <v>45987</v>
      </c>
      <c r="BP195" s="4">
        <v>45994</v>
      </c>
      <c r="BQ195" s="4">
        <v>45913</v>
      </c>
      <c r="BR195" s="4">
        <v>45715</v>
      </c>
      <c r="BS195" s="4">
        <v>45758</v>
      </c>
      <c r="BT195" s="4">
        <v>45391</v>
      </c>
      <c r="BU195" s="4">
        <v>45603</v>
      </c>
      <c r="BV195" s="4">
        <v>45865</v>
      </c>
      <c r="BW195" s="4">
        <v>45455</v>
      </c>
      <c r="BX195" s="4">
        <v>45904</v>
      </c>
      <c r="BY195" s="4">
        <v>45526</v>
      </c>
      <c r="BZ195" s="4">
        <v>45796</v>
      </c>
      <c r="CA195" s="4">
        <v>45425</v>
      </c>
      <c r="CB195" s="4">
        <v>45745</v>
      </c>
      <c r="CC195" s="4">
        <v>45512</v>
      </c>
      <c r="CD195" s="4">
        <v>45680</v>
      </c>
      <c r="CE195" s="4">
        <v>45691</v>
      </c>
      <c r="CF195" s="4">
        <v>45578</v>
      </c>
      <c r="CG195" s="4">
        <v>45622</v>
      </c>
      <c r="CH195" s="4">
        <v>45365</v>
      </c>
      <c r="CI195" s="4">
        <v>45621</v>
      </c>
      <c r="CJ195" s="4">
        <v>45661</v>
      </c>
      <c r="CK195" s="4">
        <v>45705</v>
      </c>
      <c r="CL195" s="4">
        <v>45405</v>
      </c>
      <c r="CM195" s="4">
        <v>45214</v>
      </c>
      <c r="CN195" s="4">
        <v>45810</v>
      </c>
      <c r="CO195" s="4">
        <v>45559</v>
      </c>
      <c r="CP195" s="4">
        <v>45869</v>
      </c>
      <c r="CQ195" s="4">
        <v>45484</v>
      </c>
      <c r="CR195" s="4">
        <v>45207</v>
      </c>
      <c r="CS195" s="4">
        <v>45176</v>
      </c>
      <c r="CT195" s="4">
        <v>45331</v>
      </c>
      <c r="CU195" s="4">
        <v>45692</v>
      </c>
      <c r="CV195" s="4">
        <v>45398</v>
      </c>
      <c r="CW195" s="4">
        <v>45461</v>
      </c>
      <c r="CX195" s="4">
        <v>45557</v>
      </c>
      <c r="CY195" s="4">
        <v>45719</v>
      </c>
      <c r="CZ195" s="4">
        <v>45972</v>
      </c>
      <c r="DA195" s="4">
        <v>45696</v>
      </c>
      <c r="DB195" s="4">
        <v>45739</v>
      </c>
      <c r="DC195" s="4">
        <v>45157</v>
      </c>
      <c r="DD195" s="4">
        <v>45646</v>
      </c>
      <c r="DE195" s="4">
        <v>45350</v>
      </c>
      <c r="DF195" s="4">
        <v>45620</v>
      </c>
      <c r="DG195" s="4">
        <v>45332</v>
      </c>
    </row>
    <row r="196" spans="1:111" ht="15.75" thickBot="1" x14ac:dyDescent="0.3">
      <c r="A196" s="4" t="s">
        <v>33</v>
      </c>
      <c r="B196" s="8" t="s">
        <v>89</v>
      </c>
      <c r="C196" s="4">
        <v>976</v>
      </c>
      <c r="D196" s="4">
        <v>1343</v>
      </c>
      <c r="E196" s="4">
        <v>4355</v>
      </c>
      <c r="F196" s="4">
        <v>7786</v>
      </c>
      <c r="G196" s="4">
        <v>10217</v>
      </c>
      <c r="H196" s="4">
        <v>11371</v>
      </c>
      <c r="I196" s="4">
        <v>12342</v>
      </c>
      <c r="J196" s="4">
        <v>12871</v>
      </c>
      <c r="K196" s="4">
        <v>13216</v>
      </c>
      <c r="L196" s="4">
        <v>13682</v>
      </c>
      <c r="M196" s="4">
        <v>13875</v>
      </c>
      <c r="N196" s="4">
        <v>14041</v>
      </c>
      <c r="O196" s="4">
        <v>14091</v>
      </c>
      <c r="P196" s="4">
        <v>14253</v>
      </c>
      <c r="Q196" s="4">
        <v>14136</v>
      </c>
      <c r="R196" s="4">
        <v>14114</v>
      </c>
      <c r="S196" s="4">
        <v>14230</v>
      </c>
      <c r="T196" s="4">
        <v>14375</v>
      </c>
      <c r="U196" s="4">
        <v>14461</v>
      </c>
      <c r="V196" s="4">
        <v>14314</v>
      </c>
      <c r="W196" s="4">
        <v>14387</v>
      </c>
      <c r="X196" s="4">
        <v>14279</v>
      </c>
      <c r="Y196" s="4">
        <v>14152</v>
      </c>
      <c r="Z196" s="4">
        <v>14392</v>
      </c>
      <c r="AA196" s="4">
        <v>14210</v>
      </c>
      <c r="AB196" s="4">
        <v>14408</v>
      </c>
      <c r="AC196" s="4">
        <v>14102</v>
      </c>
      <c r="AD196" s="4">
        <v>14288</v>
      </c>
      <c r="AE196" s="4">
        <v>14363</v>
      </c>
      <c r="AF196" s="4">
        <v>14413</v>
      </c>
      <c r="AG196" s="4">
        <v>14125</v>
      </c>
      <c r="AH196" s="4">
        <v>14272</v>
      </c>
      <c r="AI196" s="4">
        <v>14347</v>
      </c>
      <c r="AJ196" s="4">
        <v>14224</v>
      </c>
      <c r="AK196" s="4">
        <v>14112</v>
      </c>
      <c r="AL196" s="4">
        <v>14235</v>
      </c>
      <c r="AM196" s="4">
        <v>14182</v>
      </c>
      <c r="AN196" s="4">
        <v>14248</v>
      </c>
      <c r="AO196" s="4">
        <v>14255</v>
      </c>
      <c r="AP196" s="4">
        <v>14186</v>
      </c>
      <c r="AQ196" s="4">
        <v>14243</v>
      </c>
      <c r="AR196" s="4">
        <v>14285</v>
      </c>
      <c r="AS196" s="4">
        <v>14103</v>
      </c>
      <c r="AT196" s="4">
        <v>14175</v>
      </c>
      <c r="AU196" s="4">
        <v>14173</v>
      </c>
      <c r="AV196" s="4">
        <v>14184</v>
      </c>
      <c r="AW196" s="4">
        <v>14279</v>
      </c>
      <c r="AX196" s="4">
        <v>14100</v>
      </c>
      <c r="AY196" s="4">
        <v>14243</v>
      </c>
      <c r="AZ196" s="4">
        <v>14255</v>
      </c>
      <c r="BA196" s="4">
        <v>14151</v>
      </c>
      <c r="BB196" s="4">
        <v>14250</v>
      </c>
      <c r="BC196" s="4">
        <v>14056</v>
      </c>
      <c r="BD196" s="4">
        <v>14107</v>
      </c>
      <c r="BE196" s="4">
        <v>14187</v>
      </c>
      <c r="BF196" s="4">
        <v>14124</v>
      </c>
      <c r="BG196" s="4">
        <v>14241</v>
      </c>
      <c r="BH196" s="4">
        <v>14209</v>
      </c>
      <c r="BI196" s="4">
        <v>14119</v>
      </c>
      <c r="BJ196" s="4">
        <v>14195</v>
      </c>
      <c r="BK196" s="4">
        <v>14186</v>
      </c>
      <c r="BL196" s="4">
        <v>14367</v>
      </c>
      <c r="BM196" s="4">
        <v>13997</v>
      </c>
      <c r="BN196" s="4">
        <v>14219</v>
      </c>
      <c r="BO196" s="4">
        <v>14088</v>
      </c>
      <c r="BP196" s="4">
        <v>14128</v>
      </c>
      <c r="BQ196" s="4">
        <v>14159</v>
      </c>
      <c r="BR196" s="4">
        <v>14046</v>
      </c>
      <c r="BS196" s="4">
        <v>13936</v>
      </c>
      <c r="BT196" s="4">
        <v>14219</v>
      </c>
      <c r="BU196" s="4">
        <v>13977</v>
      </c>
      <c r="BV196" s="4">
        <v>14034</v>
      </c>
      <c r="BW196" s="4">
        <v>13920</v>
      </c>
      <c r="BX196" s="4">
        <v>14058</v>
      </c>
      <c r="BY196" s="4">
        <v>13992</v>
      </c>
      <c r="BZ196" s="4">
        <v>13960</v>
      </c>
      <c r="CA196" s="4">
        <v>14072</v>
      </c>
      <c r="CB196" s="4">
        <v>14069</v>
      </c>
      <c r="CC196" s="4">
        <v>13927</v>
      </c>
      <c r="CD196" s="4">
        <v>14084</v>
      </c>
      <c r="CE196" s="4">
        <v>14093</v>
      </c>
      <c r="CF196" s="4">
        <v>14009</v>
      </c>
      <c r="CG196" s="4">
        <v>14061</v>
      </c>
      <c r="CH196" s="4">
        <v>14132</v>
      </c>
      <c r="CI196" s="4">
        <v>13927</v>
      </c>
      <c r="CJ196" s="4">
        <v>13973</v>
      </c>
      <c r="CK196" s="4">
        <v>14035</v>
      </c>
      <c r="CL196" s="4">
        <v>13756</v>
      </c>
      <c r="CM196" s="4">
        <v>13924</v>
      </c>
      <c r="CN196" s="4">
        <v>14008</v>
      </c>
      <c r="CO196" s="4">
        <v>13891</v>
      </c>
      <c r="CP196" s="4">
        <v>13825</v>
      </c>
      <c r="CQ196" s="4">
        <v>13776</v>
      </c>
      <c r="CR196" s="4">
        <v>13985</v>
      </c>
      <c r="CS196" s="4">
        <v>14074</v>
      </c>
      <c r="CT196" s="4">
        <v>13826</v>
      </c>
      <c r="CU196" s="4">
        <v>13708</v>
      </c>
      <c r="CV196" s="4">
        <v>14035</v>
      </c>
      <c r="CW196" s="4">
        <v>13923</v>
      </c>
      <c r="CX196" s="4">
        <v>13948</v>
      </c>
      <c r="CY196" s="4">
        <v>13783</v>
      </c>
      <c r="CZ196" s="4">
        <v>13837</v>
      </c>
      <c r="DA196" s="4">
        <v>13983</v>
      </c>
      <c r="DB196" s="4">
        <v>13954</v>
      </c>
      <c r="DC196" s="4">
        <v>13995</v>
      </c>
      <c r="DD196" s="4">
        <v>13942</v>
      </c>
      <c r="DE196" s="4">
        <v>13870</v>
      </c>
      <c r="DF196" s="4">
        <v>13814</v>
      </c>
      <c r="DG196" s="4">
        <v>13804</v>
      </c>
    </row>
    <row r="197" spans="1:111" ht="15.75" thickBot="1" x14ac:dyDescent="0.3">
      <c r="A197" s="4" t="s">
        <v>35</v>
      </c>
      <c r="B197" s="8" t="s">
        <v>91</v>
      </c>
      <c r="C197" s="4">
        <v>1022</v>
      </c>
      <c r="D197" s="4">
        <v>1665</v>
      </c>
      <c r="E197" s="4">
        <v>10242</v>
      </c>
      <c r="F197" s="4">
        <v>35123</v>
      </c>
      <c r="G197" s="4">
        <v>76209</v>
      </c>
      <c r="H197" s="4">
        <v>129690</v>
      </c>
      <c r="I197" s="4">
        <v>194018</v>
      </c>
      <c r="J197" s="4">
        <v>255534</v>
      </c>
      <c r="K197" s="4">
        <v>318273</v>
      </c>
      <c r="L197" s="4">
        <v>380698</v>
      </c>
      <c r="M197" s="4">
        <v>437081</v>
      </c>
      <c r="N197" s="4">
        <v>491095</v>
      </c>
      <c r="O197" s="4">
        <v>537520</v>
      </c>
      <c r="P197" s="4">
        <v>576753</v>
      </c>
      <c r="Q197" s="4">
        <v>611314</v>
      </c>
      <c r="R197" s="4">
        <v>640109</v>
      </c>
      <c r="S197" s="4">
        <v>665492</v>
      </c>
      <c r="T197" s="4">
        <v>685876</v>
      </c>
      <c r="U197" s="4">
        <v>703300</v>
      </c>
      <c r="V197" s="4">
        <v>718821</v>
      </c>
      <c r="W197" s="4">
        <v>734026</v>
      </c>
      <c r="X197" s="4">
        <v>745944</v>
      </c>
      <c r="Y197" s="4">
        <v>755465</v>
      </c>
      <c r="Z197" s="4">
        <v>766780</v>
      </c>
      <c r="AA197" s="4">
        <v>776670</v>
      </c>
      <c r="AB197" s="4">
        <v>782876</v>
      </c>
      <c r="AC197" s="4">
        <v>789314</v>
      </c>
      <c r="AD197" s="4">
        <v>799972</v>
      </c>
      <c r="AE197" s="4">
        <v>805561</v>
      </c>
      <c r="AF197" s="4">
        <v>811191</v>
      </c>
      <c r="AG197" s="4">
        <v>821725</v>
      </c>
      <c r="AH197" s="4">
        <v>823492</v>
      </c>
      <c r="AI197" s="4">
        <v>832095</v>
      </c>
      <c r="AJ197" s="4">
        <v>837232</v>
      </c>
      <c r="AK197" s="4">
        <v>842355</v>
      </c>
      <c r="AL197" s="4">
        <v>848451</v>
      </c>
      <c r="AM197" s="4">
        <v>851328</v>
      </c>
      <c r="AN197" s="4">
        <v>856876</v>
      </c>
      <c r="AO197" s="4">
        <v>860684</v>
      </c>
      <c r="AP197" s="4">
        <v>865095</v>
      </c>
      <c r="AQ197" s="4">
        <v>869287</v>
      </c>
      <c r="AR197" s="4">
        <v>875122</v>
      </c>
      <c r="AS197" s="4">
        <v>877273</v>
      </c>
      <c r="AT197" s="4">
        <v>882533</v>
      </c>
      <c r="AU197" s="4">
        <v>886287</v>
      </c>
      <c r="AV197" s="4">
        <v>887465</v>
      </c>
      <c r="AW197" s="4">
        <v>890520</v>
      </c>
      <c r="AX197" s="4">
        <v>890259</v>
      </c>
      <c r="AY197" s="4">
        <v>894903</v>
      </c>
      <c r="AZ197" s="4">
        <v>894273</v>
      </c>
      <c r="BA197" s="4">
        <v>898615</v>
      </c>
      <c r="BB197" s="4">
        <v>899328</v>
      </c>
      <c r="BC197" s="4">
        <v>902177</v>
      </c>
      <c r="BD197" s="4">
        <v>901396</v>
      </c>
      <c r="BE197" s="4">
        <v>904958</v>
      </c>
      <c r="BF197" s="4">
        <v>903780</v>
      </c>
      <c r="BG197" s="4">
        <v>907684</v>
      </c>
      <c r="BH197" s="4">
        <v>907026</v>
      </c>
      <c r="BI197" s="4">
        <v>908328</v>
      </c>
      <c r="BJ197" s="4">
        <v>910972</v>
      </c>
      <c r="BK197" s="4">
        <v>909328</v>
      </c>
      <c r="BL197" s="4">
        <v>909204</v>
      </c>
      <c r="BM197" s="4">
        <v>912848</v>
      </c>
      <c r="BN197" s="4">
        <v>913999</v>
      </c>
      <c r="BO197" s="4">
        <v>912204</v>
      </c>
      <c r="BP197" s="4">
        <v>914629</v>
      </c>
      <c r="BQ197" s="4">
        <v>914396</v>
      </c>
      <c r="BR197" s="4">
        <v>917656</v>
      </c>
      <c r="BS197" s="4">
        <v>916588</v>
      </c>
      <c r="BT197" s="4">
        <v>917163</v>
      </c>
      <c r="BU197" s="4">
        <v>918191</v>
      </c>
      <c r="BV197" s="4">
        <v>917026</v>
      </c>
      <c r="BW197" s="4">
        <v>915752</v>
      </c>
      <c r="BX197" s="4">
        <v>917465</v>
      </c>
      <c r="BY197" s="4">
        <v>917930</v>
      </c>
      <c r="BZ197" s="4">
        <v>916972</v>
      </c>
      <c r="CA197" s="4">
        <v>919163</v>
      </c>
      <c r="CB197" s="4">
        <v>918204</v>
      </c>
      <c r="CC197" s="4">
        <v>918766</v>
      </c>
      <c r="CD197" s="4">
        <v>920314</v>
      </c>
      <c r="CE197" s="4">
        <v>920684</v>
      </c>
      <c r="CF197" s="4">
        <v>918437</v>
      </c>
      <c r="CG197" s="4">
        <v>920766</v>
      </c>
      <c r="CH197" s="4">
        <v>917876</v>
      </c>
      <c r="CI197" s="4">
        <v>920287</v>
      </c>
      <c r="CJ197" s="4">
        <v>920835</v>
      </c>
      <c r="CK197" s="4">
        <v>923629</v>
      </c>
      <c r="CL197" s="4">
        <v>922492</v>
      </c>
      <c r="CM197" s="4">
        <v>921972</v>
      </c>
      <c r="CN197" s="4">
        <v>922547</v>
      </c>
      <c r="CO197" s="4">
        <v>921218</v>
      </c>
      <c r="CP197" s="4">
        <v>925807</v>
      </c>
      <c r="CQ197" s="4">
        <v>923191</v>
      </c>
      <c r="CR197" s="4">
        <v>923054</v>
      </c>
      <c r="CS197" s="4">
        <v>925259</v>
      </c>
      <c r="CT197" s="4">
        <v>920656</v>
      </c>
      <c r="CU197" s="4">
        <v>923150</v>
      </c>
      <c r="CV197" s="4">
        <v>921739</v>
      </c>
      <c r="CW197" s="4">
        <v>922876</v>
      </c>
      <c r="CX197" s="4">
        <v>924739</v>
      </c>
      <c r="CY197" s="4">
        <v>921122</v>
      </c>
      <c r="CZ197" s="4">
        <v>922725</v>
      </c>
      <c r="DA197" s="4">
        <v>922478</v>
      </c>
      <c r="DB197" s="4">
        <v>921698</v>
      </c>
      <c r="DC197" s="4">
        <v>923396</v>
      </c>
      <c r="DD197" s="4">
        <v>923602</v>
      </c>
      <c r="DE197" s="4">
        <v>923944</v>
      </c>
      <c r="DF197" s="4">
        <v>921862</v>
      </c>
      <c r="DG197" s="4">
        <v>921204</v>
      </c>
    </row>
    <row r="198" spans="1:111" ht="15.75" thickBot="1" x14ac:dyDescent="0.3">
      <c r="A198" s="4" t="s">
        <v>37</v>
      </c>
      <c r="B198" s="8" t="s">
        <v>93</v>
      </c>
      <c r="C198" s="4">
        <v>907</v>
      </c>
      <c r="D198" s="4">
        <v>1306</v>
      </c>
      <c r="E198" s="4">
        <v>7746</v>
      </c>
      <c r="F198" s="4">
        <v>27523</v>
      </c>
      <c r="G198" s="4">
        <v>60846</v>
      </c>
      <c r="H198" s="4">
        <v>105001</v>
      </c>
      <c r="I198" s="4">
        <v>156237</v>
      </c>
      <c r="J198" s="4">
        <v>211760</v>
      </c>
      <c r="K198" s="4">
        <v>265766</v>
      </c>
      <c r="L198" s="4">
        <v>320945</v>
      </c>
      <c r="M198" s="4">
        <v>375068</v>
      </c>
      <c r="N198" s="4">
        <v>426246</v>
      </c>
      <c r="O198" s="4">
        <v>474986</v>
      </c>
      <c r="P198" s="4">
        <v>519068</v>
      </c>
      <c r="Q198" s="4">
        <v>560985</v>
      </c>
      <c r="R198" s="4">
        <v>594848</v>
      </c>
      <c r="S198" s="4">
        <v>631081</v>
      </c>
      <c r="T198" s="4">
        <v>656451</v>
      </c>
      <c r="U198" s="4">
        <v>680862</v>
      </c>
      <c r="V198" s="4">
        <v>703040</v>
      </c>
      <c r="W198" s="4">
        <v>720232</v>
      </c>
      <c r="X198" s="4">
        <v>733615</v>
      </c>
      <c r="Y198" s="4">
        <v>746807</v>
      </c>
      <c r="Z198" s="4">
        <v>758670</v>
      </c>
      <c r="AA198" s="4">
        <v>770547</v>
      </c>
      <c r="AB198" s="4">
        <v>779300</v>
      </c>
      <c r="AC198" s="4">
        <v>787862</v>
      </c>
      <c r="AD198" s="4">
        <v>797163</v>
      </c>
      <c r="AE198" s="4">
        <v>803643</v>
      </c>
      <c r="AF198" s="4">
        <v>811698</v>
      </c>
      <c r="AG198" s="4">
        <v>819273</v>
      </c>
      <c r="AH198" s="4">
        <v>824341</v>
      </c>
      <c r="AI198" s="4">
        <v>832698</v>
      </c>
      <c r="AJ198" s="4">
        <v>837520</v>
      </c>
      <c r="AK198" s="4">
        <v>844054</v>
      </c>
      <c r="AL198" s="4">
        <v>851095</v>
      </c>
      <c r="AM198" s="4">
        <v>858602</v>
      </c>
      <c r="AN198" s="4">
        <v>861684</v>
      </c>
      <c r="AO198" s="4">
        <v>867163</v>
      </c>
      <c r="AP198" s="4">
        <v>874204</v>
      </c>
      <c r="AQ198" s="4">
        <v>877835</v>
      </c>
      <c r="AR198" s="4">
        <v>883506</v>
      </c>
      <c r="AS198" s="4">
        <v>888835</v>
      </c>
      <c r="AT198" s="4">
        <v>892437</v>
      </c>
      <c r="AU198" s="4">
        <v>898341</v>
      </c>
      <c r="AV198" s="4">
        <v>902478</v>
      </c>
      <c r="AW198" s="4">
        <v>907109</v>
      </c>
      <c r="AX198" s="4">
        <v>909424</v>
      </c>
      <c r="AY198" s="4">
        <v>913328</v>
      </c>
      <c r="AZ198" s="4">
        <v>916369</v>
      </c>
      <c r="BA198" s="4">
        <v>918972</v>
      </c>
      <c r="BB198" s="4">
        <v>923204</v>
      </c>
      <c r="BC198" s="4">
        <v>925204</v>
      </c>
      <c r="BD198" s="4">
        <v>927752</v>
      </c>
      <c r="BE198" s="4">
        <v>931122</v>
      </c>
      <c r="BF198" s="4">
        <v>932026</v>
      </c>
      <c r="BG198" s="4">
        <v>934561</v>
      </c>
      <c r="BH198" s="4">
        <v>936519</v>
      </c>
      <c r="BI198" s="4">
        <v>940150</v>
      </c>
      <c r="BJ198" s="4">
        <v>938506</v>
      </c>
      <c r="BK198" s="4">
        <v>940972</v>
      </c>
      <c r="BL198" s="4">
        <v>942013</v>
      </c>
      <c r="BM198" s="4">
        <v>946218</v>
      </c>
      <c r="BN198" s="4">
        <v>948698</v>
      </c>
      <c r="BO198" s="4">
        <v>950807</v>
      </c>
      <c r="BP198" s="4">
        <v>950369</v>
      </c>
      <c r="BQ198" s="4">
        <v>950876</v>
      </c>
      <c r="BR198" s="4">
        <v>951547</v>
      </c>
      <c r="BS198" s="4">
        <v>954958</v>
      </c>
      <c r="BT198" s="4">
        <v>954684</v>
      </c>
      <c r="BU198" s="4">
        <v>956369</v>
      </c>
      <c r="BV198" s="4">
        <v>956355</v>
      </c>
      <c r="BW198" s="4">
        <v>958122</v>
      </c>
      <c r="BX198" s="4">
        <v>957629</v>
      </c>
      <c r="BY198" s="4">
        <v>957300</v>
      </c>
      <c r="BZ198" s="4">
        <v>955848</v>
      </c>
      <c r="CA198" s="4">
        <v>956287</v>
      </c>
      <c r="CB198" s="4">
        <v>959602</v>
      </c>
      <c r="CC198" s="4">
        <v>961506</v>
      </c>
      <c r="CD198" s="4">
        <v>960862</v>
      </c>
      <c r="CE198" s="4">
        <v>961410</v>
      </c>
      <c r="CF198" s="4">
        <v>960328</v>
      </c>
      <c r="CG198" s="4">
        <v>962245</v>
      </c>
      <c r="CH198" s="4">
        <v>960656</v>
      </c>
      <c r="CI198" s="4">
        <v>959684</v>
      </c>
      <c r="CJ198" s="4">
        <v>962780</v>
      </c>
      <c r="CK198" s="4">
        <v>962273</v>
      </c>
      <c r="CL198" s="4">
        <v>962793</v>
      </c>
      <c r="CM198" s="4">
        <v>965917</v>
      </c>
      <c r="CN198" s="4">
        <v>965643</v>
      </c>
      <c r="CO198" s="4">
        <v>963602</v>
      </c>
      <c r="CP198" s="4">
        <v>962232</v>
      </c>
      <c r="CQ198" s="4">
        <v>963451</v>
      </c>
      <c r="CR198" s="4">
        <v>962108</v>
      </c>
      <c r="CS198" s="4">
        <v>965245</v>
      </c>
      <c r="CT198" s="4">
        <v>963465</v>
      </c>
      <c r="CU198" s="4">
        <v>965711</v>
      </c>
      <c r="CV198" s="4">
        <v>965204</v>
      </c>
      <c r="CW198" s="4">
        <v>963656</v>
      </c>
      <c r="CX198" s="4">
        <v>964492</v>
      </c>
      <c r="CY198" s="4">
        <v>963807</v>
      </c>
      <c r="CZ198" s="4">
        <v>965273</v>
      </c>
      <c r="DA198" s="4">
        <v>964588</v>
      </c>
      <c r="DB198" s="4">
        <v>964656</v>
      </c>
      <c r="DC198" s="4">
        <v>963656</v>
      </c>
      <c r="DD198" s="4">
        <v>962259</v>
      </c>
      <c r="DE198" s="4">
        <v>961478</v>
      </c>
      <c r="DF198" s="4">
        <v>964506</v>
      </c>
      <c r="DG198" s="4">
        <v>962122</v>
      </c>
    </row>
    <row r="199" spans="1:111" ht="15.75" thickBot="1" x14ac:dyDescent="0.3">
      <c r="A199" s="4" t="s">
        <v>39</v>
      </c>
      <c r="B199" s="8" t="s">
        <v>95</v>
      </c>
      <c r="C199" s="4">
        <v>958</v>
      </c>
      <c r="D199" s="4">
        <v>1189</v>
      </c>
      <c r="E199" s="4">
        <v>4079</v>
      </c>
      <c r="F199" s="4">
        <v>11929</v>
      </c>
      <c r="G199" s="4">
        <v>25856</v>
      </c>
      <c r="H199" s="4">
        <v>45131</v>
      </c>
      <c r="I199" s="4">
        <v>70093</v>
      </c>
      <c r="J199" s="4">
        <v>97824</v>
      </c>
      <c r="K199" s="4">
        <v>130091</v>
      </c>
      <c r="L199" s="4">
        <v>166900</v>
      </c>
      <c r="M199" s="4">
        <v>207499</v>
      </c>
      <c r="N199" s="4">
        <v>248766</v>
      </c>
      <c r="O199" s="4">
        <v>295397</v>
      </c>
      <c r="P199" s="4">
        <v>341821</v>
      </c>
      <c r="Q199" s="4">
        <v>391410</v>
      </c>
      <c r="R199" s="4">
        <v>442506</v>
      </c>
      <c r="S199" s="4">
        <v>490807</v>
      </c>
      <c r="T199" s="4">
        <v>541684</v>
      </c>
      <c r="U199" s="4">
        <v>595931</v>
      </c>
      <c r="V199" s="4">
        <v>647931</v>
      </c>
      <c r="W199" s="4">
        <v>700314</v>
      </c>
      <c r="X199" s="4">
        <v>754396</v>
      </c>
      <c r="Y199" s="4">
        <v>806657</v>
      </c>
      <c r="Z199" s="4">
        <v>858657</v>
      </c>
      <c r="AA199" s="4">
        <v>910383</v>
      </c>
      <c r="AB199" s="4">
        <v>961574</v>
      </c>
      <c r="AC199" s="4">
        <v>1010684</v>
      </c>
      <c r="AD199" s="4">
        <v>1060369</v>
      </c>
      <c r="AE199" s="4">
        <v>1106478</v>
      </c>
      <c r="AF199" s="4">
        <v>1152451</v>
      </c>
      <c r="AG199" s="4">
        <v>1198547</v>
      </c>
      <c r="AH199" s="4">
        <v>1242286</v>
      </c>
      <c r="AI199" s="4">
        <v>1283971</v>
      </c>
      <c r="AJ199" s="4">
        <v>1324259</v>
      </c>
      <c r="AK199" s="4">
        <v>1363451</v>
      </c>
      <c r="AL199" s="4">
        <v>1402300</v>
      </c>
      <c r="AM199" s="4">
        <v>1437136</v>
      </c>
      <c r="AN199" s="4">
        <v>1472410</v>
      </c>
      <c r="AO199" s="4">
        <v>1504122</v>
      </c>
      <c r="AP199" s="4">
        <v>1536683</v>
      </c>
      <c r="AQ199" s="4">
        <v>1564903</v>
      </c>
      <c r="AR199" s="4">
        <v>1592670</v>
      </c>
      <c r="AS199" s="4">
        <v>1617889</v>
      </c>
      <c r="AT199" s="4">
        <v>1642738</v>
      </c>
      <c r="AU199" s="4">
        <v>1664149</v>
      </c>
      <c r="AV199" s="4">
        <v>1682423</v>
      </c>
      <c r="AW199" s="4">
        <v>1702231</v>
      </c>
      <c r="AX199" s="4">
        <v>1721067</v>
      </c>
      <c r="AY199" s="4">
        <v>1737012</v>
      </c>
      <c r="AZ199" s="4">
        <v>1750820</v>
      </c>
      <c r="BA199" s="4">
        <v>1763930</v>
      </c>
      <c r="BB199" s="4">
        <v>1777656</v>
      </c>
      <c r="BC199" s="4">
        <v>1788163</v>
      </c>
      <c r="BD199" s="4">
        <v>1798204</v>
      </c>
      <c r="BE199" s="4">
        <v>1808670</v>
      </c>
      <c r="BF199" s="4">
        <v>1817629</v>
      </c>
      <c r="BG199" s="4">
        <v>1827368</v>
      </c>
      <c r="BH199" s="4">
        <v>1832437</v>
      </c>
      <c r="BI199" s="4">
        <v>1840204</v>
      </c>
      <c r="BJ199" s="4">
        <v>1849752</v>
      </c>
      <c r="BK199" s="4">
        <v>1856081</v>
      </c>
      <c r="BL199" s="4">
        <v>1859807</v>
      </c>
      <c r="BM199" s="4">
        <v>1862971</v>
      </c>
      <c r="BN199" s="4">
        <v>1864861</v>
      </c>
      <c r="BO199" s="4">
        <v>1870039</v>
      </c>
      <c r="BP199" s="4">
        <v>1872026</v>
      </c>
      <c r="BQ199" s="4">
        <v>1875163</v>
      </c>
      <c r="BR199" s="4">
        <v>1875587</v>
      </c>
      <c r="BS199" s="4">
        <v>1875779</v>
      </c>
      <c r="BT199" s="4">
        <v>1878765</v>
      </c>
      <c r="BU199" s="4">
        <v>1881081</v>
      </c>
      <c r="BV199" s="4">
        <v>1880519</v>
      </c>
      <c r="BW199" s="4">
        <v>1879916</v>
      </c>
      <c r="BX199" s="4">
        <v>1880779</v>
      </c>
      <c r="BY199" s="4">
        <v>1883546</v>
      </c>
      <c r="BZ199" s="4">
        <v>1885149</v>
      </c>
      <c r="CA199" s="4">
        <v>1886711</v>
      </c>
      <c r="CB199" s="4">
        <v>1883957</v>
      </c>
      <c r="CC199" s="4">
        <v>1886450</v>
      </c>
      <c r="CD199" s="4">
        <v>1885601</v>
      </c>
      <c r="CE199" s="4">
        <v>1885368</v>
      </c>
      <c r="CF199" s="4">
        <v>1884779</v>
      </c>
      <c r="CG199" s="4">
        <v>1885944</v>
      </c>
      <c r="CH199" s="4">
        <v>1885135</v>
      </c>
      <c r="CI199" s="4">
        <v>1886930</v>
      </c>
      <c r="CJ199" s="4">
        <v>1887067</v>
      </c>
      <c r="CK199" s="4">
        <v>1890272</v>
      </c>
      <c r="CL199" s="4">
        <v>1888039</v>
      </c>
      <c r="CM199" s="4">
        <v>1888176</v>
      </c>
      <c r="CN199" s="4">
        <v>1889930</v>
      </c>
      <c r="CO199" s="4">
        <v>1890560</v>
      </c>
      <c r="CP199" s="4">
        <v>1892341</v>
      </c>
      <c r="CQ199" s="4">
        <v>1891697</v>
      </c>
      <c r="CR199" s="4">
        <v>1892601</v>
      </c>
      <c r="CS199" s="4">
        <v>1893601</v>
      </c>
      <c r="CT199" s="4">
        <v>1892793</v>
      </c>
      <c r="CU199" s="4">
        <v>1894122</v>
      </c>
      <c r="CV199" s="4">
        <v>1890902</v>
      </c>
      <c r="CW199" s="4">
        <v>1893711</v>
      </c>
      <c r="CX199" s="4">
        <v>1893861</v>
      </c>
      <c r="CY199" s="4">
        <v>1892848</v>
      </c>
      <c r="CZ199" s="4">
        <v>1895108</v>
      </c>
      <c r="DA199" s="4">
        <v>1892820</v>
      </c>
      <c r="DB199" s="4">
        <v>1893026</v>
      </c>
      <c r="DC199" s="4">
        <v>1892396</v>
      </c>
      <c r="DD199" s="4">
        <v>1893957</v>
      </c>
      <c r="DE199" s="4">
        <v>1892724</v>
      </c>
      <c r="DF199" s="4">
        <v>1892670</v>
      </c>
      <c r="DG199" s="4">
        <v>1892067</v>
      </c>
    </row>
    <row r="200" spans="1:111" ht="15.75" thickBot="1" x14ac:dyDescent="0.3">
      <c r="A200" s="4" t="s">
        <v>41</v>
      </c>
      <c r="B200" s="8" t="s">
        <v>97</v>
      </c>
      <c r="C200" s="4">
        <v>952</v>
      </c>
      <c r="D200" s="4">
        <v>1070</v>
      </c>
      <c r="E200" s="4">
        <v>3707</v>
      </c>
      <c r="F200" s="4">
        <v>11725</v>
      </c>
      <c r="G200" s="4">
        <v>26325</v>
      </c>
      <c r="H200" s="4">
        <v>47948</v>
      </c>
      <c r="I200" s="4">
        <v>75273</v>
      </c>
      <c r="J200" s="4">
        <v>108328</v>
      </c>
      <c r="K200" s="4">
        <v>146005</v>
      </c>
      <c r="L200" s="4">
        <v>189222</v>
      </c>
      <c r="M200" s="4">
        <v>233465</v>
      </c>
      <c r="N200" s="4">
        <v>280109</v>
      </c>
      <c r="O200" s="4">
        <v>329205</v>
      </c>
      <c r="P200" s="4">
        <v>378588</v>
      </c>
      <c r="Q200" s="4">
        <v>430054</v>
      </c>
      <c r="R200" s="4">
        <v>479013</v>
      </c>
      <c r="S200" s="4">
        <v>529273</v>
      </c>
      <c r="T200" s="4">
        <v>581328</v>
      </c>
      <c r="U200" s="4">
        <v>630588</v>
      </c>
      <c r="V200" s="4">
        <v>681218</v>
      </c>
      <c r="W200" s="4">
        <v>734163</v>
      </c>
      <c r="X200" s="4">
        <v>784958</v>
      </c>
      <c r="Y200" s="4">
        <v>834314</v>
      </c>
      <c r="Z200" s="4">
        <v>882999</v>
      </c>
      <c r="AA200" s="4">
        <v>933026</v>
      </c>
      <c r="AB200" s="4">
        <v>978972</v>
      </c>
      <c r="AC200" s="4">
        <v>1024314</v>
      </c>
      <c r="AD200" s="4">
        <v>1070396</v>
      </c>
      <c r="AE200" s="4">
        <v>1112574</v>
      </c>
      <c r="AF200" s="4">
        <v>1155328</v>
      </c>
      <c r="AG200" s="4">
        <v>1197615</v>
      </c>
      <c r="AH200" s="4">
        <v>1236012</v>
      </c>
      <c r="AI200" s="4">
        <v>1272738</v>
      </c>
      <c r="AJ200" s="4">
        <v>1310574</v>
      </c>
      <c r="AK200" s="4">
        <v>1344848</v>
      </c>
      <c r="AL200" s="4">
        <v>1377999</v>
      </c>
      <c r="AM200" s="4">
        <v>1409108</v>
      </c>
      <c r="AN200" s="4">
        <v>1439136</v>
      </c>
      <c r="AO200" s="4">
        <v>1467711</v>
      </c>
      <c r="AP200" s="4">
        <v>1494642</v>
      </c>
      <c r="AQ200" s="4">
        <v>1517204</v>
      </c>
      <c r="AR200" s="4">
        <v>1544382</v>
      </c>
      <c r="AS200" s="4">
        <v>1564273</v>
      </c>
      <c r="AT200" s="4">
        <v>1582546</v>
      </c>
      <c r="AU200" s="4">
        <v>1602368</v>
      </c>
      <c r="AV200" s="4">
        <v>1618533</v>
      </c>
      <c r="AW200" s="4">
        <v>1635259</v>
      </c>
      <c r="AX200" s="4">
        <v>1649998</v>
      </c>
      <c r="AY200" s="4">
        <v>1662697</v>
      </c>
      <c r="AZ200" s="4">
        <v>1675272</v>
      </c>
      <c r="BA200" s="4">
        <v>1685300</v>
      </c>
      <c r="BB200" s="4">
        <v>1696766</v>
      </c>
      <c r="BC200" s="4">
        <v>1704848</v>
      </c>
      <c r="BD200" s="4">
        <v>1714944</v>
      </c>
      <c r="BE200" s="4">
        <v>1724026</v>
      </c>
      <c r="BF200" s="4">
        <v>1733272</v>
      </c>
      <c r="BG200" s="4">
        <v>1738368</v>
      </c>
      <c r="BH200" s="4">
        <v>1741286</v>
      </c>
      <c r="BI200" s="4">
        <v>1752546</v>
      </c>
      <c r="BJ200" s="4">
        <v>1755259</v>
      </c>
      <c r="BK200" s="4">
        <v>1761957</v>
      </c>
      <c r="BL200" s="4">
        <v>1766971</v>
      </c>
      <c r="BM200" s="4">
        <v>1768724</v>
      </c>
      <c r="BN200" s="4">
        <v>1772286</v>
      </c>
      <c r="BO200" s="4">
        <v>1772313</v>
      </c>
      <c r="BP200" s="4">
        <v>1776519</v>
      </c>
      <c r="BQ200" s="4">
        <v>1779601</v>
      </c>
      <c r="BR200" s="4">
        <v>1780670</v>
      </c>
      <c r="BS200" s="4">
        <v>1781642</v>
      </c>
      <c r="BT200" s="4">
        <v>1782505</v>
      </c>
      <c r="BU200" s="4">
        <v>1782355</v>
      </c>
      <c r="BV200" s="4">
        <v>1787546</v>
      </c>
      <c r="BW200" s="4">
        <v>1782711</v>
      </c>
      <c r="BX200" s="4">
        <v>1782012</v>
      </c>
      <c r="BY200" s="4">
        <v>1785272</v>
      </c>
      <c r="BZ200" s="4">
        <v>1787533</v>
      </c>
      <c r="CA200" s="4">
        <v>1789615</v>
      </c>
      <c r="CB200" s="4">
        <v>1787560</v>
      </c>
      <c r="CC200" s="4">
        <v>1792355</v>
      </c>
      <c r="CD200" s="4">
        <v>1787820</v>
      </c>
      <c r="CE200" s="4">
        <v>1789204</v>
      </c>
      <c r="CF200" s="4">
        <v>1789327</v>
      </c>
      <c r="CG200" s="4">
        <v>1788313</v>
      </c>
      <c r="CH200" s="4">
        <v>1789670</v>
      </c>
      <c r="CI200" s="4">
        <v>1788108</v>
      </c>
      <c r="CJ200" s="4">
        <v>1788670</v>
      </c>
      <c r="CK200" s="4">
        <v>1789286</v>
      </c>
      <c r="CL200" s="4">
        <v>1791998</v>
      </c>
      <c r="CM200" s="4">
        <v>1791094</v>
      </c>
      <c r="CN200" s="4">
        <v>1794492</v>
      </c>
      <c r="CO200" s="4">
        <v>1792944</v>
      </c>
      <c r="CP200" s="4">
        <v>1794176</v>
      </c>
      <c r="CQ200" s="4">
        <v>1794697</v>
      </c>
      <c r="CR200" s="4">
        <v>1793081</v>
      </c>
      <c r="CS200" s="4">
        <v>1794012</v>
      </c>
      <c r="CT200" s="4">
        <v>1795615</v>
      </c>
      <c r="CU200" s="4">
        <v>1797176</v>
      </c>
      <c r="CV200" s="4">
        <v>1796450</v>
      </c>
      <c r="CW200" s="4">
        <v>1795259</v>
      </c>
      <c r="CX200" s="4">
        <v>1796752</v>
      </c>
      <c r="CY200" s="4">
        <v>1796656</v>
      </c>
      <c r="CZ200" s="4">
        <v>1796998</v>
      </c>
      <c r="DA200" s="4">
        <v>1796656</v>
      </c>
      <c r="DB200" s="4">
        <v>1796711</v>
      </c>
      <c r="DC200" s="4">
        <v>1797519</v>
      </c>
      <c r="DD200" s="4">
        <v>1794738</v>
      </c>
      <c r="DE200" s="4">
        <v>1797176</v>
      </c>
      <c r="DF200" s="4">
        <v>1796601</v>
      </c>
      <c r="DG200" s="4">
        <v>1796903</v>
      </c>
    </row>
    <row r="201" spans="1:111" ht="15.75" thickBot="1" x14ac:dyDescent="0.3">
      <c r="A201" s="4" t="s">
        <v>43</v>
      </c>
      <c r="B201" s="8" t="s">
        <v>99</v>
      </c>
      <c r="C201" s="4">
        <v>1017</v>
      </c>
      <c r="D201" s="4">
        <v>974</v>
      </c>
      <c r="E201" s="4">
        <v>972</v>
      </c>
      <c r="F201" s="4">
        <v>1043</v>
      </c>
      <c r="G201" s="4">
        <v>1038</v>
      </c>
      <c r="H201" s="4">
        <v>1475</v>
      </c>
      <c r="I201" s="4">
        <v>2029</v>
      </c>
      <c r="J201" s="4">
        <v>3020</v>
      </c>
      <c r="K201" s="4">
        <v>4202</v>
      </c>
      <c r="L201" s="4">
        <v>5893</v>
      </c>
      <c r="M201" s="4">
        <v>7619</v>
      </c>
      <c r="N201" s="4">
        <v>9817</v>
      </c>
      <c r="O201" s="4">
        <v>12326</v>
      </c>
      <c r="P201" s="4">
        <v>14947</v>
      </c>
      <c r="Q201" s="4">
        <v>17847</v>
      </c>
      <c r="R201" s="4">
        <v>21341</v>
      </c>
      <c r="S201" s="4">
        <v>24603</v>
      </c>
      <c r="T201" s="4">
        <v>28583</v>
      </c>
      <c r="U201" s="4">
        <v>32798</v>
      </c>
      <c r="V201" s="4">
        <v>37091</v>
      </c>
      <c r="W201" s="4">
        <v>41524</v>
      </c>
      <c r="X201" s="4">
        <v>46071</v>
      </c>
      <c r="Y201" s="4">
        <v>51404</v>
      </c>
      <c r="Z201" s="4">
        <v>56315</v>
      </c>
      <c r="AA201" s="4">
        <v>61805</v>
      </c>
      <c r="AB201" s="4">
        <v>67224</v>
      </c>
      <c r="AC201" s="4">
        <v>72593</v>
      </c>
      <c r="AD201" s="4">
        <v>78379</v>
      </c>
      <c r="AE201" s="4">
        <v>83896</v>
      </c>
      <c r="AF201" s="4">
        <v>89892</v>
      </c>
      <c r="AG201" s="4">
        <v>96296</v>
      </c>
      <c r="AH201" s="4">
        <v>102038</v>
      </c>
      <c r="AI201" s="4">
        <v>108478</v>
      </c>
      <c r="AJ201" s="4">
        <v>114612</v>
      </c>
      <c r="AK201" s="4">
        <v>120759</v>
      </c>
      <c r="AL201" s="4">
        <v>127127</v>
      </c>
      <c r="AM201" s="4">
        <v>133304</v>
      </c>
      <c r="AN201" s="4">
        <v>140352</v>
      </c>
      <c r="AO201" s="4">
        <v>146939</v>
      </c>
      <c r="AP201" s="4">
        <v>153706</v>
      </c>
      <c r="AQ201" s="4">
        <v>159902</v>
      </c>
      <c r="AR201" s="4">
        <v>166155</v>
      </c>
      <c r="AS201" s="4">
        <v>172194</v>
      </c>
      <c r="AT201" s="4">
        <v>179824</v>
      </c>
      <c r="AU201" s="4">
        <v>187076</v>
      </c>
      <c r="AV201" s="4">
        <v>192946</v>
      </c>
      <c r="AW201" s="4">
        <v>198246</v>
      </c>
      <c r="AX201" s="4">
        <v>206674</v>
      </c>
      <c r="AY201" s="4">
        <v>212590</v>
      </c>
      <c r="AZ201" s="4">
        <v>217260</v>
      </c>
      <c r="BA201" s="4">
        <v>222931</v>
      </c>
      <c r="BB201" s="4">
        <v>229616</v>
      </c>
      <c r="BC201" s="4">
        <v>235273</v>
      </c>
      <c r="BD201" s="4">
        <v>241547</v>
      </c>
      <c r="BE201" s="4">
        <v>248438</v>
      </c>
      <c r="BF201" s="4">
        <v>254479</v>
      </c>
      <c r="BG201" s="4">
        <v>261287</v>
      </c>
      <c r="BH201" s="4">
        <v>267410</v>
      </c>
      <c r="BI201" s="4">
        <v>272780</v>
      </c>
      <c r="BJ201" s="4">
        <v>278616</v>
      </c>
      <c r="BK201" s="4">
        <v>285657</v>
      </c>
      <c r="BL201" s="4">
        <v>290383</v>
      </c>
      <c r="BM201" s="4">
        <v>296506</v>
      </c>
      <c r="BN201" s="4">
        <v>301684</v>
      </c>
      <c r="BO201" s="4">
        <v>307766</v>
      </c>
      <c r="BP201" s="4">
        <v>313013</v>
      </c>
      <c r="BQ201" s="4">
        <v>318068</v>
      </c>
      <c r="BR201" s="4">
        <v>323492</v>
      </c>
      <c r="BS201" s="4">
        <v>329081</v>
      </c>
      <c r="BT201" s="4">
        <v>334273</v>
      </c>
      <c r="BU201" s="4">
        <v>337671</v>
      </c>
      <c r="BV201" s="4">
        <v>342547</v>
      </c>
      <c r="BW201" s="4">
        <v>348040</v>
      </c>
      <c r="BX201" s="4">
        <v>352862</v>
      </c>
      <c r="BY201" s="4">
        <v>356876</v>
      </c>
      <c r="BZ201" s="4">
        <v>360739</v>
      </c>
      <c r="CA201" s="4">
        <v>365040</v>
      </c>
      <c r="CB201" s="4">
        <v>367588</v>
      </c>
      <c r="CC201" s="4">
        <v>371821</v>
      </c>
      <c r="CD201" s="4">
        <v>375780</v>
      </c>
      <c r="CE201" s="4">
        <v>378273</v>
      </c>
      <c r="CF201" s="4">
        <v>380958</v>
      </c>
      <c r="CG201" s="4">
        <v>382547</v>
      </c>
      <c r="CH201" s="4">
        <v>386095</v>
      </c>
      <c r="CI201" s="4">
        <v>388986</v>
      </c>
      <c r="CJ201" s="4">
        <v>392027</v>
      </c>
      <c r="CK201" s="4">
        <v>393479</v>
      </c>
      <c r="CL201" s="4">
        <v>396616</v>
      </c>
      <c r="CM201" s="4">
        <v>398999</v>
      </c>
      <c r="CN201" s="4">
        <v>401821</v>
      </c>
      <c r="CO201" s="4">
        <v>403712</v>
      </c>
      <c r="CP201" s="4">
        <v>405397</v>
      </c>
      <c r="CQ201" s="4">
        <v>407903</v>
      </c>
      <c r="CR201" s="4">
        <v>410177</v>
      </c>
      <c r="CS201" s="4">
        <v>410520</v>
      </c>
      <c r="CT201" s="4">
        <v>413013</v>
      </c>
      <c r="CU201" s="4">
        <v>414273</v>
      </c>
      <c r="CV201" s="4">
        <v>416013</v>
      </c>
      <c r="CW201" s="4">
        <v>416575</v>
      </c>
      <c r="CX201" s="4">
        <v>419397</v>
      </c>
      <c r="CY201" s="4">
        <v>418876</v>
      </c>
      <c r="CZ201" s="4">
        <v>419657</v>
      </c>
      <c r="DA201" s="4">
        <v>421506</v>
      </c>
      <c r="DB201" s="4">
        <v>422177</v>
      </c>
      <c r="DC201" s="4">
        <v>423657</v>
      </c>
      <c r="DD201" s="4">
        <v>424287</v>
      </c>
      <c r="DE201" s="4">
        <v>426260</v>
      </c>
      <c r="DF201" s="4">
        <v>425835</v>
      </c>
      <c r="DG201" s="4">
        <v>425081</v>
      </c>
    </row>
    <row r="202" spans="1:111" ht="15.75" thickBot="1" x14ac:dyDescent="0.3">
      <c r="A202" s="4" t="s">
        <v>45</v>
      </c>
      <c r="B202" s="8" t="s">
        <v>101</v>
      </c>
      <c r="C202" s="4">
        <v>911</v>
      </c>
      <c r="D202" s="4">
        <v>862</v>
      </c>
      <c r="E202" s="4">
        <v>864</v>
      </c>
      <c r="F202" s="4">
        <v>942</v>
      </c>
      <c r="G202" s="4">
        <v>1231</v>
      </c>
      <c r="H202" s="4">
        <v>2105</v>
      </c>
      <c r="I202" s="4">
        <v>3456</v>
      </c>
      <c r="J202" s="4">
        <v>5454</v>
      </c>
      <c r="K202" s="4">
        <v>7905</v>
      </c>
      <c r="L202" s="4">
        <v>10997</v>
      </c>
      <c r="M202" s="4">
        <v>14473</v>
      </c>
      <c r="N202" s="4">
        <v>18555</v>
      </c>
      <c r="O202" s="4">
        <v>22894</v>
      </c>
      <c r="P202" s="4">
        <v>27748</v>
      </c>
      <c r="Q202" s="4">
        <v>33219</v>
      </c>
      <c r="R202" s="4">
        <v>39045</v>
      </c>
      <c r="S202" s="4">
        <v>44943</v>
      </c>
      <c r="T202" s="4">
        <v>51376</v>
      </c>
      <c r="U202" s="4">
        <v>58415</v>
      </c>
      <c r="V202" s="4">
        <v>66184</v>
      </c>
      <c r="W202" s="4">
        <v>73198</v>
      </c>
      <c r="X202" s="4">
        <v>81242</v>
      </c>
      <c r="Y202" s="4">
        <v>89513</v>
      </c>
      <c r="Z202" s="4">
        <v>97567</v>
      </c>
      <c r="AA202" s="4">
        <v>106217</v>
      </c>
      <c r="AB202" s="4">
        <v>114542</v>
      </c>
      <c r="AC202" s="4">
        <v>124009</v>
      </c>
      <c r="AD202" s="4">
        <v>132402</v>
      </c>
      <c r="AE202" s="4">
        <v>142275</v>
      </c>
      <c r="AF202" s="4">
        <v>151725</v>
      </c>
      <c r="AG202" s="4">
        <v>160829</v>
      </c>
      <c r="AH202" s="4">
        <v>170488</v>
      </c>
      <c r="AI202" s="4">
        <v>179405</v>
      </c>
      <c r="AJ202" s="4">
        <v>189936</v>
      </c>
      <c r="AK202" s="4">
        <v>199406</v>
      </c>
      <c r="AL202" s="4">
        <v>209649</v>
      </c>
      <c r="AM202" s="4">
        <v>215438</v>
      </c>
      <c r="AN202" s="4">
        <v>226397</v>
      </c>
      <c r="AO202" s="4">
        <v>235369</v>
      </c>
      <c r="AP202" s="4">
        <v>244821</v>
      </c>
      <c r="AQ202" s="4">
        <v>254890</v>
      </c>
      <c r="AR202" s="4">
        <v>264671</v>
      </c>
      <c r="AS202" s="4">
        <v>273643</v>
      </c>
      <c r="AT202" s="4">
        <v>282040</v>
      </c>
      <c r="AU202" s="4">
        <v>291903</v>
      </c>
      <c r="AV202" s="4">
        <v>303808</v>
      </c>
      <c r="AW202" s="4">
        <v>311972</v>
      </c>
      <c r="AX202" s="4">
        <v>321698</v>
      </c>
      <c r="AY202" s="4">
        <v>331821</v>
      </c>
      <c r="AZ202" s="4">
        <v>339547</v>
      </c>
      <c r="BA202" s="4">
        <v>348629</v>
      </c>
      <c r="BB202" s="4">
        <v>358643</v>
      </c>
      <c r="BC202" s="4">
        <v>366301</v>
      </c>
      <c r="BD202" s="4">
        <v>375218</v>
      </c>
      <c r="BE202" s="4">
        <v>383575</v>
      </c>
      <c r="BF202" s="4">
        <v>392602</v>
      </c>
      <c r="BG202" s="4">
        <v>400903</v>
      </c>
      <c r="BH202" s="4">
        <v>409492</v>
      </c>
      <c r="BI202" s="4">
        <v>417109</v>
      </c>
      <c r="BJ202" s="4">
        <v>425643</v>
      </c>
      <c r="BK202" s="4">
        <v>432068</v>
      </c>
      <c r="BL202" s="4">
        <v>440753</v>
      </c>
      <c r="BM202" s="4">
        <v>447273</v>
      </c>
      <c r="BN202" s="4">
        <v>454698</v>
      </c>
      <c r="BO202" s="4">
        <v>461917</v>
      </c>
      <c r="BP202" s="4">
        <v>467944</v>
      </c>
      <c r="BQ202" s="4">
        <v>473958</v>
      </c>
      <c r="BR202" s="4">
        <v>480465</v>
      </c>
      <c r="BS202" s="4">
        <v>487301</v>
      </c>
      <c r="BT202" s="4">
        <v>490753</v>
      </c>
      <c r="BU202" s="4">
        <v>497958</v>
      </c>
      <c r="BV202" s="4">
        <v>502849</v>
      </c>
      <c r="BW202" s="4">
        <v>509492</v>
      </c>
      <c r="BX202" s="4">
        <v>514396</v>
      </c>
      <c r="BY202" s="4">
        <v>518259</v>
      </c>
      <c r="BZ202" s="4">
        <v>523246</v>
      </c>
      <c r="CA202" s="4">
        <v>528328</v>
      </c>
      <c r="CB202" s="4">
        <v>531465</v>
      </c>
      <c r="CC202" s="4">
        <v>536739</v>
      </c>
      <c r="CD202" s="4">
        <v>539424</v>
      </c>
      <c r="CE202" s="4">
        <v>544273</v>
      </c>
      <c r="CF202" s="4">
        <v>547054</v>
      </c>
      <c r="CG202" s="4">
        <v>550150</v>
      </c>
      <c r="CH202" s="4">
        <v>554547</v>
      </c>
      <c r="CI202" s="4">
        <v>557177</v>
      </c>
      <c r="CJ202" s="4">
        <v>560205</v>
      </c>
      <c r="CK202" s="4">
        <v>563232</v>
      </c>
      <c r="CL202" s="4">
        <v>565917</v>
      </c>
      <c r="CM202" s="4">
        <v>569054</v>
      </c>
      <c r="CN202" s="4">
        <v>570273</v>
      </c>
      <c r="CO202" s="4">
        <v>574479</v>
      </c>
      <c r="CP202" s="4">
        <v>577903</v>
      </c>
      <c r="CQ202" s="4">
        <v>579424</v>
      </c>
      <c r="CR202" s="4">
        <v>581177</v>
      </c>
      <c r="CS202" s="4">
        <v>583739</v>
      </c>
      <c r="CT202" s="4">
        <v>584287</v>
      </c>
      <c r="CU202" s="4">
        <v>586807</v>
      </c>
      <c r="CV202" s="4">
        <v>588533</v>
      </c>
      <c r="CW202" s="4">
        <v>590890</v>
      </c>
      <c r="CX202" s="4">
        <v>591766</v>
      </c>
      <c r="CY202" s="4">
        <v>594081</v>
      </c>
      <c r="CZ202" s="4">
        <v>595657</v>
      </c>
      <c r="DA202" s="4">
        <v>596177</v>
      </c>
      <c r="DB202" s="4">
        <v>598122</v>
      </c>
      <c r="DC202" s="4">
        <v>600342</v>
      </c>
      <c r="DD202" s="4">
        <v>599314</v>
      </c>
      <c r="DE202" s="4">
        <v>601342</v>
      </c>
      <c r="DF202" s="4">
        <v>602711</v>
      </c>
      <c r="DG202" s="4">
        <v>604670</v>
      </c>
    </row>
    <row r="203" spans="1:111" ht="15.75" thickBot="1" x14ac:dyDescent="0.3">
      <c r="A203" s="4" t="s">
        <v>47</v>
      </c>
      <c r="B203" s="8" t="s">
        <v>103</v>
      </c>
      <c r="C203" s="4">
        <v>1014</v>
      </c>
      <c r="D203" s="4">
        <v>1068</v>
      </c>
      <c r="E203" s="4">
        <v>2029</v>
      </c>
      <c r="F203" s="4">
        <v>6690</v>
      </c>
      <c r="G203" s="4">
        <v>16325</v>
      </c>
      <c r="H203" s="4">
        <v>31711</v>
      </c>
      <c r="I203" s="4">
        <v>52660</v>
      </c>
      <c r="J203" s="4">
        <v>78085</v>
      </c>
      <c r="K203" s="4">
        <v>109088</v>
      </c>
      <c r="L203" s="4">
        <v>144969</v>
      </c>
      <c r="M203" s="4">
        <v>186478</v>
      </c>
      <c r="N203" s="4">
        <v>229972</v>
      </c>
      <c r="O203" s="4">
        <v>280273</v>
      </c>
      <c r="P203" s="4">
        <v>334780</v>
      </c>
      <c r="Q203" s="4">
        <v>393958</v>
      </c>
      <c r="R203" s="4">
        <v>459123</v>
      </c>
      <c r="S203" s="4">
        <v>526355</v>
      </c>
      <c r="T203" s="4">
        <v>597424</v>
      </c>
      <c r="U203" s="4">
        <v>671013</v>
      </c>
      <c r="V203" s="4">
        <v>750150</v>
      </c>
      <c r="W203" s="4">
        <v>830341</v>
      </c>
      <c r="X203" s="4">
        <v>909602</v>
      </c>
      <c r="Y203" s="4">
        <v>994424</v>
      </c>
      <c r="Z203" s="4">
        <v>1079958</v>
      </c>
      <c r="AA203" s="4">
        <v>1165040</v>
      </c>
      <c r="AB203" s="4">
        <v>1241122</v>
      </c>
      <c r="AC203" s="4">
        <v>1316355</v>
      </c>
      <c r="AD203" s="4">
        <v>1383273</v>
      </c>
      <c r="AE203" s="4">
        <v>1445108</v>
      </c>
      <c r="AF203" s="4">
        <v>1498492</v>
      </c>
      <c r="AG203" s="4">
        <v>1545478</v>
      </c>
      <c r="AH203" s="4">
        <v>1586081</v>
      </c>
      <c r="AI203" s="4">
        <v>1620820</v>
      </c>
      <c r="AJ203" s="4">
        <v>1646944</v>
      </c>
      <c r="AK203" s="4">
        <v>1670286</v>
      </c>
      <c r="AL203" s="4">
        <v>1687327</v>
      </c>
      <c r="AM203" s="4">
        <v>1697355</v>
      </c>
      <c r="AN203" s="4">
        <v>1706396</v>
      </c>
      <c r="AO203" s="4">
        <v>1711697</v>
      </c>
      <c r="AP203" s="4">
        <v>1716177</v>
      </c>
      <c r="AQ203" s="4">
        <v>1720382</v>
      </c>
      <c r="AR203" s="4">
        <v>1722437</v>
      </c>
      <c r="AS203" s="4">
        <v>1724396</v>
      </c>
      <c r="AT203" s="4">
        <v>1727834</v>
      </c>
      <c r="AU203" s="4">
        <v>1729889</v>
      </c>
      <c r="AV203" s="4">
        <v>1730957</v>
      </c>
      <c r="AW203" s="4">
        <v>1732944</v>
      </c>
      <c r="AX203" s="4">
        <v>1730903</v>
      </c>
      <c r="AY203" s="4">
        <v>1734122</v>
      </c>
      <c r="AZ203" s="4">
        <v>1732985</v>
      </c>
      <c r="BA203" s="4">
        <v>1735861</v>
      </c>
      <c r="BB203" s="4">
        <v>1737396</v>
      </c>
      <c r="BC203" s="4">
        <v>1738587</v>
      </c>
      <c r="BD203" s="4">
        <v>1740779</v>
      </c>
      <c r="BE203" s="4">
        <v>1741368</v>
      </c>
      <c r="BF203" s="4">
        <v>1739916</v>
      </c>
      <c r="BG203" s="4">
        <v>1740505</v>
      </c>
      <c r="BH203" s="4">
        <v>1736355</v>
      </c>
      <c r="BI203" s="4">
        <v>1739697</v>
      </c>
      <c r="BJ203" s="4">
        <v>1736505</v>
      </c>
      <c r="BK203" s="4">
        <v>1735985</v>
      </c>
      <c r="BL203" s="4">
        <v>1738916</v>
      </c>
      <c r="BM203" s="4">
        <v>1737533</v>
      </c>
      <c r="BN203" s="4">
        <v>1738505</v>
      </c>
      <c r="BO203" s="4">
        <v>1738985</v>
      </c>
      <c r="BP203" s="4">
        <v>1736601</v>
      </c>
      <c r="BQ203" s="4">
        <v>1735944</v>
      </c>
      <c r="BR203" s="4">
        <v>1738190</v>
      </c>
      <c r="BS203" s="4">
        <v>1739423</v>
      </c>
      <c r="BT203" s="4">
        <v>1736409</v>
      </c>
      <c r="BU203" s="4">
        <v>1738587</v>
      </c>
      <c r="BV203" s="4">
        <v>1738505</v>
      </c>
      <c r="BW203" s="4">
        <v>1737437</v>
      </c>
      <c r="BX203" s="4">
        <v>1732724</v>
      </c>
      <c r="BY203" s="4">
        <v>1735053</v>
      </c>
      <c r="BZ203" s="4">
        <v>1731944</v>
      </c>
      <c r="CA203" s="4">
        <v>1735314</v>
      </c>
      <c r="CB203" s="4">
        <v>1732738</v>
      </c>
      <c r="CC203" s="4">
        <v>1731368</v>
      </c>
      <c r="CD203" s="4">
        <v>1731998</v>
      </c>
      <c r="CE203" s="4">
        <v>1729642</v>
      </c>
      <c r="CF203" s="4">
        <v>1727122</v>
      </c>
      <c r="CG203" s="4">
        <v>1728081</v>
      </c>
      <c r="CH203" s="4">
        <v>1726505</v>
      </c>
      <c r="CI203" s="4">
        <v>1728204</v>
      </c>
      <c r="CJ203" s="4">
        <v>1728409</v>
      </c>
      <c r="CK203" s="4">
        <v>1723053</v>
      </c>
      <c r="CL203" s="4">
        <v>1726012</v>
      </c>
      <c r="CM203" s="4">
        <v>1724807</v>
      </c>
      <c r="CN203" s="4">
        <v>1723450</v>
      </c>
      <c r="CO203" s="4">
        <v>1723889</v>
      </c>
      <c r="CP203" s="4">
        <v>1721711</v>
      </c>
      <c r="CQ203" s="4">
        <v>1725546</v>
      </c>
      <c r="CR203" s="4">
        <v>1721464</v>
      </c>
      <c r="CS203" s="4">
        <v>1722752</v>
      </c>
      <c r="CT203" s="4">
        <v>1721053</v>
      </c>
      <c r="CU203" s="4">
        <v>1720094</v>
      </c>
      <c r="CV203" s="4">
        <v>1718944</v>
      </c>
      <c r="CW203" s="4">
        <v>1721697</v>
      </c>
      <c r="CX203" s="4">
        <v>1719861</v>
      </c>
      <c r="CY203" s="4">
        <v>1719437</v>
      </c>
      <c r="CZ203" s="4">
        <v>1719040</v>
      </c>
      <c r="DA203" s="4">
        <v>1718587</v>
      </c>
      <c r="DB203" s="4">
        <v>1718916</v>
      </c>
      <c r="DC203" s="4">
        <v>1719163</v>
      </c>
      <c r="DD203" s="4">
        <v>1718094</v>
      </c>
      <c r="DE203" s="4">
        <v>1717094</v>
      </c>
      <c r="DF203" s="4">
        <v>1713245</v>
      </c>
      <c r="DG203" s="4">
        <v>1715437</v>
      </c>
    </row>
    <row r="204" spans="1:111" ht="15.75" thickBot="1" x14ac:dyDescent="0.3">
      <c r="A204" s="4" t="s">
        <v>49</v>
      </c>
      <c r="B204" s="8" t="s">
        <v>105</v>
      </c>
      <c r="C204" s="4">
        <v>924</v>
      </c>
      <c r="D204" s="4">
        <v>989</v>
      </c>
      <c r="E204" s="4">
        <v>1765</v>
      </c>
      <c r="F204" s="4">
        <v>6350</v>
      </c>
      <c r="G204" s="4">
        <v>16696</v>
      </c>
      <c r="H204" s="4">
        <v>33012</v>
      </c>
      <c r="I204" s="4">
        <v>55842</v>
      </c>
      <c r="J204" s="4">
        <v>83913</v>
      </c>
      <c r="K204" s="4">
        <v>118040</v>
      </c>
      <c r="L204" s="4">
        <v>156884</v>
      </c>
      <c r="M204" s="4">
        <v>200064</v>
      </c>
      <c r="N204" s="4">
        <v>247821</v>
      </c>
      <c r="O204" s="4">
        <v>300657</v>
      </c>
      <c r="P204" s="4">
        <v>359410</v>
      </c>
      <c r="Q204" s="4">
        <v>419383</v>
      </c>
      <c r="R204" s="4">
        <v>484684</v>
      </c>
      <c r="S204" s="4">
        <v>550301</v>
      </c>
      <c r="T204" s="4">
        <v>621602</v>
      </c>
      <c r="U204" s="4">
        <v>694369</v>
      </c>
      <c r="V204" s="4">
        <v>767232</v>
      </c>
      <c r="W204" s="4">
        <v>843807</v>
      </c>
      <c r="X204" s="4">
        <v>917191</v>
      </c>
      <c r="Y204" s="4">
        <v>992314</v>
      </c>
      <c r="Z204" s="4">
        <v>1062684</v>
      </c>
      <c r="AA204" s="4">
        <v>1131670</v>
      </c>
      <c r="AB204" s="4">
        <v>1194711</v>
      </c>
      <c r="AC204" s="4">
        <v>1249286</v>
      </c>
      <c r="AD204" s="4">
        <v>1298985</v>
      </c>
      <c r="AE204" s="4">
        <v>1345560</v>
      </c>
      <c r="AF204" s="4">
        <v>1384944</v>
      </c>
      <c r="AG204" s="4">
        <v>1417423</v>
      </c>
      <c r="AH204" s="4">
        <v>1445807</v>
      </c>
      <c r="AI204" s="4">
        <v>1466807</v>
      </c>
      <c r="AJ204" s="4">
        <v>1481779</v>
      </c>
      <c r="AK204" s="4">
        <v>1493725</v>
      </c>
      <c r="AL204" s="4">
        <v>1501697</v>
      </c>
      <c r="AM204" s="4">
        <v>1507916</v>
      </c>
      <c r="AN204" s="4">
        <v>1509560</v>
      </c>
      <c r="AO204" s="4">
        <v>1511642</v>
      </c>
      <c r="AP204" s="4">
        <v>1515081</v>
      </c>
      <c r="AQ204" s="4">
        <v>1517423</v>
      </c>
      <c r="AR204" s="4">
        <v>1517944</v>
      </c>
      <c r="AS204" s="4">
        <v>1519067</v>
      </c>
      <c r="AT204" s="4">
        <v>1521259</v>
      </c>
      <c r="AU204" s="4">
        <v>1519601</v>
      </c>
      <c r="AV204" s="4">
        <v>1521382</v>
      </c>
      <c r="AW204" s="4">
        <v>1522601</v>
      </c>
      <c r="AX204" s="4">
        <v>1522108</v>
      </c>
      <c r="AY204" s="4">
        <v>1521464</v>
      </c>
      <c r="AZ204" s="4">
        <v>1519985</v>
      </c>
      <c r="BA204" s="4">
        <v>1520273</v>
      </c>
      <c r="BB204" s="4">
        <v>1524136</v>
      </c>
      <c r="BC204" s="4">
        <v>1523177</v>
      </c>
      <c r="BD204" s="4">
        <v>1524766</v>
      </c>
      <c r="BE204" s="4">
        <v>1523423</v>
      </c>
      <c r="BF204" s="4">
        <v>1524547</v>
      </c>
      <c r="BG204" s="4">
        <v>1523081</v>
      </c>
      <c r="BH204" s="4">
        <v>1520944</v>
      </c>
      <c r="BI204" s="4">
        <v>1520081</v>
      </c>
      <c r="BJ204" s="4">
        <v>1517273</v>
      </c>
      <c r="BK204" s="4">
        <v>1519492</v>
      </c>
      <c r="BL204" s="4">
        <v>1520547</v>
      </c>
      <c r="BM204" s="4">
        <v>1518560</v>
      </c>
      <c r="BN204" s="4">
        <v>1520629</v>
      </c>
      <c r="BO204" s="4">
        <v>1519355</v>
      </c>
      <c r="BP204" s="4">
        <v>1516273</v>
      </c>
      <c r="BQ204" s="4">
        <v>1514820</v>
      </c>
      <c r="BR204" s="4">
        <v>1518779</v>
      </c>
      <c r="BS204" s="4">
        <v>1514533</v>
      </c>
      <c r="BT204" s="4">
        <v>1515547</v>
      </c>
      <c r="BU204" s="4">
        <v>1518081</v>
      </c>
      <c r="BV204" s="4">
        <v>1515725</v>
      </c>
      <c r="BW204" s="4">
        <v>1514231</v>
      </c>
      <c r="BX204" s="4">
        <v>1510478</v>
      </c>
      <c r="BY204" s="4">
        <v>1510629</v>
      </c>
      <c r="BZ204" s="4">
        <v>1511081</v>
      </c>
      <c r="CA204" s="4">
        <v>1512478</v>
      </c>
      <c r="CB204" s="4">
        <v>1509848</v>
      </c>
      <c r="CC204" s="4">
        <v>1507615</v>
      </c>
      <c r="CD204" s="4">
        <v>1506273</v>
      </c>
      <c r="CE204" s="4">
        <v>1506163</v>
      </c>
      <c r="CF204" s="4">
        <v>1504656</v>
      </c>
      <c r="CG204" s="4">
        <v>1503533</v>
      </c>
      <c r="CH204" s="4">
        <v>1504505</v>
      </c>
      <c r="CI204" s="4">
        <v>1503601</v>
      </c>
      <c r="CJ204" s="4">
        <v>1503697</v>
      </c>
      <c r="CK204" s="4">
        <v>1503985</v>
      </c>
      <c r="CL204" s="4">
        <v>1502916</v>
      </c>
      <c r="CM204" s="4">
        <v>1501820</v>
      </c>
      <c r="CN204" s="4">
        <v>1500725</v>
      </c>
      <c r="CO204" s="4">
        <v>1500711</v>
      </c>
      <c r="CP204" s="4">
        <v>1499273</v>
      </c>
      <c r="CQ204" s="4">
        <v>1497231</v>
      </c>
      <c r="CR204" s="4">
        <v>1500026</v>
      </c>
      <c r="CS204" s="4">
        <v>1498259</v>
      </c>
      <c r="CT204" s="4">
        <v>1499464</v>
      </c>
      <c r="CU204" s="4">
        <v>1497793</v>
      </c>
      <c r="CV204" s="4">
        <v>1498697</v>
      </c>
      <c r="CW204" s="4">
        <v>1497273</v>
      </c>
      <c r="CX204" s="4">
        <v>1497862</v>
      </c>
      <c r="CY204" s="4">
        <v>1498026</v>
      </c>
      <c r="CZ204" s="4">
        <v>1497231</v>
      </c>
      <c r="DA204" s="4">
        <v>1496245</v>
      </c>
      <c r="DB204" s="4">
        <v>1493341</v>
      </c>
      <c r="DC204" s="4">
        <v>1493957</v>
      </c>
      <c r="DD204" s="4">
        <v>1493505</v>
      </c>
      <c r="DE204" s="4">
        <v>1491916</v>
      </c>
      <c r="DF204" s="4">
        <v>1490793</v>
      </c>
      <c r="DG204" s="4">
        <v>1490752</v>
      </c>
    </row>
    <row r="205" spans="1:111" ht="15.75" thickBot="1" x14ac:dyDescent="0.3">
      <c r="A205" s="4" t="s">
        <v>51</v>
      </c>
      <c r="B205" s="8" t="s">
        <v>107</v>
      </c>
      <c r="C205" s="4">
        <v>1019</v>
      </c>
      <c r="D205" s="4">
        <v>1054</v>
      </c>
      <c r="E205" s="4">
        <v>1067</v>
      </c>
      <c r="F205" s="4">
        <v>2060</v>
      </c>
      <c r="G205" s="4">
        <v>5263</v>
      </c>
      <c r="H205" s="4">
        <v>10755</v>
      </c>
      <c r="I205" s="4">
        <v>19574</v>
      </c>
      <c r="J205" s="4">
        <v>31020</v>
      </c>
      <c r="K205" s="4">
        <v>46157</v>
      </c>
      <c r="L205" s="4">
        <v>64488</v>
      </c>
      <c r="M205" s="4">
        <v>86981</v>
      </c>
      <c r="N205" s="4">
        <v>113383</v>
      </c>
      <c r="O205" s="4">
        <v>143027</v>
      </c>
      <c r="P205" s="4">
        <v>176123</v>
      </c>
      <c r="Q205" s="4">
        <v>211754</v>
      </c>
      <c r="R205" s="4">
        <v>246849</v>
      </c>
      <c r="S205" s="4">
        <v>282301</v>
      </c>
      <c r="T205" s="4">
        <v>316068</v>
      </c>
      <c r="U205" s="4">
        <v>345109</v>
      </c>
      <c r="V205" s="4">
        <v>369027</v>
      </c>
      <c r="W205" s="4">
        <v>388780</v>
      </c>
      <c r="X205" s="4">
        <v>403410</v>
      </c>
      <c r="Y205" s="4">
        <v>413561</v>
      </c>
      <c r="Z205" s="4">
        <v>420986</v>
      </c>
      <c r="AA205" s="4">
        <v>426739</v>
      </c>
      <c r="AB205" s="4">
        <v>428972</v>
      </c>
      <c r="AC205" s="4">
        <v>432712</v>
      </c>
      <c r="AD205" s="4">
        <v>435561</v>
      </c>
      <c r="AE205" s="4">
        <v>436616</v>
      </c>
      <c r="AF205" s="4">
        <v>436725</v>
      </c>
      <c r="AG205" s="4">
        <v>439383</v>
      </c>
      <c r="AH205" s="4">
        <v>439725</v>
      </c>
      <c r="AI205" s="4">
        <v>439766</v>
      </c>
      <c r="AJ205" s="4">
        <v>441643</v>
      </c>
      <c r="AK205" s="4">
        <v>441301</v>
      </c>
      <c r="AL205" s="4">
        <v>443328</v>
      </c>
      <c r="AM205" s="4">
        <v>443999</v>
      </c>
      <c r="AN205" s="4">
        <v>443657</v>
      </c>
      <c r="AO205" s="4">
        <v>443547</v>
      </c>
      <c r="AP205" s="4">
        <v>443903</v>
      </c>
      <c r="AQ205" s="4">
        <v>444986</v>
      </c>
      <c r="AR205" s="4">
        <v>445492</v>
      </c>
      <c r="AS205" s="4">
        <v>445999</v>
      </c>
      <c r="AT205" s="4">
        <v>444972</v>
      </c>
      <c r="AU205" s="4">
        <v>445465</v>
      </c>
      <c r="AV205" s="4">
        <v>445561</v>
      </c>
      <c r="AW205" s="4">
        <v>447027</v>
      </c>
      <c r="AX205" s="4">
        <v>446438</v>
      </c>
      <c r="AY205" s="4">
        <v>446273</v>
      </c>
      <c r="AZ205" s="4">
        <v>447424</v>
      </c>
      <c r="BA205" s="4">
        <v>446205</v>
      </c>
      <c r="BB205" s="4">
        <v>446616</v>
      </c>
      <c r="BC205" s="4">
        <v>446917</v>
      </c>
      <c r="BD205" s="4">
        <v>447218</v>
      </c>
      <c r="BE205" s="4">
        <v>445369</v>
      </c>
      <c r="BF205" s="4">
        <v>445972</v>
      </c>
      <c r="BG205" s="4">
        <v>446958</v>
      </c>
      <c r="BH205" s="4">
        <v>447876</v>
      </c>
      <c r="BI205" s="4">
        <v>446602</v>
      </c>
      <c r="BJ205" s="4">
        <v>446917</v>
      </c>
      <c r="BK205" s="4">
        <v>447725</v>
      </c>
      <c r="BL205" s="4">
        <v>445698</v>
      </c>
      <c r="BM205" s="4">
        <v>446588</v>
      </c>
      <c r="BN205" s="4">
        <v>447218</v>
      </c>
      <c r="BO205" s="4">
        <v>446355</v>
      </c>
      <c r="BP205" s="4">
        <v>447095</v>
      </c>
      <c r="BQ205" s="4">
        <v>447218</v>
      </c>
      <c r="BR205" s="4">
        <v>448301</v>
      </c>
      <c r="BS205" s="4">
        <v>446520</v>
      </c>
      <c r="BT205" s="4">
        <v>448123</v>
      </c>
      <c r="BU205" s="4">
        <v>447533</v>
      </c>
      <c r="BV205" s="4">
        <v>446602</v>
      </c>
      <c r="BW205" s="4">
        <v>446986</v>
      </c>
      <c r="BX205" s="4">
        <v>447273</v>
      </c>
      <c r="BY205" s="4">
        <v>446410</v>
      </c>
      <c r="BZ205" s="4">
        <v>446999</v>
      </c>
      <c r="CA205" s="4">
        <v>446424</v>
      </c>
      <c r="CB205" s="4">
        <v>446739</v>
      </c>
      <c r="CC205" s="4">
        <v>446753</v>
      </c>
      <c r="CD205" s="4">
        <v>447424</v>
      </c>
      <c r="CE205" s="4">
        <v>446328</v>
      </c>
      <c r="CF205" s="4">
        <v>446684</v>
      </c>
      <c r="CG205" s="4">
        <v>446410</v>
      </c>
      <c r="CH205" s="4">
        <v>446999</v>
      </c>
      <c r="CI205" s="4">
        <v>446753</v>
      </c>
      <c r="CJ205" s="4">
        <v>447424</v>
      </c>
      <c r="CK205" s="4">
        <v>446958</v>
      </c>
      <c r="CL205" s="4">
        <v>446027</v>
      </c>
      <c r="CM205" s="4">
        <v>446342</v>
      </c>
      <c r="CN205" s="4">
        <v>447369</v>
      </c>
      <c r="CO205" s="4">
        <v>447355</v>
      </c>
      <c r="CP205" s="4">
        <v>446629</v>
      </c>
      <c r="CQ205" s="4">
        <v>446986</v>
      </c>
      <c r="CR205" s="4">
        <v>448301</v>
      </c>
      <c r="CS205" s="4">
        <v>446123</v>
      </c>
      <c r="CT205" s="4">
        <v>446246</v>
      </c>
      <c r="CU205" s="4">
        <v>447287</v>
      </c>
      <c r="CV205" s="4">
        <v>446684</v>
      </c>
      <c r="CW205" s="4">
        <v>448328</v>
      </c>
      <c r="CX205" s="4">
        <v>446684</v>
      </c>
      <c r="CY205" s="4">
        <v>446753</v>
      </c>
      <c r="CZ205" s="4">
        <v>446657</v>
      </c>
      <c r="DA205" s="4">
        <v>447328</v>
      </c>
      <c r="DB205" s="4">
        <v>446835</v>
      </c>
      <c r="DC205" s="4">
        <v>447177</v>
      </c>
      <c r="DD205" s="4">
        <v>446136</v>
      </c>
      <c r="DE205" s="4">
        <v>445054</v>
      </c>
      <c r="DF205" s="4">
        <v>445328</v>
      </c>
      <c r="DG205" s="4">
        <v>446561</v>
      </c>
    </row>
    <row r="206" spans="1:111" ht="15.75" thickBot="1" x14ac:dyDescent="0.3">
      <c r="A206" s="4" t="s">
        <v>53</v>
      </c>
      <c r="B206" s="8" t="s">
        <v>109</v>
      </c>
      <c r="C206" s="4">
        <v>958</v>
      </c>
      <c r="D206" s="4">
        <v>1021</v>
      </c>
      <c r="E206" s="4">
        <v>1094</v>
      </c>
      <c r="F206" s="4">
        <v>2564</v>
      </c>
      <c r="G206" s="4">
        <v>6965</v>
      </c>
      <c r="H206" s="4">
        <v>14653</v>
      </c>
      <c r="I206" s="4">
        <v>25875</v>
      </c>
      <c r="J206" s="4">
        <v>41461</v>
      </c>
      <c r="K206" s="4">
        <v>60788</v>
      </c>
      <c r="L206" s="4">
        <v>83994</v>
      </c>
      <c r="M206" s="4">
        <v>112418</v>
      </c>
      <c r="N206" s="4">
        <v>145395</v>
      </c>
      <c r="O206" s="4">
        <v>181755</v>
      </c>
      <c r="P206" s="4">
        <v>217835</v>
      </c>
      <c r="Q206" s="4">
        <v>259177</v>
      </c>
      <c r="R206" s="4">
        <v>299876</v>
      </c>
      <c r="S206" s="4">
        <v>337780</v>
      </c>
      <c r="T206" s="4">
        <v>370616</v>
      </c>
      <c r="U206" s="4">
        <v>399109</v>
      </c>
      <c r="V206" s="4">
        <v>422602</v>
      </c>
      <c r="W206" s="4">
        <v>440040</v>
      </c>
      <c r="X206" s="4">
        <v>454109</v>
      </c>
      <c r="Y206" s="4">
        <v>463273</v>
      </c>
      <c r="Z206" s="4">
        <v>468849</v>
      </c>
      <c r="AA206" s="4">
        <v>474355</v>
      </c>
      <c r="AB206" s="4">
        <v>477753</v>
      </c>
      <c r="AC206" s="4">
        <v>479410</v>
      </c>
      <c r="AD206" s="4">
        <v>482164</v>
      </c>
      <c r="AE206" s="4">
        <v>482972</v>
      </c>
      <c r="AF206" s="4">
        <v>485054</v>
      </c>
      <c r="AG206" s="4">
        <v>485081</v>
      </c>
      <c r="AH206" s="4">
        <v>485109</v>
      </c>
      <c r="AI206" s="4">
        <v>486890</v>
      </c>
      <c r="AJ206" s="4">
        <v>486684</v>
      </c>
      <c r="AK206" s="4">
        <v>487424</v>
      </c>
      <c r="AL206" s="4">
        <v>487164</v>
      </c>
      <c r="AM206" s="4">
        <v>487232</v>
      </c>
      <c r="AN206" s="4">
        <v>487821</v>
      </c>
      <c r="AO206" s="4">
        <v>487670</v>
      </c>
      <c r="AP206" s="4">
        <v>488780</v>
      </c>
      <c r="AQ206" s="4">
        <v>489205</v>
      </c>
      <c r="AR206" s="4">
        <v>487999</v>
      </c>
      <c r="AS206" s="4">
        <v>488218</v>
      </c>
      <c r="AT206" s="4">
        <v>487862</v>
      </c>
      <c r="AU206" s="4">
        <v>489479</v>
      </c>
      <c r="AV206" s="4">
        <v>488533</v>
      </c>
      <c r="AW206" s="4">
        <v>489150</v>
      </c>
      <c r="AX206" s="4">
        <v>489301</v>
      </c>
      <c r="AY206" s="4">
        <v>489191</v>
      </c>
      <c r="AZ206" s="4">
        <v>488739</v>
      </c>
      <c r="BA206" s="4">
        <v>488246</v>
      </c>
      <c r="BB206" s="4">
        <v>490013</v>
      </c>
      <c r="BC206" s="4">
        <v>489410</v>
      </c>
      <c r="BD206" s="4">
        <v>487766</v>
      </c>
      <c r="BE206" s="4">
        <v>488547</v>
      </c>
      <c r="BF206" s="4">
        <v>488575</v>
      </c>
      <c r="BG206" s="4">
        <v>487424</v>
      </c>
      <c r="BH206" s="4">
        <v>487999</v>
      </c>
      <c r="BI206" s="4">
        <v>488712</v>
      </c>
      <c r="BJ206" s="4">
        <v>487479</v>
      </c>
      <c r="BK206" s="4">
        <v>485807</v>
      </c>
      <c r="BL206" s="4">
        <v>486643</v>
      </c>
      <c r="BM206" s="4">
        <v>486355</v>
      </c>
      <c r="BN206" s="4">
        <v>487218</v>
      </c>
      <c r="BO206" s="4">
        <v>485725</v>
      </c>
      <c r="BP206" s="4">
        <v>486739</v>
      </c>
      <c r="BQ206" s="4">
        <v>487862</v>
      </c>
      <c r="BR206" s="4">
        <v>486821</v>
      </c>
      <c r="BS206" s="4">
        <v>487122</v>
      </c>
      <c r="BT206" s="4">
        <v>486287</v>
      </c>
      <c r="BU206" s="4">
        <v>485739</v>
      </c>
      <c r="BV206" s="4">
        <v>485602</v>
      </c>
      <c r="BW206" s="4">
        <v>484835</v>
      </c>
      <c r="BX206" s="4">
        <v>484986</v>
      </c>
      <c r="BY206" s="4">
        <v>485396</v>
      </c>
      <c r="BZ206" s="4">
        <v>484575</v>
      </c>
      <c r="CA206" s="4">
        <v>485259</v>
      </c>
      <c r="CB206" s="4">
        <v>483561</v>
      </c>
      <c r="CC206" s="4">
        <v>484465</v>
      </c>
      <c r="CD206" s="4">
        <v>483794</v>
      </c>
      <c r="CE206" s="4">
        <v>484725</v>
      </c>
      <c r="CF206" s="4">
        <v>482849</v>
      </c>
      <c r="CG206" s="4">
        <v>483465</v>
      </c>
      <c r="CH206" s="4">
        <v>482986</v>
      </c>
      <c r="CI206" s="4">
        <v>483588</v>
      </c>
      <c r="CJ206" s="4">
        <v>482780</v>
      </c>
      <c r="CK206" s="4">
        <v>482944</v>
      </c>
      <c r="CL206" s="4">
        <v>482807</v>
      </c>
      <c r="CM206" s="4">
        <v>481821</v>
      </c>
      <c r="CN206" s="4">
        <v>481986</v>
      </c>
      <c r="CO206" s="4">
        <v>481287</v>
      </c>
      <c r="CP206" s="4">
        <v>481095</v>
      </c>
      <c r="CQ206" s="4">
        <v>481753</v>
      </c>
      <c r="CR206" s="4">
        <v>481972</v>
      </c>
      <c r="CS206" s="4">
        <v>481040</v>
      </c>
      <c r="CT206" s="4">
        <v>481410</v>
      </c>
      <c r="CU206" s="4">
        <v>481109</v>
      </c>
      <c r="CV206" s="4">
        <v>481383</v>
      </c>
      <c r="CW206" s="4">
        <v>479890</v>
      </c>
      <c r="CX206" s="4">
        <v>479753</v>
      </c>
      <c r="CY206" s="4">
        <v>480725</v>
      </c>
      <c r="CZ206" s="4">
        <v>480109</v>
      </c>
      <c r="DA206" s="4">
        <v>480533</v>
      </c>
      <c r="DB206" s="4">
        <v>478616</v>
      </c>
      <c r="DC206" s="4">
        <v>480410</v>
      </c>
      <c r="DD206" s="4">
        <v>480410</v>
      </c>
      <c r="DE206" s="4">
        <v>479150</v>
      </c>
      <c r="DF206" s="4">
        <v>478383</v>
      </c>
      <c r="DG206" s="4">
        <v>477383</v>
      </c>
    </row>
    <row r="207" spans="1:111" ht="15.75" thickBot="1" x14ac:dyDescent="0.3">
      <c r="A207" s="4" t="s">
        <v>55</v>
      </c>
      <c r="B207" s="8" t="s">
        <v>111</v>
      </c>
      <c r="C207" s="4">
        <v>1061</v>
      </c>
      <c r="D207" s="4">
        <v>1232</v>
      </c>
      <c r="E207" s="4">
        <v>5497</v>
      </c>
      <c r="F207" s="4">
        <v>19192</v>
      </c>
      <c r="G207" s="4">
        <v>43989</v>
      </c>
      <c r="H207" s="4">
        <v>79774</v>
      </c>
      <c r="I207" s="4">
        <v>126292</v>
      </c>
      <c r="J207" s="4">
        <v>181620</v>
      </c>
      <c r="K207" s="4">
        <v>241972</v>
      </c>
      <c r="L207" s="4">
        <v>311629</v>
      </c>
      <c r="M207" s="4">
        <v>384575</v>
      </c>
      <c r="N207" s="4">
        <v>462944</v>
      </c>
      <c r="O207" s="4">
        <v>541301</v>
      </c>
      <c r="P207" s="4">
        <v>624561</v>
      </c>
      <c r="Q207" s="4">
        <v>706314</v>
      </c>
      <c r="R207" s="4">
        <v>790698</v>
      </c>
      <c r="S207" s="4">
        <v>870821</v>
      </c>
      <c r="T207" s="4">
        <v>947109</v>
      </c>
      <c r="U207" s="4">
        <v>1015040</v>
      </c>
      <c r="V207" s="4">
        <v>1075492</v>
      </c>
      <c r="W207" s="4">
        <v>1124054</v>
      </c>
      <c r="X207" s="4">
        <v>1166643</v>
      </c>
      <c r="Y207" s="4">
        <v>1195492</v>
      </c>
      <c r="Z207" s="4">
        <v>1219108</v>
      </c>
      <c r="AA207" s="4">
        <v>1239108</v>
      </c>
      <c r="AB207" s="4">
        <v>1251752</v>
      </c>
      <c r="AC207" s="4">
        <v>1260067</v>
      </c>
      <c r="AD207" s="4">
        <v>1266232</v>
      </c>
      <c r="AE207" s="4">
        <v>1267985</v>
      </c>
      <c r="AF207" s="4">
        <v>1272643</v>
      </c>
      <c r="AG207" s="4">
        <v>1276971</v>
      </c>
      <c r="AH207" s="4">
        <v>1278985</v>
      </c>
      <c r="AI207" s="4">
        <v>1281944</v>
      </c>
      <c r="AJ207" s="4">
        <v>1284492</v>
      </c>
      <c r="AK207" s="4">
        <v>1283821</v>
      </c>
      <c r="AL207" s="4">
        <v>1284149</v>
      </c>
      <c r="AM207" s="4">
        <v>1286917</v>
      </c>
      <c r="AN207" s="4">
        <v>1289204</v>
      </c>
      <c r="AO207" s="4">
        <v>1288012</v>
      </c>
      <c r="AP207" s="4">
        <v>1288875</v>
      </c>
      <c r="AQ207" s="4">
        <v>1289245</v>
      </c>
      <c r="AR207" s="4">
        <v>1288122</v>
      </c>
      <c r="AS207" s="4">
        <v>1290410</v>
      </c>
      <c r="AT207" s="4">
        <v>1290149</v>
      </c>
      <c r="AU207" s="4">
        <v>1293492</v>
      </c>
      <c r="AV207" s="4">
        <v>1295095</v>
      </c>
      <c r="AW207" s="4">
        <v>1294259</v>
      </c>
      <c r="AX207" s="4">
        <v>1295136</v>
      </c>
      <c r="AY207" s="4">
        <v>1293684</v>
      </c>
      <c r="AZ207" s="4">
        <v>1293382</v>
      </c>
      <c r="BA207" s="4">
        <v>1293903</v>
      </c>
      <c r="BB207" s="4">
        <v>1295300</v>
      </c>
      <c r="BC207" s="4">
        <v>1294601</v>
      </c>
      <c r="BD207" s="4">
        <v>1296643</v>
      </c>
      <c r="BE207" s="4">
        <v>1296095</v>
      </c>
      <c r="BF207" s="4">
        <v>1293917</v>
      </c>
      <c r="BG207" s="4">
        <v>1292054</v>
      </c>
      <c r="BH207" s="4">
        <v>1292574</v>
      </c>
      <c r="BI207" s="4">
        <v>1295903</v>
      </c>
      <c r="BJ207" s="4">
        <v>1294780</v>
      </c>
      <c r="BK207" s="4">
        <v>1295300</v>
      </c>
      <c r="BL207" s="4">
        <v>1291574</v>
      </c>
      <c r="BM207" s="4">
        <v>1292273</v>
      </c>
      <c r="BN207" s="4">
        <v>1291889</v>
      </c>
      <c r="BO207" s="4">
        <v>1294697</v>
      </c>
      <c r="BP207" s="4">
        <v>1293300</v>
      </c>
      <c r="BQ207" s="4">
        <v>1293889</v>
      </c>
      <c r="BR207" s="4">
        <v>1293067</v>
      </c>
      <c r="BS207" s="4">
        <v>1292807</v>
      </c>
      <c r="BT207" s="4">
        <v>1292615</v>
      </c>
      <c r="BU207" s="4">
        <v>1292314</v>
      </c>
      <c r="BV207" s="4">
        <v>1293314</v>
      </c>
      <c r="BW207" s="4">
        <v>1290574</v>
      </c>
      <c r="BX207" s="4">
        <v>1291766</v>
      </c>
      <c r="BY207" s="4">
        <v>1289862</v>
      </c>
      <c r="BZ207" s="4">
        <v>1291793</v>
      </c>
      <c r="CA207" s="4">
        <v>1292875</v>
      </c>
      <c r="CB207" s="4">
        <v>1292656</v>
      </c>
      <c r="CC207" s="4">
        <v>1295725</v>
      </c>
      <c r="CD207" s="4">
        <v>1293300</v>
      </c>
      <c r="CE207" s="4">
        <v>1294917</v>
      </c>
      <c r="CF207" s="4">
        <v>1293506</v>
      </c>
      <c r="CG207" s="4">
        <v>1294067</v>
      </c>
      <c r="CH207" s="4">
        <v>1292012</v>
      </c>
      <c r="CI207" s="4">
        <v>1292218</v>
      </c>
      <c r="CJ207" s="4">
        <v>1293012</v>
      </c>
      <c r="CK207" s="4">
        <v>1294738</v>
      </c>
      <c r="CL207" s="4">
        <v>1293026</v>
      </c>
      <c r="CM207" s="4">
        <v>1292903</v>
      </c>
      <c r="CN207" s="4">
        <v>1293122</v>
      </c>
      <c r="CO207" s="4">
        <v>1295903</v>
      </c>
      <c r="CP207" s="4">
        <v>1292560</v>
      </c>
      <c r="CQ207" s="4">
        <v>1293259</v>
      </c>
      <c r="CR207" s="4">
        <v>1293601</v>
      </c>
      <c r="CS207" s="4">
        <v>1294410</v>
      </c>
      <c r="CT207" s="4">
        <v>1294560</v>
      </c>
      <c r="CU207" s="4">
        <v>1291643</v>
      </c>
      <c r="CV207" s="4">
        <v>1292232</v>
      </c>
      <c r="CW207" s="4">
        <v>1294232</v>
      </c>
      <c r="CX207" s="4">
        <v>1293615</v>
      </c>
      <c r="CY207" s="4">
        <v>1292862</v>
      </c>
      <c r="CZ207" s="4">
        <v>1294314</v>
      </c>
      <c r="DA207" s="4">
        <v>1295232</v>
      </c>
      <c r="DB207" s="4">
        <v>1294848</v>
      </c>
      <c r="DC207" s="4">
        <v>1293451</v>
      </c>
      <c r="DD207" s="4">
        <v>1294190</v>
      </c>
      <c r="DE207" s="4">
        <v>1294054</v>
      </c>
      <c r="DF207" s="4">
        <v>1293396</v>
      </c>
      <c r="DG207" s="4">
        <v>1294067</v>
      </c>
    </row>
    <row r="208" spans="1:111" ht="15.75" thickBot="1" x14ac:dyDescent="0.3">
      <c r="A208" s="4" t="s">
        <v>56</v>
      </c>
      <c r="B208" s="8" t="s">
        <v>112</v>
      </c>
      <c r="C208" s="4">
        <v>1043</v>
      </c>
      <c r="D208" s="4">
        <v>1201</v>
      </c>
      <c r="E208" s="4">
        <v>4841</v>
      </c>
      <c r="F208" s="4">
        <v>18682</v>
      </c>
      <c r="G208" s="4">
        <v>44428</v>
      </c>
      <c r="H208" s="4">
        <v>82315</v>
      </c>
      <c r="I208" s="4">
        <v>131048</v>
      </c>
      <c r="J208" s="4">
        <v>188148</v>
      </c>
      <c r="K208" s="4">
        <v>250808</v>
      </c>
      <c r="L208" s="4">
        <v>323287</v>
      </c>
      <c r="M208" s="4">
        <v>397917</v>
      </c>
      <c r="N208" s="4">
        <v>474821</v>
      </c>
      <c r="O208" s="4">
        <v>550054</v>
      </c>
      <c r="P208" s="4">
        <v>626999</v>
      </c>
      <c r="Q208" s="4">
        <v>702807</v>
      </c>
      <c r="R208" s="4">
        <v>775657</v>
      </c>
      <c r="S208" s="4">
        <v>842204</v>
      </c>
      <c r="T208" s="4">
        <v>903821</v>
      </c>
      <c r="U208" s="4">
        <v>954177</v>
      </c>
      <c r="V208" s="4">
        <v>997629</v>
      </c>
      <c r="W208" s="4">
        <v>1033163</v>
      </c>
      <c r="X208" s="4">
        <v>1059191</v>
      </c>
      <c r="Y208" s="4">
        <v>1079437</v>
      </c>
      <c r="Z208" s="4">
        <v>1093574</v>
      </c>
      <c r="AA208" s="4">
        <v>1108204</v>
      </c>
      <c r="AB208" s="4">
        <v>1114451</v>
      </c>
      <c r="AC208" s="4">
        <v>1119423</v>
      </c>
      <c r="AD208" s="4">
        <v>1122971</v>
      </c>
      <c r="AE208" s="4">
        <v>1124136</v>
      </c>
      <c r="AF208" s="4">
        <v>1127423</v>
      </c>
      <c r="AG208" s="4">
        <v>1127519</v>
      </c>
      <c r="AH208" s="4">
        <v>1129560</v>
      </c>
      <c r="AI208" s="4">
        <v>1130232</v>
      </c>
      <c r="AJ208" s="4">
        <v>1134506</v>
      </c>
      <c r="AK208" s="4">
        <v>1132451</v>
      </c>
      <c r="AL208" s="4">
        <v>1132300</v>
      </c>
      <c r="AM208" s="4">
        <v>1133958</v>
      </c>
      <c r="AN208" s="4">
        <v>1134108</v>
      </c>
      <c r="AO208" s="4">
        <v>1133793</v>
      </c>
      <c r="AP208" s="4">
        <v>1135314</v>
      </c>
      <c r="AQ208" s="4">
        <v>1137177</v>
      </c>
      <c r="AR208" s="4">
        <v>1135382</v>
      </c>
      <c r="AS208" s="4">
        <v>1134095</v>
      </c>
      <c r="AT208" s="4">
        <v>1136191</v>
      </c>
      <c r="AU208" s="4">
        <v>1135656</v>
      </c>
      <c r="AV208" s="4">
        <v>1136656</v>
      </c>
      <c r="AW208" s="4">
        <v>1136547</v>
      </c>
      <c r="AX208" s="4">
        <v>1136752</v>
      </c>
      <c r="AY208" s="4">
        <v>1135985</v>
      </c>
      <c r="AZ208" s="4">
        <v>1137780</v>
      </c>
      <c r="BA208" s="4">
        <v>1134903</v>
      </c>
      <c r="BB208" s="4">
        <v>1136739</v>
      </c>
      <c r="BC208" s="4">
        <v>1133917</v>
      </c>
      <c r="BD208" s="4">
        <v>1136971</v>
      </c>
      <c r="BE208" s="4">
        <v>1134862</v>
      </c>
      <c r="BF208" s="4">
        <v>1134793</v>
      </c>
      <c r="BG208" s="4">
        <v>1132369</v>
      </c>
      <c r="BH208" s="4">
        <v>1135204</v>
      </c>
      <c r="BI208" s="4">
        <v>1133999</v>
      </c>
      <c r="BJ208" s="4">
        <v>1133519</v>
      </c>
      <c r="BK208" s="4">
        <v>1133067</v>
      </c>
      <c r="BL208" s="4">
        <v>1132684</v>
      </c>
      <c r="BM208" s="4">
        <v>1132369</v>
      </c>
      <c r="BN208" s="4">
        <v>1132259</v>
      </c>
      <c r="BO208" s="4">
        <v>1133930</v>
      </c>
      <c r="BP208" s="4">
        <v>1132971</v>
      </c>
      <c r="BQ208" s="4">
        <v>1131273</v>
      </c>
      <c r="BR208" s="4">
        <v>1129615</v>
      </c>
      <c r="BS208" s="4">
        <v>1130492</v>
      </c>
      <c r="BT208" s="4">
        <v>1132040</v>
      </c>
      <c r="BU208" s="4">
        <v>1130026</v>
      </c>
      <c r="BV208" s="4">
        <v>1128643</v>
      </c>
      <c r="BW208" s="4">
        <v>1128492</v>
      </c>
      <c r="BX208" s="4">
        <v>1128944</v>
      </c>
      <c r="BY208" s="4">
        <v>1127821</v>
      </c>
      <c r="BZ208" s="4">
        <v>1128492</v>
      </c>
      <c r="CA208" s="4">
        <v>1129067</v>
      </c>
      <c r="CB208" s="4">
        <v>1127766</v>
      </c>
      <c r="CC208" s="4">
        <v>1129697</v>
      </c>
      <c r="CD208" s="4">
        <v>1129643</v>
      </c>
      <c r="CE208" s="4">
        <v>1129903</v>
      </c>
      <c r="CF208" s="4">
        <v>1127423</v>
      </c>
      <c r="CG208" s="4">
        <v>1127985</v>
      </c>
      <c r="CH208" s="4">
        <v>1126807</v>
      </c>
      <c r="CI208" s="4">
        <v>1126944</v>
      </c>
      <c r="CJ208" s="4">
        <v>1125588</v>
      </c>
      <c r="CK208" s="4">
        <v>1125369</v>
      </c>
      <c r="CL208" s="4">
        <v>1128560</v>
      </c>
      <c r="CM208" s="4">
        <v>1127273</v>
      </c>
      <c r="CN208" s="4">
        <v>1126465</v>
      </c>
      <c r="CO208" s="4">
        <v>1125163</v>
      </c>
      <c r="CP208" s="4">
        <v>1125889</v>
      </c>
      <c r="CQ208" s="4">
        <v>1123588</v>
      </c>
      <c r="CR208" s="4">
        <v>1125355</v>
      </c>
      <c r="CS208" s="4">
        <v>1126917</v>
      </c>
      <c r="CT208" s="4">
        <v>1124410</v>
      </c>
      <c r="CU208" s="4">
        <v>1126300</v>
      </c>
      <c r="CV208" s="4">
        <v>1124684</v>
      </c>
      <c r="CW208" s="4">
        <v>1122725</v>
      </c>
      <c r="CX208" s="4">
        <v>1123040</v>
      </c>
      <c r="CY208" s="4">
        <v>1124917</v>
      </c>
      <c r="CZ208" s="4">
        <v>1123547</v>
      </c>
      <c r="DA208" s="4">
        <v>1122286</v>
      </c>
      <c r="DB208" s="4">
        <v>1123547</v>
      </c>
      <c r="DC208" s="4">
        <v>1121739</v>
      </c>
      <c r="DD208" s="4">
        <v>1123204</v>
      </c>
      <c r="DE208" s="4">
        <v>1119533</v>
      </c>
      <c r="DF208" s="4">
        <v>1121752</v>
      </c>
      <c r="DG208" s="4">
        <v>1119177</v>
      </c>
    </row>
    <row r="209" spans="1:111" ht="15.75" thickBot="1" x14ac:dyDescent="0.3">
      <c r="A209" s="4" t="s">
        <v>57</v>
      </c>
      <c r="B209" s="8" t="s">
        <v>113</v>
      </c>
      <c r="C209" s="4">
        <v>1126</v>
      </c>
      <c r="D209" s="4">
        <v>1360</v>
      </c>
      <c r="E209" s="4">
        <v>4371</v>
      </c>
      <c r="F209" s="4">
        <v>13230</v>
      </c>
      <c r="G209" s="4">
        <v>28647</v>
      </c>
      <c r="H209" s="4">
        <v>50433</v>
      </c>
      <c r="I209" s="4">
        <v>78062</v>
      </c>
      <c r="J209" s="4">
        <v>110897</v>
      </c>
      <c r="K209" s="4">
        <v>146769</v>
      </c>
      <c r="L209" s="4">
        <v>187588</v>
      </c>
      <c r="M209" s="4">
        <v>228945</v>
      </c>
      <c r="N209" s="4">
        <v>273561</v>
      </c>
      <c r="O209" s="4">
        <v>320780</v>
      </c>
      <c r="P209" s="4">
        <v>368575</v>
      </c>
      <c r="Q209" s="4">
        <v>416712</v>
      </c>
      <c r="R209" s="4">
        <v>465109</v>
      </c>
      <c r="S209" s="4">
        <v>511136</v>
      </c>
      <c r="T209" s="4">
        <v>554095</v>
      </c>
      <c r="U209" s="4">
        <v>589109</v>
      </c>
      <c r="V209" s="4">
        <v>615985</v>
      </c>
      <c r="W209" s="4">
        <v>634698</v>
      </c>
      <c r="X209" s="4">
        <v>646081</v>
      </c>
      <c r="Y209" s="4">
        <v>655903</v>
      </c>
      <c r="Z209" s="4">
        <v>663944</v>
      </c>
      <c r="AA209" s="4">
        <v>668903</v>
      </c>
      <c r="AB209" s="4">
        <v>675616</v>
      </c>
      <c r="AC209" s="4">
        <v>681081</v>
      </c>
      <c r="AD209" s="4">
        <v>685766</v>
      </c>
      <c r="AE209" s="4">
        <v>689369</v>
      </c>
      <c r="AF209" s="4">
        <v>692999</v>
      </c>
      <c r="AG209" s="4">
        <v>698794</v>
      </c>
      <c r="AH209" s="4">
        <v>702081</v>
      </c>
      <c r="AI209" s="4">
        <v>705917</v>
      </c>
      <c r="AJ209" s="4">
        <v>710040</v>
      </c>
      <c r="AK209" s="4">
        <v>714451</v>
      </c>
      <c r="AL209" s="4">
        <v>718479</v>
      </c>
      <c r="AM209" s="4">
        <v>721492</v>
      </c>
      <c r="AN209" s="4">
        <v>728944</v>
      </c>
      <c r="AO209" s="4">
        <v>729479</v>
      </c>
      <c r="AP209" s="4">
        <v>731794</v>
      </c>
      <c r="AQ209" s="4">
        <v>736629</v>
      </c>
      <c r="AR209" s="4">
        <v>741698</v>
      </c>
      <c r="AS209" s="4">
        <v>745547</v>
      </c>
      <c r="AT209" s="4">
        <v>749889</v>
      </c>
      <c r="AU209" s="4">
        <v>754396</v>
      </c>
      <c r="AV209" s="4">
        <v>755451</v>
      </c>
      <c r="AW209" s="4">
        <v>760026</v>
      </c>
      <c r="AX209" s="4">
        <v>764232</v>
      </c>
      <c r="AY209" s="4">
        <v>765698</v>
      </c>
      <c r="AZ209" s="4">
        <v>769506</v>
      </c>
      <c r="BA209" s="4">
        <v>773163</v>
      </c>
      <c r="BB209" s="4">
        <v>775684</v>
      </c>
      <c r="BC209" s="4">
        <v>778944</v>
      </c>
      <c r="BD209" s="4">
        <v>782383</v>
      </c>
      <c r="BE209" s="4">
        <v>787300</v>
      </c>
      <c r="BF209" s="4">
        <v>786985</v>
      </c>
      <c r="BG209" s="4">
        <v>793574</v>
      </c>
      <c r="BH209" s="4">
        <v>793670</v>
      </c>
      <c r="BI209" s="4">
        <v>795273</v>
      </c>
      <c r="BJ209" s="4">
        <v>799780</v>
      </c>
      <c r="BK209" s="4">
        <v>804821</v>
      </c>
      <c r="BL209" s="4">
        <v>805615</v>
      </c>
      <c r="BM209" s="4">
        <v>807040</v>
      </c>
      <c r="BN209" s="4">
        <v>812821</v>
      </c>
      <c r="BO209" s="4">
        <v>815917</v>
      </c>
      <c r="BP209" s="4">
        <v>815122</v>
      </c>
      <c r="BQ209" s="4">
        <v>817944</v>
      </c>
      <c r="BR209" s="4">
        <v>822711</v>
      </c>
      <c r="BS209" s="4">
        <v>822958</v>
      </c>
      <c r="BT209" s="4">
        <v>823341</v>
      </c>
      <c r="BU209" s="4">
        <v>827465</v>
      </c>
      <c r="BV209" s="4">
        <v>828862</v>
      </c>
      <c r="BW209" s="4">
        <v>831300</v>
      </c>
      <c r="BX209" s="4">
        <v>832410</v>
      </c>
      <c r="BY209" s="4">
        <v>834588</v>
      </c>
      <c r="BZ209" s="4">
        <v>837780</v>
      </c>
      <c r="CA209" s="4">
        <v>838246</v>
      </c>
      <c r="CB209" s="4">
        <v>840232</v>
      </c>
      <c r="CC209" s="4">
        <v>840643</v>
      </c>
      <c r="CD209" s="4">
        <v>843081</v>
      </c>
      <c r="CE209" s="4">
        <v>844054</v>
      </c>
      <c r="CF209" s="4">
        <v>844711</v>
      </c>
      <c r="CG209" s="4">
        <v>847985</v>
      </c>
      <c r="CH209" s="4">
        <v>848273</v>
      </c>
      <c r="CI209" s="4">
        <v>849739</v>
      </c>
      <c r="CJ209" s="4">
        <v>852588</v>
      </c>
      <c r="CK209" s="4">
        <v>852999</v>
      </c>
      <c r="CL209" s="4">
        <v>853999</v>
      </c>
      <c r="CM209" s="4">
        <v>854355</v>
      </c>
      <c r="CN209" s="4">
        <v>856643</v>
      </c>
      <c r="CO209" s="4">
        <v>856026</v>
      </c>
      <c r="CP209" s="4">
        <v>858054</v>
      </c>
      <c r="CQ209" s="4">
        <v>859191</v>
      </c>
      <c r="CR209" s="4">
        <v>860889</v>
      </c>
      <c r="CS209" s="4">
        <v>862040</v>
      </c>
      <c r="CT209" s="4">
        <v>863136</v>
      </c>
      <c r="CU209" s="4">
        <v>863670</v>
      </c>
      <c r="CV209" s="4">
        <v>863067</v>
      </c>
      <c r="CW209" s="4">
        <v>865506</v>
      </c>
      <c r="CX209" s="4">
        <v>866670</v>
      </c>
      <c r="CY209" s="4">
        <v>868122</v>
      </c>
      <c r="CZ209" s="4">
        <v>867752</v>
      </c>
      <c r="DA209" s="4">
        <v>866889</v>
      </c>
      <c r="DB209" s="4">
        <v>869862</v>
      </c>
      <c r="DC209" s="4">
        <v>871163</v>
      </c>
      <c r="DD209" s="4">
        <v>871848</v>
      </c>
      <c r="DE209" s="4">
        <v>871232</v>
      </c>
      <c r="DF209" s="4">
        <v>871424</v>
      </c>
      <c r="DG209" s="4">
        <v>871930</v>
      </c>
    </row>
    <row r="210" spans="1:111" ht="15.75" thickBot="1" x14ac:dyDescent="0.3">
      <c r="A210" s="4" t="s">
        <v>58</v>
      </c>
      <c r="B210" s="8" t="s">
        <v>114</v>
      </c>
      <c r="C210" s="4">
        <v>1060</v>
      </c>
      <c r="D210" s="4">
        <v>1075</v>
      </c>
      <c r="E210" s="4">
        <v>1376</v>
      </c>
      <c r="F210" s="4">
        <v>1752</v>
      </c>
      <c r="G210" s="4">
        <v>2136</v>
      </c>
      <c r="H210" s="4">
        <v>2462</v>
      </c>
      <c r="I210" s="4">
        <v>2778</v>
      </c>
      <c r="J210" s="4">
        <v>3096</v>
      </c>
      <c r="K210" s="4">
        <v>3286</v>
      </c>
      <c r="L210" s="4">
        <v>3758</v>
      </c>
      <c r="M210" s="4">
        <v>4060</v>
      </c>
      <c r="N210" s="4">
        <v>4565</v>
      </c>
      <c r="O210" s="4">
        <v>4956</v>
      </c>
      <c r="P210" s="4">
        <v>5753</v>
      </c>
      <c r="Q210" s="4">
        <v>6394</v>
      </c>
      <c r="R210" s="4">
        <v>6979</v>
      </c>
      <c r="S210" s="4">
        <v>7673</v>
      </c>
      <c r="T210" s="4">
        <v>8420</v>
      </c>
      <c r="U210" s="4">
        <v>9428</v>
      </c>
      <c r="V210" s="4">
        <v>10135</v>
      </c>
      <c r="W210" s="4">
        <v>11032</v>
      </c>
      <c r="X210" s="4">
        <v>12068</v>
      </c>
      <c r="Y210" s="4">
        <v>12892</v>
      </c>
      <c r="Z210" s="4">
        <v>13882</v>
      </c>
      <c r="AA210" s="4">
        <v>14334</v>
      </c>
      <c r="AB210" s="4">
        <v>14668</v>
      </c>
      <c r="AC210" s="4">
        <v>15056</v>
      </c>
      <c r="AD210" s="4">
        <v>15252</v>
      </c>
      <c r="AE210" s="4">
        <v>15397</v>
      </c>
      <c r="AF210" s="4">
        <v>15147</v>
      </c>
      <c r="AG210" s="4">
        <v>15566</v>
      </c>
      <c r="AH210" s="4">
        <v>15169</v>
      </c>
      <c r="AI210" s="4">
        <v>15526</v>
      </c>
      <c r="AJ210" s="4">
        <v>15371</v>
      </c>
      <c r="AK210" s="4">
        <v>15587</v>
      </c>
      <c r="AL210" s="4">
        <v>15558</v>
      </c>
      <c r="AM210" s="4">
        <v>15522</v>
      </c>
      <c r="AN210" s="4">
        <v>15445</v>
      </c>
      <c r="AO210" s="4">
        <v>15457</v>
      </c>
      <c r="AP210" s="4">
        <v>15460</v>
      </c>
      <c r="AQ210" s="4">
        <v>15673</v>
      </c>
      <c r="AR210" s="4">
        <v>15473</v>
      </c>
      <c r="AS210" s="4">
        <v>15381</v>
      </c>
      <c r="AT210" s="4">
        <v>15465</v>
      </c>
      <c r="AU210" s="4">
        <v>15362</v>
      </c>
      <c r="AV210" s="4">
        <v>15451</v>
      </c>
      <c r="AW210" s="4">
        <v>15375</v>
      </c>
      <c r="AX210" s="4">
        <v>15538</v>
      </c>
      <c r="AY210" s="4">
        <v>15394</v>
      </c>
      <c r="AZ210" s="4">
        <v>15513</v>
      </c>
      <c r="BA210" s="4">
        <v>15517</v>
      </c>
      <c r="BB210" s="4">
        <v>15568</v>
      </c>
      <c r="BC210" s="4">
        <v>15644</v>
      </c>
      <c r="BD210" s="4">
        <v>15529</v>
      </c>
      <c r="BE210" s="4">
        <v>15301</v>
      </c>
      <c r="BF210" s="4">
        <v>15194</v>
      </c>
      <c r="BG210" s="4">
        <v>15186</v>
      </c>
      <c r="BH210" s="4">
        <v>15484</v>
      </c>
      <c r="BI210" s="4">
        <v>15475</v>
      </c>
      <c r="BJ210" s="4">
        <v>15243</v>
      </c>
      <c r="BK210" s="4">
        <v>15262</v>
      </c>
      <c r="BL210" s="4">
        <v>15163</v>
      </c>
      <c r="BM210" s="4">
        <v>15347</v>
      </c>
      <c r="BN210" s="4">
        <v>15275</v>
      </c>
      <c r="BO210" s="4">
        <v>15302</v>
      </c>
      <c r="BP210" s="4">
        <v>15422</v>
      </c>
      <c r="BQ210" s="4">
        <v>15276</v>
      </c>
      <c r="BR210" s="4">
        <v>15411</v>
      </c>
      <c r="BS210" s="4">
        <v>15323</v>
      </c>
      <c r="BT210" s="4">
        <v>15175</v>
      </c>
      <c r="BU210" s="4">
        <v>15310</v>
      </c>
      <c r="BV210" s="4">
        <v>15224</v>
      </c>
      <c r="BW210" s="4">
        <v>15337</v>
      </c>
      <c r="BX210" s="4">
        <v>15371</v>
      </c>
      <c r="BY210" s="4">
        <v>15335</v>
      </c>
      <c r="BZ210" s="4">
        <v>15061</v>
      </c>
      <c r="CA210" s="4">
        <v>15142</v>
      </c>
      <c r="CB210" s="4">
        <v>15018</v>
      </c>
      <c r="CC210" s="4">
        <v>15137</v>
      </c>
      <c r="CD210" s="4">
        <v>15263</v>
      </c>
      <c r="CE210" s="4">
        <v>15194</v>
      </c>
      <c r="CF210" s="4">
        <v>15123</v>
      </c>
      <c r="CG210" s="4">
        <v>15283</v>
      </c>
      <c r="CH210" s="4">
        <v>15040</v>
      </c>
      <c r="CI210" s="4">
        <v>15240</v>
      </c>
      <c r="CJ210" s="4">
        <v>15175</v>
      </c>
      <c r="CK210" s="4">
        <v>15177</v>
      </c>
      <c r="CL210" s="4">
        <v>15035</v>
      </c>
      <c r="CM210" s="4">
        <v>14940</v>
      </c>
      <c r="CN210" s="4">
        <v>15016</v>
      </c>
      <c r="CO210" s="4">
        <v>15121</v>
      </c>
      <c r="CP210" s="4">
        <v>15210</v>
      </c>
      <c r="CQ210" s="4">
        <v>15277</v>
      </c>
      <c r="CR210" s="4">
        <v>14854</v>
      </c>
      <c r="CS210" s="4">
        <v>15136</v>
      </c>
      <c r="CT210" s="4">
        <v>14941</v>
      </c>
      <c r="CU210" s="4">
        <v>14947</v>
      </c>
      <c r="CV210" s="4">
        <v>15012</v>
      </c>
      <c r="CW210" s="4">
        <v>14929</v>
      </c>
      <c r="CX210" s="4">
        <v>14791</v>
      </c>
      <c r="CY210" s="4">
        <v>15062</v>
      </c>
      <c r="CZ210" s="4">
        <v>14839</v>
      </c>
      <c r="DA210" s="4">
        <v>15001</v>
      </c>
      <c r="DB210" s="4">
        <v>14924</v>
      </c>
      <c r="DC210" s="4">
        <v>14965</v>
      </c>
      <c r="DD210" s="4">
        <v>14861</v>
      </c>
      <c r="DE210" s="4">
        <v>14865</v>
      </c>
      <c r="DF210" s="4">
        <v>15083</v>
      </c>
      <c r="DG210" s="4">
        <v>14806</v>
      </c>
    </row>
    <row r="211" spans="1:111" ht="15.75" thickBot="1" x14ac:dyDescent="0.3">
      <c r="A211" s="4" t="s">
        <v>59</v>
      </c>
      <c r="B211" s="8" t="s">
        <v>115</v>
      </c>
      <c r="C211" s="4">
        <v>894</v>
      </c>
      <c r="D211" s="4">
        <v>870</v>
      </c>
      <c r="E211" s="4">
        <v>832</v>
      </c>
      <c r="F211" s="4">
        <v>858</v>
      </c>
      <c r="G211" s="4">
        <v>896</v>
      </c>
      <c r="H211" s="4">
        <v>869</v>
      </c>
      <c r="I211" s="4">
        <v>858</v>
      </c>
      <c r="J211" s="4">
        <v>875</v>
      </c>
      <c r="K211" s="4">
        <v>828</v>
      </c>
      <c r="L211" s="4">
        <v>864</v>
      </c>
      <c r="M211" s="4">
        <v>878</v>
      </c>
      <c r="N211" s="4">
        <v>886</v>
      </c>
      <c r="O211" s="4">
        <v>871</v>
      </c>
      <c r="P211" s="4">
        <v>850</v>
      </c>
      <c r="Q211" s="4">
        <v>857</v>
      </c>
      <c r="R211" s="4">
        <v>888</v>
      </c>
      <c r="S211" s="4">
        <v>872</v>
      </c>
      <c r="T211" s="4">
        <v>889</v>
      </c>
      <c r="U211" s="4">
        <v>870</v>
      </c>
      <c r="V211" s="4">
        <v>884</v>
      </c>
      <c r="W211" s="4">
        <v>892</v>
      </c>
      <c r="X211" s="4">
        <v>894</v>
      </c>
      <c r="Y211" s="4">
        <v>888</v>
      </c>
      <c r="Z211" s="4">
        <v>910</v>
      </c>
      <c r="AA211" s="4">
        <v>848</v>
      </c>
      <c r="AB211" s="4">
        <v>834</v>
      </c>
      <c r="AC211" s="4">
        <v>842</v>
      </c>
      <c r="AD211" s="4">
        <v>869</v>
      </c>
      <c r="AE211" s="4">
        <v>851</v>
      </c>
      <c r="AF211" s="4">
        <v>892</v>
      </c>
      <c r="AG211" s="4">
        <v>843</v>
      </c>
      <c r="AH211" s="4">
        <v>929</v>
      </c>
      <c r="AI211" s="4">
        <v>877</v>
      </c>
      <c r="AJ211" s="4">
        <v>877</v>
      </c>
      <c r="AK211" s="4">
        <v>905</v>
      </c>
      <c r="AL211" s="4">
        <v>855</v>
      </c>
      <c r="AM211" s="4">
        <v>870</v>
      </c>
      <c r="AN211" s="4">
        <v>872</v>
      </c>
      <c r="AO211" s="4">
        <v>880</v>
      </c>
      <c r="AP211" s="4">
        <v>943</v>
      </c>
      <c r="AQ211" s="4">
        <v>869</v>
      </c>
      <c r="AR211" s="4">
        <v>824</v>
      </c>
      <c r="AS211" s="4">
        <v>907</v>
      </c>
      <c r="AT211" s="4">
        <v>888</v>
      </c>
      <c r="AU211" s="4">
        <v>875</v>
      </c>
      <c r="AV211" s="4">
        <v>864</v>
      </c>
      <c r="AW211" s="4">
        <v>883</v>
      </c>
      <c r="AX211" s="4">
        <v>901</v>
      </c>
      <c r="AY211" s="4">
        <v>821</v>
      </c>
      <c r="AZ211" s="4">
        <v>902</v>
      </c>
      <c r="BA211" s="4">
        <v>905</v>
      </c>
      <c r="BB211" s="4">
        <v>850</v>
      </c>
      <c r="BC211" s="4">
        <v>900</v>
      </c>
      <c r="BD211" s="4">
        <v>916</v>
      </c>
      <c r="BE211" s="4">
        <v>919</v>
      </c>
      <c r="BF211" s="4">
        <v>901</v>
      </c>
      <c r="BG211" s="4">
        <v>871</v>
      </c>
      <c r="BH211" s="4">
        <v>917</v>
      </c>
      <c r="BI211" s="4">
        <v>928</v>
      </c>
      <c r="BJ211" s="4">
        <v>926</v>
      </c>
      <c r="BK211" s="4">
        <v>904</v>
      </c>
      <c r="BL211" s="4">
        <v>962</v>
      </c>
      <c r="BM211" s="4">
        <v>902</v>
      </c>
      <c r="BN211" s="4">
        <v>913</v>
      </c>
      <c r="BO211" s="4">
        <v>920</v>
      </c>
      <c r="BP211" s="4">
        <v>917</v>
      </c>
      <c r="BQ211" s="4">
        <v>903</v>
      </c>
      <c r="BR211" s="4">
        <v>946</v>
      </c>
      <c r="BS211" s="4">
        <v>888</v>
      </c>
      <c r="BT211" s="4">
        <v>899</v>
      </c>
      <c r="BU211" s="4">
        <v>887</v>
      </c>
      <c r="BV211" s="4">
        <v>955</v>
      </c>
      <c r="BW211" s="4">
        <v>893</v>
      </c>
      <c r="BX211" s="4">
        <v>975</v>
      </c>
      <c r="BY211" s="4">
        <v>929</v>
      </c>
      <c r="BZ211" s="4">
        <v>879</v>
      </c>
      <c r="CA211" s="4">
        <v>914</v>
      </c>
      <c r="CB211" s="4">
        <v>935</v>
      </c>
      <c r="CC211" s="4">
        <v>919</v>
      </c>
      <c r="CD211" s="4">
        <v>931</v>
      </c>
      <c r="CE211" s="4">
        <v>968</v>
      </c>
      <c r="CF211" s="4">
        <v>908</v>
      </c>
      <c r="CG211" s="4">
        <v>908</v>
      </c>
      <c r="CH211" s="4">
        <v>927</v>
      </c>
      <c r="CI211" s="4">
        <v>967</v>
      </c>
      <c r="CJ211" s="4">
        <v>901</v>
      </c>
      <c r="CK211" s="4">
        <v>962</v>
      </c>
      <c r="CL211" s="4">
        <v>977</v>
      </c>
      <c r="CM211" s="4">
        <v>959</v>
      </c>
      <c r="CN211" s="4">
        <v>953</v>
      </c>
      <c r="CO211" s="4">
        <v>975</v>
      </c>
      <c r="CP211" s="4">
        <v>959</v>
      </c>
      <c r="CQ211" s="4">
        <v>939</v>
      </c>
      <c r="CR211" s="4">
        <v>923</v>
      </c>
      <c r="CS211" s="4">
        <v>979</v>
      </c>
      <c r="CT211" s="4">
        <v>952</v>
      </c>
      <c r="CU211" s="4">
        <v>955</v>
      </c>
      <c r="CV211" s="4">
        <v>914</v>
      </c>
      <c r="CW211" s="4">
        <v>941</v>
      </c>
      <c r="CX211" s="4">
        <v>927</v>
      </c>
      <c r="CY211" s="4">
        <v>905</v>
      </c>
      <c r="CZ211" s="4">
        <v>974</v>
      </c>
      <c r="DA211" s="4">
        <v>967</v>
      </c>
      <c r="DB211" s="4">
        <v>922</v>
      </c>
      <c r="DC211" s="4">
        <v>974</v>
      </c>
      <c r="DD211" s="4">
        <v>944</v>
      </c>
      <c r="DE211" s="4">
        <v>995</v>
      </c>
      <c r="DF211" s="4">
        <v>936</v>
      </c>
      <c r="DG211" s="4">
        <v>944</v>
      </c>
    </row>
    <row r="212" spans="1:111" ht="15.75" thickBot="1" x14ac:dyDescent="0.3">
      <c r="A212" s="4" t="s">
        <v>60</v>
      </c>
      <c r="B212" s="8" t="s">
        <v>116</v>
      </c>
      <c r="C212" s="4">
        <v>935</v>
      </c>
      <c r="D212" s="4">
        <v>905</v>
      </c>
      <c r="E212" s="4">
        <v>894</v>
      </c>
      <c r="F212" s="4">
        <v>852</v>
      </c>
      <c r="G212" s="4">
        <v>802</v>
      </c>
      <c r="H212" s="4">
        <v>868</v>
      </c>
      <c r="I212" s="4">
        <v>859</v>
      </c>
      <c r="J212" s="4">
        <v>907</v>
      </c>
      <c r="K212" s="4">
        <v>843</v>
      </c>
      <c r="L212" s="4">
        <v>907</v>
      </c>
      <c r="M212" s="4">
        <v>908</v>
      </c>
      <c r="N212" s="4">
        <v>860</v>
      </c>
      <c r="O212" s="4">
        <v>881</v>
      </c>
      <c r="P212" s="4">
        <v>904</v>
      </c>
      <c r="Q212" s="4">
        <v>891</v>
      </c>
      <c r="R212" s="4">
        <v>864</v>
      </c>
      <c r="S212" s="4">
        <v>855</v>
      </c>
      <c r="T212" s="4">
        <v>900</v>
      </c>
      <c r="U212" s="4">
        <v>921</v>
      </c>
      <c r="V212" s="4">
        <v>892</v>
      </c>
      <c r="W212" s="4">
        <v>933</v>
      </c>
      <c r="X212" s="4">
        <v>864</v>
      </c>
      <c r="Y212" s="4">
        <v>870</v>
      </c>
      <c r="Z212" s="4">
        <v>926</v>
      </c>
      <c r="AA212" s="4">
        <v>944</v>
      </c>
      <c r="AB212" s="4">
        <v>882</v>
      </c>
      <c r="AC212" s="4">
        <v>890</v>
      </c>
      <c r="AD212" s="4">
        <v>906</v>
      </c>
      <c r="AE212" s="4">
        <v>904</v>
      </c>
      <c r="AF212" s="4">
        <v>883</v>
      </c>
      <c r="AG212" s="4">
        <v>883</v>
      </c>
      <c r="AH212" s="4">
        <v>885</v>
      </c>
      <c r="AI212" s="4">
        <v>906</v>
      </c>
      <c r="AJ212" s="4">
        <v>923</v>
      </c>
      <c r="AK212" s="4">
        <v>873</v>
      </c>
      <c r="AL212" s="4">
        <v>902</v>
      </c>
      <c r="AM212" s="4">
        <v>907</v>
      </c>
      <c r="AN212" s="4">
        <v>848</v>
      </c>
      <c r="AO212" s="4">
        <v>937</v>
      </c>
      <c r="AP212" s="4">
        <v>870</v>
      </c>
      <c r="AQ212" s="4">
        <v>896</v>
      </c>
      <c r="AR212" s="4">
        <v>874</v>
      </c>
      <c r="AS212" s="4">
        <v>858</v>
      </c>
      <c r="AT212" s="4">
        <v>925</v>
      </c>
      <c r="AU212" s="4">
        <v>895</v>
      </c>
      <c r="AV212" s="4">
        <v>866</v>
      </c>
      <c r="AW212" s="4">
        <v>911</v>
      </c>
      <c r="AX212" s="4">
        <v>923</v>
      </c>
      <c r="AY212" s="4">
        <v>928</v>
      </c>
      <c r="AZ212" s="4">
        <v>897</v>
      </c>
      <c r="BA212" s="4">
        <v>922</v>
      </c>
      <c r="BB212" s="4">
        <v>902</v>
      </c>
      <c r="BC212" s="4">
        <v>925</v>
      </c>
      <c r="BD212" s="4">
        <v>873</v>
      </c>
      <c r="BE212" s="4">
        <v>924</v>
      </c>
      <c r="BF212" s="4">
        <v>881</v>
      </c>
      <c r="BG212" s="4">
        <v>933</v>
      </c>
      <c r="BH212" s="4">
        <v>952</v>
      </c>
      <c r="BI212" s="4">
        <v>930</v>
      </c>
      <c r="BJ212" s="4">
        <v>920</v>
      </c>
      <c r="BK212" s="4">
        <v>916</v>
      </c>
      <c r="BL212" s="4">
        <v>905</v>
      </c>
      <c r="BM212" s="4">
        <v>945</v>
      </c>
      <c r="BN212" s="4">
        <v>910</v>
      </c>
      <c r="BO212" s="4">
        <v>942</v>
      </c>
      <c r="BP212" s="4">
        <v>891</v>
      </c>
      <c r="BQ212" s="4">
        <v>881</v>
      </c>
      <c r="BR212" s="4">
        <v>922</v>
      </c>
      <c r="BS212" s="4">
        <v>904</v>
      </c>
      <c r="BT212" s="4">
        <v>882</v>
      </c>
      <c r="BU212" s="4">
        <v>898</v>
      </c>
      <c r="BV212" s="4">
        <v>859</v>
      </c>
      <c r="BW212" s="4">
        <v>896</v>
      </c>
      <c r="BX212" s="4">
        <v>937</v>
      </c>
      <c r="BY212" s="4">
        <v>914</v>
      </c>
      <c r="BZ212" s="4">
        <v>913</v>
      </c>
      <c r="CA212" s="4">
        <v>912</v>
      </c>
      <c r="CB212" s="4">
        <v>903</v>
      </c>
      <c r="CC212" s="4">
        <v>918</v>
      </c>
      <c r="CD212" s="4">
        <v>912</v>
      </c>
      <c r="CE212" s="4">
        <v>979</v>
      </c>
      <c r="CF212" s="4">
        <v>920</v>
      </c>
      <c r="CG212" s="4">
        <v>921</v>
      </c>
      <c r="CH212" s="4">
        <v>930</v>
      </c>
      <c r="CI212" s="4">
        <v>919</v>
      </c>
      <c r="CJ212" s="4">
        <v>893</v>
      </c>
      <c r="CK212" s="4">
        <v>903</v>
      </c>
      <c r="CL212" s="4">
        <v>917</v>
      </c>
      <c r="CM212" s="4">
        <v>936</v>
      </c>
      <c r="CN212" s="4">
        <v>892</v>
      </c>
      <c r="CO212" s="4">
        <v>886</v>
      </c>
      <c r="CP212" s="4">
        <v>925</v>
      </c>
      <c r="CQ212" s="4">
        <v>908</v>
      </c>
      <c r="CR212" s="4">
        <v>927</v>
      </c>
      <c r="CS212" s="4">
        <v>942</v>
      </c>
      <c r="CT212" s="4">
        <v>965</v>
      </c>
      <c r="CU212" s="4">
        <v>908</v>
      </c>
      <c r="CV212" s="4">
        <v>927</v>
      </c>
      <c r="CW212" s="4">
        <v>908</v>
      </c>
      <c r="CX212" s="4">
        <v>904</v>
      </c>
      <c r="CY212" s="4">
        <v>914</v>
      </c>
      <c r="CZ212" s="4">
        <v>893</v>
      </c>
      <c r="DA212" s="4">
        <v>925</v>
      </c>
      <c r="DB212" s="4">
        <v>920</v>
      </c>
      <c r="DC212" s="4">
        <v>891</v>
      </c>
      <c r="DD212" s="4">
        <v>908</v>
      </c>
      <c r="DE212" s="4">
        <v>922</v>
      </c>
      <c r="DF212" s="4">
        <v>918</v>
      </c>
      <c r="DG212" s="4">
        <v>904</v>
      </c>
    </row>
    <row r="213" spans="1:111" ht="15.75" thickBot="1" x14ac:dyDescent="0.3">
      <c r="A213" s="4" t="s">
        <v>61</v>
      </c>
      <c r="B213" s="8" t="s">
        <v>117</v>
      </c>
      <c r="C213" s="4">
        <v>925</v>
      </c>
      <c r="D213" s="4">
        <v>1091</v>
      </c>
      <c r="E213" s="4">
        <v>4452</v>
      </c>
      <c r="F213" s="4">
        <v>14813</v>
      </c>
      <c r="G213" s="4">
        <v>33756</v>
      </c>
      <c r="H213" s="4">
        <v>62587</v>
      </c>
      <c r="I213" s="4">
        <v>100684</v>
      </c>
      <c r="J213" s="4">
        <v>146847</v>
      </c>
      <c r="K213" s="4">
        <v>198823</v>
      </c>
      <c r="L213" s="4">
        <v>252931</v>
      </c>
      <c r="M213" s="4">
        <v>309534</v>
      </c>
      <c r="N213" s="4">
        <v>362410</v>
      </c>
      <c r="O213" s="4">
        <v>412438</v>
      </c>
      <c r="P213" s="4">
        <v>455328</v>
      </c>
      <c r="Q213" s="4">
        <v>491150</v>
      </c>
      <c r="R213" s="4">
        <v>522890</v>
      </c>
      <c r="S213" s="4">
        <v>550848</v>
      </c>
      <c r="T213" s="4">
        <v>571218</v>
      </c>
      <c r="U213" s="4">
        <v>594479</v>
      </c>
      <c r="V213" s="4">
        <v>612739</v>
      </c>
      <c r="W213" s="4">
        <v>632588</v>
      </c>
      <c r="X213" s="4">
        <v>647753</v>
      </c>
      <c r="Y213" s="4">
        <v>664766</v>
      </c>
      <c r="Z213" s="4">
        <v>680862</v>
      </c>
      <c r="AA213" s="4">
        <v>694903</v>
      </c>
      <c r="AB213" s="4">
        <v>712259</v>
      </c>
      <c r="AC213" s="4">
        <v>728533</v>
      </c>
      <c r="AD213" s="4">
        <v>743342</v>
      </c>
      <c r="AE213" s="4">
        <v>756602</v>
      </c>
      <c r="AF213" s="4">
        <v>772766</v>
      </c>
      <c r="AG213" s="4">
        <v>787561</v>
      </c>
      <c r="AH213" s="4">
        <v>800931</v>
      </c>
      <c r="AI213" s="4">
        <v>812999</v>
      </c>
      <c r="AJ213" s="4">
        <v>826574</v>
      </c>
      <c r="AK213" s="4">
        <v>835547</v>
      </c>
      <c r="AL213" s="4">
        <v>850259</v>
      </c>
      <c r="AM213" s="4">
        <v>860204</v>
      </c>
      <c r="AN213" s="4">
        <v>872533</v>
      </c>
      <c r="AO213" s="4">
        <v>882328</v>
      </c>
      <c r="AP213" s="4">
        <v>890492</v>
      </c>
      <c r="AQ213" s="4">
        <v>900506</v>
      </c>
      <c r="AR213" s="4">
        <v>909177</v>
      </c>
      <c r="AS213" s="4">
        <v>919040</v>
      </c>
      <c r="AT213" s="4">
        <v>926218</v>
      </c>
      <c r="AU213" s="4">
        <v>934026</v>
      </c>
      <c r="AV213" s="4">
        <v>942232</v>
      </c>
      <c r="AW213" s="4">
        <v>948958</v>
      </c>
      <c r="AX213" s="4">
        <v>954999</v>
      </c>
      <c r="AY213" s="4">
        <v>960876</v>
      </c>
      <c r="AZ213" s="4">
        <v>966081</v>
      </c>
      <c r="BA213" s="4">
        <v>973204</v>
      </c>
      <c r="BB213" s="4">
        <v>978835</v>
      </c>
      <c r="BC213" s="4">
        <v>983026</v>
      </c>
      <c r="BD213" s="4">
        <v>989437</v>
      </c>
      <c r="BE213" s="4">
        <v>992341</v>
      </c>
      <c r="BF213" s="4">
        <v>995698</v>
      </c>
      <c r="BG213" s="4">
        <v>998451</v>
      </c>
      <c r="BH213" s="4">
        <v>1002163</v>
      </c>
      <c r="BI213" s="4">
        <v>1007355</v>
      </c>
      <c r="BJ213" s="4">
        <v>1008067</v>
      </c>
      <c r="BK213" s="4">
        <v>1011519</v>
      </c>
      <c r="BL213" s="4">
        <v>1012821</v>
      </c>
      <c r="BM213" s="4">
        <v>1014396</v>
      </c>
      <c r="BN213" s="4">
        <v>1015876</v>
      </c>
      <c r="BO213" s="4">
        <v>1018300</v>
      </c>
      <c r="BP213" s="4">
        <v>1021711</v>
      </c>
      <c r="BQ213" s="4">
        <v>1021136</v>
      </c>
      <c r="BR213" s="4">
        <v>1025026</v>
      </c>
      <c r="BS213" s="4">
        <v>1024273</v>
      </c>
      <c r="BT213" s="4">
        <v>1027396</v>
      </c>
      <c r="BU213" s="4">
        <v>1029218</v>
      </c>
      <c r="BV213" s="4">
        <v>1029643</v>
      </c>
      <c r="BW213" s="4">
        <v>1032519</v>
      </c>
      <c r="BX213" s="4">
        <v>1032752</v>
      </c>
      <c r="BY213" s="4">
        <v>1031328</v>
      </c>
      <c r="BZ213" s="4">
        <v>1031917</v>
      </c>
      <c r="CA213" s="4">
        <v>1031615</v>
      </c>
      <c r="CB213" s="4">
        <v>1032424</v>
      </c>
      <c r="CC213" s="4">
        <v>1031492</v>
      </c>
      <c r="CD213" s="4">
        <v>1032259</v>
      </c>
      <c r="CE213" s="4">
        <v>1033314</v>
      </c>
      <c r="CF213" s="4">
        <v>1033752</v>
      </c>
      <c r="CG213" s="4">
        <v>1034561</v>
      </c>
      <c r="CH213" s="4">
        <v>1035615</v>
      </c>
      <c r="CI213" s="4">
        <v>1037163</v>
      </c>
      <c r="CJ213" s="4">
        <v>1037163</v>
      </c>
      <c r="CK213" s="4">
        <v>1036588</v>
      </c>
      <c r="CL213" s="4">
        <v>1039944</v>
      </c>
      <c r="CM213" s="4">
        <v>1040013</v>
      </c>
      <c r="CN213" s="4">
        <v>1041232</v>
      </c>
      <c r="CO213" s="4">
        <v>1039067</v>
      </c>
      <c r="CP213" s="4">
        <v>1040807</v>
      </c>
      <c r="CQ213" s="4">
        <v>1042095</v>
      </c>
      <c r="CR213" s="4">
        <v>1041547</v>
      </c>
      <c r="CS213" s="4">
        <v>1044930</v>
      </c>
      <c r="CT213" s="4">
        <v>1045191</v>
      </c>
      <c r="CU213" s="4">
        <v>1046191</v>
      </c>
      <c r="CV213" s="4">
        <v>1044341</v>
      </c>
      <c r="CW213" s="4">
        <v>1047259</v>
      </c>
      <c r="CX213" s="4">
        <v>1047136</v>
      </c>
      <c r="CY213" s="4">
        <v>1048725</v>
      </c>
      <c r="CZ213" s="4">
        <v>1047684</v>
      </c>
      <c r="DA213" s="4">
        <v>1048958</v>
      </c>
      <c r="DB213" s="4">
        <v>1049328</v>
      </c>
      <c r="DC213" s="4">
        <v>1049382</v>
      </c>
      <c r="DD213" s="4">
        <v>1050136</v>
      </c>
      <c r="DE213" s="4">
        <v>1049930</v>
      </c>
      <c r="DF213" s="4">
        <v>1051670</v>
      </c>
      <c r="DG213" s="4">
        <v>1052930</v>
      </c>
    </row>
    <row r="214" spans="1:111" ht="15.75" thickBot="1" x14ac:dyDescent="0.3">
      <c r="A214" s="4" t="s">
        <v>62</v>
      </c>
      <c r="B214" s="8" t="s">
        <v>118</v>
      </c>
      <c r="C214" s="4">
        <v>952</v>
      </c>
      <c r="D214" s="4">
        <v>990</v>
      </c>
      <c r="E214" s="4">
        <v>2771</v>
      </c>
      <c r="F214" s="4">
        <v>8453</v>
      </c>
      <c r="G214" s="4">
        <v>18990</v>
      </c>
      <c r="H214" s="4">
        <v>34772</v>
      </c>
      <c r="I214" s="4">
        <v>56169</v>
      </c>
      <c r="J214" s="4">
        <v>82903</v>
      </c>
      <c r="K214" s="4">
        <v>112488</v>
      </c>
      <c r="L214" s="4">
        <v>145155</v>
      </c>
      <c r="M214" s="4">
        <v>181490</v>
      </c>
      <c r="N214" s="4">
        <v>216257</v>
      </c>
      <c r="O214" s="4">
        <v>248451</v>
      </c>
      <c r="P214" s="4">
        <v>278246</v>
      </c>
      <c r="Q214" s="4">
        <v>303520</v>
      </c>
      <c r="R214" s="4">
        <v>323835</v>
      </c>
      <c r="S214" s="4">
        <v>340164</v>
      </c>
      <c r="T214" s="4">
        <v>352972</v>
      </c>
      <c r="U214" s="4">
        <v>362465</v>
      </c>
      <c r="V214" s="4">
        <v>369986</v>
      </c>
      <c r="W214" s="4">
        <v>376561</v>
      </c>
      <c r="X214" s="4">
        <v>382150</v>
      </c>
      <c r="Y214" s="4">
        <v>385807</v>
      </c>
      <c r="Z214" s="4">
        <v>389903</v>
      </c>
      <c r="AA214" s="4">
        <v>392534</v>
      </c>
      <c r="AB214" s="4">
        <v>395794</v>
      </c>
      <c r="AC214" s="4">
        <v>399013</v>
      </c>
      <c r="AD214" s="4">
        <v>402013</v>
      </c>
      <c r="AE214" s="4">
        <v>406342</v>
      </c>
      <c r="AF214" s="4">
        <v>408835</v>
      </c>
      <c r="AG214" s="4">
        <v>411397</v>
      </c>
      <c r="AH214" s="4">
        <v>413191</v>
      </c>
      <c r="AI214" s="4">
        <v>415794</v>
      </c>
      <c r="AJ214" s="4">
        <v>418670</v>
      </c>
      <c r="AK214" s="4">
        <v>420807</v>
      </c>
      <c r="AL214" s="4">
        <v>423547</v>
      </c>
      <c r="AM214" s="4">
        <v>426369</v>
      </c>
      <c r="AN214" s="4">
        <v>429739</v>
      </c>
      <c r="AO214" s="4">
        <v>430479</v>
      </c>
      <c r="AP214" s="4">
        <v>432849</v>
      </c>
      <c r="AQ214" s="4">
        <v>435492</v>
      </c>
      <c r="AR214" s="4">
        <v>437191</v>
      </c>
      <c r="AS214" s="4">
        <v>439260</v>
      </c>
      <c r="AT214" s="4">
        <v>439958</v>
      </c>
      <c r="AU214" s="4">
        <v>443218</v>
      </c>
      <c r="AV214" s="4">
        <v>443999</v>
      </c>
      <c r="AW214" s="4">
        <v>445780</v>
      </c>
      <c r="AX214" s="4">
        <v>446588</v>
      </c>
      <c r="AY214" s="4">
        <v>447698</v>
      </c>
      <c r="AZ214" s="4">
        <v>449246</v>
      </c>
      <c r="BA214" s="4">
        <v>451657</v>
      </c>
      <c r="BB214" s="4">
        <v>451123</v>
      </c>
      <c r="BC214" s="4">
        <v>454150</v>
      </c>
      <c r="BD214" s="4">
        <v>454424</v>
      </c>
      <c r="BE214" s="4">
        <v>455643</v>
      </c>
      <c r="BF214" s="4">
        <v>456465</v>
      </c>
      <c r="BG214" s="4">
        <v>457670</v>
      </c>
      <c r="BH214" s="4">
        <v>458931</v>
      </c>
      <c r="BI214" s="4">
        <v>458862</v>
      </c>
      <c r="BJ214" s="4">
        <v>460369</v>
      </c>
      <c r="BK214" s="4">
        <v>459095</v>
      </c>
      <c r="BL214" s="4">
        <v>461218</v>
      </c>
      <c r="BM214" s="4">
        <v>461054</v>
      </c>
      <c r="BN214" s="4">
        <v>462670</v>
      </c>
      <c r="BO214" s="4">
        <v>461670</v>
      </c>
      <c r="BP214" s="4">
        <v>461739</v>
      </c>
      <c r="BQ214" s="4">
        <v>461835</v>
      </c>
      <c r="BR214" s="4">
        <v>462602</v>
      </c>
      <c r="BS214" s="4">
        <v>462931</v>
      </c>
      <c r="BT214" s="4">
        <v>464575</v>
      </c>
      <c r="BU214" s="4">
        <v>464657</v>
      </c>
      <c r="BV214" s="4">
        <v>464657</v>
      </c>
      <c r="BW214" s="4">
        <v>463903</v>
      </c>
      <c r="BX214" s="4">
        <v>464342</v>
      </c>
      <c r="BY214" s="4">
        <v>463890</v>
      </c>
      <c r="BZ214" s="4">
        <v>464177</v>
      </c>
      <c r="CA214" s="4">
        <v>463739</v>
      </c>
      <c r="CB214" s="4">
        <v>465218</v>
      </c>
      <c r="CC214" s="4">
        <v>464205</v>
      </c>
      <c r="CD214" s="4">
        <v>463835</v>
      </c>
      <c r="CE214" s="4">
        <v>463821</v>
      </c>
      <c r="CF214" s="4">
        <v>463766</v>
      </c>
      <c r="CG214" s="4">
        <v>464246</v>
      </c>
      <c r="CH214" s="4">
        <v>463506</v>
      </c>
      <c r="CI214" s="4">
        <v>463246</v>
      </c>
      <c r="CJ214" s="4">
        <v>463095</v>
      </c>
      <c r="CK214" s="4">
        <v>464533</v>
      </c>
      <c r="CL214" s="4">
        <v>462780</v>
      </c>
      <c r="CM214" s="4">
        <v>462451</v>
      </c>
      <c r="CN214" s="4">
        <v>461876</v>
      </c>
      <c r="CO214" s="4">
        <v>462616</v>
      </c>
      <c r="CP214" s="4">
        <v>462150</v>
      </c>
      <c r="CQ214" s="4">
        <v>462479</v>
      </c>
      <c r="CR214" s="4">
        <v>461670</v>
      </c>
      <c r="CS214" s="4">
        <v>461383</v>
      </c>
      <c r="CT214" s="4">
        <v>462259</v>
      </c>
      <c r="CU214" s="4">
        <v>461821</v>
      </c>
      <c r="CV214" s="4">
        <v>460657</v>
      </c>
      <c r="CW214" s="4">
        <v>460273</v>
      </c>
      <c r="CX214" s="4">
        <v>460547</v>
      </c>
      <c r="CY214" s="4">
        <v>459027</v>
      </c>
      <c r="CZ214" s="4">
        <v>459396</v>
      </c>
      <c r="DA214" s="4">
        <v>459424</v>
      </c>
      <c r="DB214" s="4">
        <v>459492</v>
      </c>
      <c r="DC214" s="4">
        <v>457013</v>
      </c>
      <c r="DD214" s="4">
        <v>457410</v>
      </c>
      <c r="DE214" s="4">
        <v>457191</v>
      </c>
      <c r="DF214" s="4">
        <v>457424</v>
      </c>
      <c r="DG214" s="4">
        <v>456273</v>
      </c>
    </row>
    <row r="215" spans="1:111" ht="15.75" thickBot="1" x14ac:dyDescent="0.3">
      <c r="A215" s="4" t="s">
        <v>63</v>
      </c>
      <c r="B215" s="8" t="s">
        <v>119</v>
      </c>
      <c r="C215" s="4">
        <v>932</v>
      </c>
      <c r="D215" s="4">
        <v>1097</v>
      </c>
      <c r="E215" s="4">
        <v>2527</v>
      </c>
      <c r="F215" s="4">
        <v>6058</v>
      </c>
      <c r="G215" s="4">
        <v>12090</v>
      </c>
      <c r="H215" s="4">
        <v>20488</v>
      </c>
      <c r="I215" s="4">
        <v>31005</v>
      </c>
      <c r="J215" s="4">
        <v>43436</v>
      </c>
      <c r="K215" s="4">
        <v>56870</v>
      </c>
      <c r="L215" s="4">
        <v>70866</v>
      </c>
      <c r="M215" s="4">
        <v>85988</v>
      </c>
      <c r="N215" s="4">
        <v>100025</v>
      </c>
      <c r="O215" s="4">
        <v>115043</v>
      </c>
      <c r="P215" s="4">
        <v>128362</v>
      </c>
      <c r="Q215" s="4">
        <v>140755</v>
      </c>
      <c r="R215" s="4">
        <v>153275</v>
      </c>
      <c r="S215" s="4">
        <v>163440</v>
      </c>
      <c r="T215" s="4">
        <v>173052</v>
      </c>
      <c r="U215" s="4">
        <v>180430</v>
      </c>
      <c r="V215" s="4">
        <v>186390</v>
      </c>
      <c r="W215" s="4">
        <v>191075</v>
      </c>
      <c r="X215" s="4">
        <v>195520</v>
      </c>
      <c r="Y215" s="4">
        <v>197613</v>
      </c>
      <c r="Z215" s="4">
        <v>199108</v>
      </c>
      <c r="AA215" s="4">
        <v>200710</v>
      </c>
      <c r="AB215" s="4">
        <v>201133</v>
      </c>
      <c r="AC215" s="4">
        <v>202977</v>
      </c>
      <c r="AD215" s="4">
        <v>203906</v>
      </c>
      <c r="AE215" s="4">
        <v>202652</v>
      </c>
      <c r="AF215" s="4">
        <v>203793</v>
      </c>
      <c r="AG215" s="4">
        <v>204510</v>
      </c>
      <c r="AH215" s="4">
        <v>204346</v>
      </c>
      <c r="AI215" s="4">
        <v>204136</v>
      </c>
      <c r="AJ215" s="4">
        <v>204901</v>
      </c>
      <c r="AK215" s="4">
        <v>204747</v>
      </c>
      <c r="AL215" s="4">
        <v>205518</v>
      </c>
      <c r="AM215" s="4">
        <v>205095</v>
      </c>
      <c r="AN215" s="4">
        <v>204162</v>
      </c>
      <c r="AO215" s="4">
        <v>204973</v>
      </c>
      <c r="AP215" s="4">
        <v>204997</v>
      </c>
      <c r="AQ215" s="4">
        <v>205086</v>
      </c>
      <c r="AR215" s="4">
        <v>204994</v>
      </c>
      <c r="AS215" s="4">
        <v>204802</v>
      </c>
      <c r="AT215" s="4">
        <v>204952</v>
      </c>
      <c r="AU215" s="4">
        <v>204716</v>
      </c>
      <c r="AV215" s="4">
        <v>205033</v>
      </c>
      <c r="AW215" s="4">
        <v>204447</v>
      </c>
      <c r="AX215" s="4">
        <v>204502</v>
      </c>
      <c r="AY215" s="4">
        <v>203293</v>
      </c>
      <c r="AZ215" s="4">
        <v>204550</v>
      </c>
      <c r="BA215" s="4">
        <v>204734</v>
      </c>
      <c r="BB215" s="4">
        <v>203507</v>
      </c>
      <c r="BC215" s="4">
        <v>204581</v>
      </c>
      <c r="BD215" s="4">
        <v>203424</v>
      </c>
      <c r="BE215" s="4">
        <v>203398</v>
      </c>
      <c r="BF215" s="4">
        <v>202913</v>
      </c>
      <c r="BG215" s="4">
        <v>203847</v>
      </c>
      <c r="BH215" s="4">
        <v>203193</v>
      </c>
      <c r="BI215" s="4">
        <v>204360</v>
      </c>
      <c r="BJ215" s="4">
        <v>203483</v>
      </c>
      <c r="BK215" s="4">
        <v>203370</v>
      </c>
      <c r="BL215" s="4">
        <v>202716</v>
      </c>
      <c r="BM215" s="4">
        <v>202221</v>
      </c>
      <c r="BN215" s="4">
        <v>202122</v>
      </c>
      <c r="BO215" s="4">
        <v>201922</v>
      </c>
      <c r="BP215" s="4">
        <v>202009</v>
      </c>
      <c r="BQ215" s="4">
        <v>202025</v>
      </c>
      <c r="BR215" s="4">
        <v>201599</v>
      </c>
      <c r="BS215" s="4">
        <v>201078</v>
      </c>
      <c r="BT215" s="4">
        <v>202035</v>
      </c>
      <c r="BU215" s="4">
        <v>200516</v>
      </c>
      <c r="BV215" s="4">
        <v>200402</v>
      </c>
      <c r="BW215" s="4">
        <v>200748</v>
      </c>
      <c r="BX215" s="4">
        <v>199884</v>
      </c>
      <c r="BY215" s="4">
        <v>200007</v>
      </c>
      <c r="BZ215" s="4">
        <v>199911</v>
      </c>
      <c r="CA215" s="4">
        <v>199629</v>
      </c>
      <c r="CB215" s="4">
        <v>199426</v>
      </c>
      <c r="CC215" s="4">
        <v>199596</v>
      </c>
      <c r="CD215" s="4">
        <v>198819</v>
      </c>
      <c r="CE215" s="4">
        <v>198806</v>
      </c>
      <c r="CF215" s="4">
        <v>198416</v>
      </c>
      <c r="CG215" s="4">
        <v>198286</v>
      </c>
      <c r="CH215" s="4">
        <v>197538</v>
      </c>
      <c r="CI215" s="4">
        <v>196969</v>
      </c>
      <c r="CJ215" s="4">
        <v>197533</v>
      </c>
      <c r="CK215" s="4">
        <v>198176</v>
      </c>
      <c r="CL215" s="4">
        <v>197359</v>
      </c>
      <c r="CM215" s="4">
        <v>197650</v>
      </c>
      <c r="CN215" s="4">
        <v>197095</v>
      </c>
      <c r="CO215" s="4">
        <v>196541</v>
      </c>
      <c r="CP215" s="4">
        <v>196290</v>
      </c>
      <c r="CQ215" s="4">
        <v>196842</v>
      </c>
      <c r="CR215" s="4">
        <v>196160</v>
      </c>
      <c r="CS215" s="4">
        <v>196378</v>
      </c>
      <c r="CT215" s="4">
        <v>195787</v>
      </c>
      <c r="CU215" s="4">
        <v>196051</v>
      </c>
      <c r="CV215" s="4">
        <v>195679</v>
      </c>
      <c r="CW215" s="4">
        <v>195694</v>
      </c>
      <c r="CX215" s="4">
        <v>195111</v>
      </c>
      <c r="CY215" s="4">
        <v>195429</v>
      </c>
      <c r="CZ215" s="4">
        <v>194568</v>
      </c>
      <c r="DA215" s="4">
        <v>194483</v>
      </c>
      <c r="DB215" s="4">
        <v>194933</v>
      </c>
      <c r="DC215" s="4">
        <v>194465</v>
      </c>
      <c r="DD215" s="4">
        <v>193954</v>
      </c>
      <c r="DE215" s="4">
        <v>193163</v>
      </c>
      <c r="DF215" s="4">
        <v>193054</v>
      </c>
      <c r="DG215" s="4">
        <v>193077</v>
      </c>
    </row>
    <row r="216" spans="1:111" ht="15.75" thickBot="1" x14ac:dyDescent="0.3">
      <c r="A216" s="5" t="s">
        <v>64</v>
      </c>
      <c r="B216" s="9" t="s">
        <v>120</v>
      </c>
      <c r="C216" s="5">
        <v>952</v>
      </c>
      <c r="D216" s="5">
        <v>968</v>
      </c>
      <c r="E216" s="5">
        <v>1727</v>
      </c>
      <c r="F216" s="5">
        <v>3427</v>
      </c>
      <c r="G216" s="5">
        <v>5639</v>
      </c>
      <c r="H216" s="5">
        <v>8464</v>
      </c>
      <c r="I216" s="5">
        <v>11768</v>
      </c>
      <c r="J216" s="5">
        <v>15505</v>
      </c>
      <c r="K216" s="5">
        <v>20193</v>
      </c>
      <c r="L216" s="5">
        <v>24756</v>
      </c>
      <c r="M216" s="5">
        <v>29370</v>
      </c>
      <c r="N216" s="5">
        <v>34519</v>
      </c>
      <c r="O216" s="5">
        <v>39339</v>
      </c>
      <c r="P216" s="5">
        <v>44743</v>
      </c>
      <c r="Q216" s="5">
        <v>48925</v>
      </c>
      <c r="R216" s="5">
        <v>53780</v>
      </c>
      <c r="S216" s="5">
        <v>57838</v>
      </c>
      <c r="T216" s="5">
        <v>61712</v>
      </c>
      <c r="U216" s="5">
        <v>65154</v>
      </c>
      <c r="V216" s="5">
        <v>67971</v>
      </c>
      <c r="W216" s="5">
        <v>70488</v>
      </c>
      <c r="X216" s="5">
        <v>72194</v>
      </c>
      <c r="Y216" s="5">
        <v>73507</v>
      </c>
      <c r="Z216" s="5">
        <v>74453</v>
      </c>
      <c r="AA216" s="5">
        <v>75171</v>
      </c>
      <c r="AB216" s="5">
        <v>75077</v>
      </c>
      <c r="AC216" s="5">
        <v>75965</v>
      </c>
      <c r="AD216" s="5">
        <v>76197</v>
      </c>
      <c r="AE216" s="5">
        <v>76210</v>
      </c>
      <c r="AF216" s="5">
        <v>76539</v>
      </c>
      <c r="AG216" s="5">
        <v>76510</v>
      </c>
      <c r="AH216" s="5">
        <v>76547</v>
      </c>
      <c r="AI216" s="5">
        <v>76381</v>
      </c>
      <c r="AJ216" s="5">
        <v>76434</v>
      </c>
      <c r="AK216" s="5">
        <v>76215</v>
      </c>
      <c r="AL216" s="5">
        <v>76560</v>
      </c>
      <c r="AM216" s="5">
        <v>76780</v>
      </c>
      <c r="AN216" s="5">
        <v>76739</v>
      </c>
      <c r="AO216" s="5">
        <v>76628</v>
      </c>
      <c r="AP216" s="5">
        <v>76196</v>
      </c>
      <c r="AQ216" s="5">
        <v>76231</v>
      </c>
      <c r="AR216" s="5">
        <v>76835</v>
      </c>
      <c r="AS216" s="5">
        <v>76175</v>
      </c>
      <c r="AT216" s="5">
        <v>76499</v>
      </c>
      <c r="AU216" s="5">
        <v>76007</v>
      </c>
      <c r="AV216" s="5">
        <v>76478</v>
      </c>
      <c r="AW216" s="5">
        <v>76351</v>
      </c>
      <c r="AX216" s="5">
        <v>76152</v>
      </c>
      <c r="AY216" s="5">
        <v>76173</v>
      </c>
      <c r="AZ216" s="5">
        <v>76482</v>
      </c>
      <c r="BA216" s="5">
        <v>75923</v>
      </c>
      <c r="BB216" s="5">
        <v>75955</v>
      </c>
      <c r="BC216" s="5">
        <v>75819</v>
      </c>
      <c r="BD216" s="5">
        <v>76047</v>
      </c>
      <c r="BE216" s="5">
        <v>76234</v>
      </c>
      <c r="BF216" s="5">
        <v>76137</v>
      </c>
      <c r="BG216" s="5">
        <v>75706</v>
      </c>
      <c r="BH216" s="5">
        <v>75888</v>
      </c>
      <c r="BI216" s="5">
        <v>75833</v>
      </c>
      <c r="BJ216" s="5">
        <v>75251</v>
      </c>
      <c r="BK216" s="5">
        <v>75794</v>
      </c>
      <c r="BL216" s="5">
        <v>75217</v>
      </c>
      <c r="BM216" s="5">
        <v>75734</v>
      </c>
      <c r="BN216" s="5">
        <v>75235</v>
      </c>
      <c r="BO216" s="5">
        <v>75457</v>
      </c>
      <c r="BP216" s="5">
        <v>74947</v>
      </c>
      <c r="BQ216" s="5">
        <v>75115</v>
      </c>
      <c r="BR216" s="5">
        <v>74933</v>
      </c>
      <c r="BS216" s="5">
        <v>74540</v>
      </c>
      <c r="BT216" s="5">
        <v>74871</v>
      </c>
      <c r="BU216" s="5">
        <v>75017</v>
      </c>
      <c r="BV216" s="5">
        <v>74715</v>
      </c>
      <c r="BW216" s="5">
        <v>74559</v>
      </c>
      <c r="BX216" s="5">
        <v>74907</v>
      </c>
      <c r="BY216" s="5">
        <v>74340</v>
      </c>
      <c r="BZ216" s="5">
        <v>74624</v>
      </c>
      <c r="CA216" s="5">
        <v>74330</v>
      </c>
      <c r="CB216" s="5">
        <v>74035</v>
      </c>
      <c r="CC216" s="5">
        <v>74377</v>
      </c>
      <c r="CD216" s="5">
        <v>74343</v>
      </c>
      <c r="CE216" s="5">
        <v>74017</v>
      </c>
      <c r="CF216" s="5">
        <v>73946</v>
      </c>
      <c r="CG216" s="5">
        <v>74048</v>
      </c>
      <c r="CH216" s="5">
        <v>73734</v>
      </c>
      <c r="CI216" s="5">
        <v>73571</v>
      </c>
      <c r="CJ216" s="5">
        <v>73646</v>
      </c>
      <c r="CK216" s="5">
        <v>73353</v>
      </c>
      <c r="CL216" s="5">
        <v>73401</v>
      </c>
      <c r="CM216" s="5">
        <v>73656</v>
      </c>
      <c r="CN216" s="5">
        <v>73548</v>
      </c>
      <c r="CO216" s="5">
        <v>73549</v>
      </c>
      <c r="CP216" s="5">
        <v>73392</v>
      </c>
      <c r="CQ216" s="5">
        <v>73180</v>
      </c>
      <c r="CR216" s="5">
        <v>73081</v>
      </c>
      <c r="CS216" s="5">
        <v>73019</v>
      </c>
      <c r="CT216" s="5">
        <v>73100</v>
      </c>
      <c r="CU216" s="5">
        <v>72874</v>
      </c>
      <c r="CV216" s="5">
        <v>73044</v>
      </c>
      <c r="CW216" s="5">
        <v>73258</v>
      </c>
      <c r="CX216" s="5">
        <v>72820</v>
      </c>
      <c r="CY216" s="5">
        <v>72972</v>
      </c>
      <c r="CZ216" s="5">
        <v>72244</v>
      </c>
      <c r="DA216" s="5">
        <v>72466</v>
      </c>
      <c r="DB216" s="5">
        <v>72261</v>
      </c>
      <c r="DC216" s="5">
        <v>71858</v>
      </c>
      <c r="DD216" s="5">
        <v>72017</v>
      </c>
      <c r="DE216" s="5">
        <v>72091</v>
      </c>
      <c r="DF216" s="5">
        <v>72019</v>
      </c>
      <c r="DG216" s="5">
        <v>71509</v>
      </c>
    </row>
    <row r="217" spans="1:111" ht="15.75" thickBot="1" x14ac:dyDescent="0.3">
      <c r="A217" s="4" t="s">
        <v>11</v>
      </c>
      <c r="B217" s="8" t="s">
        <v>67</v>
      </c>
      <c r="C217" s="4">
        <v>960</v>
      </c>
      <c r="D217" s="4">
        <v>1902</v>
      </c>
      <c r="E217" s="4">
        <v>9368</v>
      </c>
      <c r="F217" s="4">
        <v>27541</v>
      </c>
      <c r="G217" s="4">
        <v>57468</v>
      </c>
      <c r="H217" s="4">
        <v>97852</v>
      </c>
      <c r="I217" s="4">
        <v>144929</v>
      </c>
      <c r="J217" s="4">
        <v>198712</v>
      </c>
      <c r="K217" s="4">
        <v>254205</v>
      </c>
      <c r="L217" s="4">
        <v>315109</v>
      </c>
      <c r="M217" s="4">
        <v>377355</v>
      </c>
      <c r="N217" s="4">
        <v>441931</v>
      </c>
      <c r="O217" s="4">
        <v>504479</v>
      </c>
      <c r="P217" s="4">
        <v>566766</v>
      </c>
      <c r="Q217" s="4">
        <v>624985</v>
      </c>
      <c r="R217" s="4">
        <v>682342</v>
      </c>
      <c r="S217" s="4">
        <v>735013</v>
      </c>
      <c r="T217" s="4">
        <v>784410</v>
      </c>
      <c r="U217" s="4">
        <v>830067</v>
      </c>
      <c r="V217" s="4">
        <v>874561</v>
      </c>
      <c r="W217" s="4">
        <v>915629</v>
      </c>
      <c r="X217" s="4">
        <v>953848</v>
      </c>
      <c r="Y217" s="4">
        <v>992013</v>
      </c>
      <c r="Z217" s="4">
        <v>1029451</v>
      </c>
      <c r="AA217" s="4">
        <v>1061300</v>
      </c>
      <c r="AB217" s="4">
        <v>1098095</v>
      </c>
      <c r="AC217" s="4">
        <v>1128876</v>
      </c>
      <c r="AD217" s="4">
        <v>1159314</v>
      </c>
      <c r="AE217" s="4">
        <v>1189917</v>
      </c>
      <c r="AF217" s="4">
        <v>1220163</v>
      </c>
      <c r="AG217" s="4">
        <v>1245684</v>
      </c>
      <c r="AH217" s="4">
        <v>1271601</v>
      </c>
      <c r="AI217" s="4">
        <v>1301190</v>
      </c>
      <c r="AJ217" s="4">
        <v>1322053</v>
      </c>
      <c r="AK217" s="4">
        <v>1345670</v>
      </c>
      <c r="AL217" s="4">
        <v>1368314</v>
      </c>
      <c r="AM217" s="4">
        <v>1390067</v>
      </c>
      <c r="AN217" s="4">
        <v>1406067</v>
      </c>
      <c r="AO217" s="4">
        <v>1427341</v>
      </c>
      <c r="AP217" s="4">
        <v>1449697</v>
      </c>
      <c r="AQ217" s="4">
        <v>1466547</v>
      </c>
      <c r="AR217" s="4">
        <v>1480944</v>
      </c>
      <c r="AS217" s="4">
        <v>1498492</v>
      </c>
      <c r="AT217" s="4">
        <v>1511519</v>
      </c>
      <c r="AU217" s="4">
        <v>1530177</v>
      </c>
      <c r="AV217" s="4">
        <v>1540245</v>
      </c>
      <c r="AW217" s="4">
        <v>1556327</v>
      </c>
      <c r="AX217" s="4">
        <v>1567026</v>
      </c>
      <c r="AY217" s="4">
        <v>1578286</v>
      </c>
      <c r="AZ217" s="4">
        <v>1587382</v>
      </c>
      <c r="BA217" s="4">
        <v>1596382</v>
      </c>
      <c r="BB217" s="4">
        <v>1606971</v>
      </c>
      <c r="BC217" s="4">
        <v>1615546</v>
      </c>
      <c r="BD217" s="4">
        <v>1622259</v>
      </c>
      <c r="BE217" s="4">
        <v>1630135</v>
      </c>
      <c r="BF217" s="4">
        <v>1638944</v>
      </c>
      <c r="BG217" s="4">
        <v>1644944</v>
      </c>
      <c r="BH217" s="4">
        <v>1652642</v>
      </c>
      <c r="BI217" s="4">
        <v>1657341</v>
      </c>
      <c r="BJ217" s="4">
        <v>1664409</v>
      </c>
      <c r="BK217" s="4">
        <v>1671382</v>
      </c>
      <c r="BL217" s="4">
        <v>1676642</v>
      </c>
      <c r="BM217" s="4">
        <v>1683697</v>
      </c>
      <c r="BN217" s="4">
        <v>1687135</v>
      </c>
      <c r="BO217" s="4">
        <v>1694629</v>
      </c>
      <c r="BP217" s="4">
        <v>1697053</v>
      </c>
      <c r="BQ217" s="4">
        <v>1700423</v>
      </c>
      <c r="BR217" s="4">
        <v>1706177</v>
      </c>
      <c r="BS217" s="4">
        <v>1712204</v>
      </c>
      <c r="BT217" s="4">
        <v>1712560</v>
      </c>
      <c r="BU217" s="4">
        <v>1717245</v>
      </c>
      <c r="BV217" s="4">
        <v>1718656</v>
      </c>
      <c r="BW217" s="4">
        <v>1723437</v>
      </c>
      <c r="BX217" s="4">
        <v>1725053</v>
      </c>
      <c r="BY217" s="4">
        <v>1727314</v>
      </c>
      <c r="BZ217" s="4">
        <v>1730574</v>
      </c>
      <c r="CA217" s="4">
        <v>1735163</v>
      </c>
      <c r="CB217" s="4">
        <v>1739355</v>
      </c>
      <c r="CC217" s="4">
        <v>1742834</v>
      </c>
      <c r="CD217" s="4">
        <v>1744122</v>
      </c>
      <c r="CE217" s="4">
        <v>1746601</v>
      </c>
      <c r="CF217" s="4">
        <v>1747218</v>
      </c>
      <c r="CG217" s="4">
        <v>1748930</v>
      </c>
      <c r="CH217" s="4">
        <v>1750998</v>
      </c>
      <c r="CI217" s="4">
        <v>1752683</v>
      </c>
      <c r="CJ217" s="4">
        <v>1754122</v>
      </c>
      <c r="CK217" s="4">
        <v>1753546</v>
      </c>
      <c r="CL217" s="4">
        <v>1758135</v>
      </c>
      <c r="CM217" s="4">
        <v>1756478</v>
      </c>
      <c r="CN217" s="4">
        <v>1760026</v>
      </c>
      <c r="CO217" s="4">
        <v>1756492</v>
      </c>
      <c r="CP217" s="4">
        <v>1761519</v>
      </c>
      <c r="CQ217" s="4">
        <v>1761122</v>
      </c>
      <c r="CR217" s="4">
        <v>1762122</v>
      </c>
      <c r="CS217" s="4">
        <v>1763533</v>
      </c>
      <c r="CT217" s="4">
        <v>1763040</v>
      </c>
      <c r="CU217" s="4">
        <v>1763341</v>
      </c>
      <c r="CV217" s="4">
        <v>1761464</v>
      </c>
      <c r="CW217" s="4">
        <v>1760875</v>
      </c>
      <c r="CX217" s="4">
        <v>1762903</v>
      </c>
      <c r="CY217" s="4">
        <v>1761916</v>
      </c>
      <c r="CZ217" s="4">
        <v>1763423</v>
      </c>
      <c r="DA217" s="4">
        <v>1762190</v>
      </c>
      <c r="DB217" s="4">
        <v>1760724</v>
      </c>
      <c r="DC217" s="4">
        <v>1762861</v>
      </c>
      <c r="DD217" s="4">
        <v>1762629</v>
      </c>
      <c r="DE217" s="4">
        <v>1764272</v>
      </c>
      <c r="DF217" s="4">
        <v>1763382</v>
      </c>
      <c r="DG217" s="4">
        <v>1761368</v>
      </c>
    </row>
    <row r="218" spans="1:111" ht="15.75" thickBot="1" x14ac:dyDescent="0.3">
      <c r="A218" s="4" t="s">
        <v>13</v>
      </c>
      <c r="B218" s="8" t="s">
        <v>69</v>
      </c>
      <c r="C218" s="4">
        <v>904</v>
      </c>
      <c r="D218" s="4">
        <v>1630</v>
      </c>
      <c r="E218" s="4">
        <v>8313</v>
      </c>
      <c r="F218" s="4">
        <v>25043</v>
      </c>
      <c r="G218" s="4">
        <v>52906</v>
      </c>
      <c r="H218" s="4">
        <v>92224</v>
      </c>
      <c r="I218" s="4">
        <v>138541</v>
      </c>
      <c r="J218" s="4">
        <v>189786</v>
      </c>
      <c r="K218" s="4">
        <v>241821</v>
      </c>
      <c r="L218" s="4">
        <v>300383</v>
      </c>
      <c r="M218" s="4">
        <v>357917</v>
      </c>
      <c r="N218" s="4">
        <v>420191</v>
      </c>
      <c r="O218" s="4">
        <v>480588</v>
      </c>
      <c r="P218" s="4">
        <v>538465</v>
      </c>
      <c r="Q218" s="4">
        <v>595931</v>
      </c>
      <c r="R218" s="4">
        <v>650807</v>
      </c>
      <c r="S218" s="4">
        <v>701807</v>
      </c>
      <c r="T218" s="4">
        <v>749040</v>
      </c>
      <c r="U218" s="4">
        <v>794218</v>
      </c>
      <c r="V218" s="4">
        <v>837506</v>
      </c>
      <c r="W218" s="4">
        <v>876739</v>
      </c>
      <c r="X218" s="4">
        <v>915410</v>
      </c>
      <c r="Y218" s="4">
        <v>950136</v>
      </c>
      <c r="Z218" s="4">
        <v>985602</v>
      </c>
      <c r="AA218" s="4">
        <v>1017465</v>
      </c>
      <c r="AB218" s="4">
        <v>1052054</v>
      </c>
      <c r="AC218" s="4">
        <v>1079095</v>
      </c>
      <c r="AD218" s="4">
        <v>1107780</v>
      </c>
      <c r="AE218" s="4">
        <v>1138328</v>
      </c>
      <c r="AF218" s="4">
        <v>1166136</v>
      </c>
      <c r="AG218" s="4">
        <v>1192451</v>
      </c>
      <c r="AH218" s="4">
        <v>1216834</v>
      </c>
      <c r="AI218" s="4">
        <v>1238533</v>
      </c>
      <c r="AJ218" s="4">
        <v>1259958</v>
      </c>
      <c r="AK218" s="4">
        <v>1282451</v>
      </c>
      <c r="AL218" s="4">
        <v>1301506</v>
      </c>
      <c r="AM218" s="4">
        <v>1320136</v>
      </c>
      <c r="AN218" s="4">
        <v>1340615</v>
      </c>
      <c r="AO218" s="4">
        <v>1354779</v>
      </c>
      <c r="AP218" s="4">
        <v>1372232</v>
      </c>
      <c r="AQ218" s="4">
        <v>1384930</v>
      </c>
      <c r="AR218" s="4">
        <v>1401108</v>
      </c>
      <c r="AS218" s="4">
        <v>1416916</v>
      </c>
      <c r="AT218" s="4">
        <v>1429862</v>
      </c>
      <c r="AU218" s="4">
        <v>1442122</v>
      </c>
      <c r="AV218" s="4">
        <v>1453574</v>
      </c>
      <c r="AW218" s="4">
        <v>1463012</v>
      </c>
      <c r="AX218" s="4">
        <v>1475327</v>
      </c>
      <c r="AY218" s="4">
        <v>1483478</v>
      </c>
      <c r="AZ218" s="4">
        <v>1492040</v>
      </c>
      <c r="BA218" s="4">
        <v>1501341</v>
      </c>
      <c r="BB218" s="4">
        <v>1509094</v>
      </c>
      <c r="BC218" s="4">
        <v>1516615</v>
      </c>
      <c r="BD218" s="4">
        <v>1523382</v>
      </c>
      <c r="BE218" s="4">
        <v>1530094</v>
      </c>
      <c r="BF218" s="4">
        <v>1536231</v>
      </c>
      <c r="BG218" s="4">
        <v>1543985</v>
      </c>
      <c r="BH218" s="4">
        <v>1551670</v>
      </c>
      <c r="BI218" s="4">
        <v>1555204</v>
      </c>
      <c r="BJ218" s="4">
        <v>1559985</v>
      </c>
      <c r="BK218" s="4">
        <v>1567725</v>
      </c>
      <c r="BL218" s="4">
        <v>1570875</v>
      </c>
      <c r="BM218" s="4">
        <v>1574314</v>
      </c>
      <c r="BN218" s="4">
        <v>1581889</v>
      </c>
      <c r="BO218" s="4">
        <v>1587546</v>
      </c>
      <c r="BP218" s="4">
        <v>1592738</v>
      </c>
      <c r="BQ218" s="4">
        <v>1596081</v>
      </c>
      <c r="BR218" s="4">
        <v>1600574</v>
      </c>
      <c r="BS218" s="4">
        <v>1598875</v>
      </c>
      <c r="BT218" s="4">
        <v>1605793</v>
      </c>
      <c r="BU218" s="4">
        <v>1609067</v>
      </c>
      <c r="BV218" s="4">
        <v>1613355</v>
      </c>
      <c r="BW218" s="4">
        <v>1614396</v>
      </c>
      <c r="BX218" s="4">
        <v>1615862</v>
      </c>
      <c r="BY218" s="4">
        <v>1618615</v>
      </c>
      <c r="BZ218" s="4">
        <v>1618999</v>
      </c>
      <c r="CA218" s="4">
        <v>1623094</v>
      </c>
      <c r="CB218" s="4">
        <v>1621985</v>
      </c>
      <c r="CC218" s="4">
        <v>1623738</v>
      </c>
      <c r="CD218" s="4">
        <v>1626546</v>
      </c>
      <c r="CE218" s="4">
        <v>1627231</v>
      </c>
      <c r="CF218" s="4">
        <v>1627437</v>
      </c>
      <c r="CG218" s="4">
        <v>1630492</v>
      </c>
      <c r="CH218" s="4">
        <v>1626574</v>
      </c>
      <c r="CI218" s="4">
        <v>1630437</v>
      </c>
      <c r="CJ218" s="4">
        <v>1628738</v>
      </c>
      <c r="CK218" s="4">
        <v>1629396</v>
      </c>
      <c r="CL218" s="4">
        <v>1630930</v>
      </c>
      <c r="CM218" s="4">
        <v>1629766</v>
      </c>
      <c r="CN218" s="4">
        <v>1632862</v>
      </c>
      <c r="CO218" s="4">
        <v>1630081</v>
      </c>
      <c r="CP218" s="4">
        <v>1632779</v>
      </c>
      <c r="CQ218" s="4">
        <v>1634218</v>
      </c>
      <c r="CR218" s="4">
        <v>1631286</v>
      </c>
      <c r="CS218" s="4">
        <v>1631533</v>
      </c>
      <c r="CT218" s="4">
        <v>1632245</v>
      </c>
      <c r="CU218" s="4">
        <v>1633272</v>
      </c>
      <c r="CV218" s="4">
        <v>1631177</v>
      </c>
      <c r="CW218" s="4">
        <v>1631327</v>
      </c>
      <c r="CX218" s="4">
        <v>1630944</v>
      </c>
      <c r="CY218" s="4">
        <v>1631738</v>
      </c>
      <c r="CZ218" s="4">
        <v>1633259</v>
      </c>
      <c r="DA218" s="4">
        <v>1633944</v>
      </c>
      <c r="DB218" s="4">
        <v>1632396</v>
      </c>
      <c r="DC218" s="4">
        <v>1631026</v>
      </c>
      <c r="DD218" s="4">
        <v>1632546</v>
      </c>
      <c r="DE218" s="4">
        <v>1628204</v>
      </c>
      <c r="DF218" s="4">
        <v>1630519</v>
      </c>
      <c r="DG218" s="4">
        <v>1628341</v>
      </c>
    </row>
    <row r="219" spans="1:111" ht="15.75" thickBot="1" x14ac:dyDescent="0.3">
      <c r="A219" s="4" t="s">
        <v>16</v>
      </c>
      <c r="B219" s="8" t="s">
        <v>72</v>
      </c>
      <c r="C219" s="4">
        <v>880</v>
      </c>
      <c r="D219" s="4">
        <v>853</v>
      </c>
      <c r="E219" s="4">
        <v>815</v>
      </c>
      <c r="F219" s="4">
        <v>795</v>
      </c>
      <c r="G219" s="4">
        <v>844</v>
      </c>
      <c r="H219" s="4">
        <v>856</v>
      </c>
      <c r="I219" s="4">
        <v>969</v>
      </c>
      <c r="J219" s="4">
        <v>1039</v>
      </c>
      <c r="K219" s="4">
        <v>1256</v>
      </c>
      <c r="L219" s="4">
        <v>1439</v>
      </c>
      <c r="M219" s="4">
        <v>1716</v>
      </c>
      <c r="N219" s="4">
        <v>2131</v>
      </c>
      <c r="O219" s="4">
        <v>2625</v>
      </c>
      <c r="P219" s="4">
        <v>3266</v>
      </c>
      <c r="Q219" s="4">
        <v>3931</v>
      </c>
      <c r="R219" s="4">
        <v>4858</v>
      </c>
      <c r="S219" s="4">
        <v>5862</v>
      </c>
      <c r="T219" s="4">
        <v>6865</v>
      </c>
      <c r="U219" s="4">
        <v>8411</v>
      </c>
      <c r="V219" s="4">
        <v>9912</v>
      </c>
      <c r="W219" s="4">
        <v>11731</v>
      </c>
      <c r="X219" s="4">
        <v>13829</v>
      </c>
      <c r="Y219" s="4">
        <v>16076</v>
      </c>
      <c r="Z219" s="4">
        <v>18758</v>
      </c>
      <c r="AA219" s="4">
        <v>21267</v>
      </c>
      <c r="AB219" s="4">
        <v>24713</v>
      </c>
      <c r="AC219" s="4">
        <v>27744</v>
      </c>
      <c r="AD219" s="4">
        <v>31305</v>
      </c>
      <c r="AE219" s="4">
        <v>35338</v>
      </c>
      <c r="AF219" s="4">
        <v>38734</v>
      </c>
      <c r="AG219" s="4">
        <v>42340</v>
      </c>
      <c r="AH219" s="4">
        <v>46020</v>
      </c>
      <c r="AI219" s="4">
        <v>49516</v>
      </c>
      <c r="AJ219" s="4">
        <v>52918</v>
      </c>
      <c r="AK219" s="4">
        <v>56102</v>
      </c>
      <c r="AL219" s="4">
        <v>59134</v>
      </c>
      <c r="AM219" s="4">
        <v>62505</v>
      </c>
      <c r="AN219" s="4">
        <v>64903</v>
      </c>
      <c r="AO219" s="4">
        <v>67607</v>
      </c>
      <c r="AP219" s="4">
        <v>70215</v>
      </c>
      <c r="AQ219" s="4">
        <v>72060</v>
      </c>
      <c r="AR219" s="4">
        <v>74384</v>
      </c>
      <c r="AS219" s="4">
        <v>75994</v>
      </c>
      <c r="AT219" s="4">
        <v>78245</v>
      </c>
      <c r="AU219" s="4">
        <v>79884</v>
      </c>
      <c r="AV219" s="4">
        <v>81182</v>
      </c>
      <c r="AW219" s="4">
        <v>82929</v>
      </c>
      <c r="AX219" s="4">
        <v>83783</v>
      </c>
      <c r="AY219" s="4">
        <v>85133</v>
      </c>
      <c r="AZ219" s="4">
        <v>86375</v>
      </c>
      <c r="BA219" s="4">
        <v>87505</v>
      </c>
      <c r="BB219" s="4">
        <v>88121</v>
      </c>
      <c r="BC219" s="4">
        <v>89046</v>
      </c>
      <c r="BD219" s="4">
        <v>89599</v>
      </c>
      <c r="BE219" s="4">
        <v>90528</v>
      </c>
      <c r="BF219" s="4">
        <v>91238</v>
      </c>
      <c r="BG219" s="4">
        <v>91732</v>
      </c>
      <c r="BH219" s="4">
        <v>92100</v>
      </c>
      <c r="BI219" s="4">
        <v>92339</v>
      </c>
      <c r="BJ219" s="4">
        <v>93032</v>
      </c>
      <c r="BK219" s="4">
        <v>92961</v>
      </c>
      <c r="BL219" s="4">
        <v>93552</v>
      </c>
      <c r="BM219" s="4">
        <v>92971</v>
      </c>
      <c r="BN219" s="4">
        <v>93385</v>
      </c>
      <c r="BO219" s="4">
        <v>93487</v>
      </c>
      <c r="BP219" s="4">
        <v>93530</v>
      </c>
      <c r="BQ219" s="4">
        <v>94069</v>
      </c>
      <c r="BR219" s="4">
        <v>93874</v>
      </c>
      <c r="BS219" s="4">
        <v>94100</v>
      </c>
      <c r="BT219" s="4">
        <v>94414</v>
      </c>
      <c r="BU219" s="4">
        <v>93507</v>
      </c>
      <c r="BV219" s="4">
        <v>94161</v>
      </c>
      <c r="BW219" s="4">
        <v>94298</v>
      </c>
      <c r="BX219" s="4">
        <v>94822</v>
      </c>
      <c r="BY219" s="4">
        <v>94479</v>
      </c>
      <c r="BZ219" s="4">
        <v>94197</v>
      </c>
      <c r="CA219" s="4">
        <v>94408</v>
      </c>
      <c r="CB219" s="4">
        <v>95003</v>
      </c>
      <c r="CC219" s="4">
        <v>94507</v>
      </c>
      <c r="CD219" s="4">
        <v>94238</v>
      </c>
      <c r="CE219" s="4">
        <v>94213</v>
      </c>
      <c r="CF219" s="4">
        <v>94416</v>
      </c>
      <c r="CG219" s="4">
        <v>94720</v>
      </c>
      <c r="CH219" s="4">
        <v>94430</v>
      </c>
      <c r="CI219" s="4">
        <v>95193</v>
      </c>
      <c r="CJ219" s="4">
        <v>94311</v>
      </c>
      <c r="CK219" s="4">
        <v>94392</v>
      </c>
      <c r="CL219" s="4">
        <v>95004</v>
      </c>
      <c r="CM219" s="4">
        <v>94737</v>
      </c>
      <c r="CN219" s="4">
        <v>94570</v>
      </c>
      <c r="CO219" s="4">
        <v>94419</v>
      </c>
      <c r="CP219" s="4">
        <v>95035</v>
      </c>
      <c r="CQ219" s="4">
        <v>94650</v>
      </c>
      <c r="CR219" s="4">
        <v>95182</v>
      </c>
      <c r="CS219" s="4">
        <v>94702</v>
      </c>
      <c r="CT219" s="4">
        <v>94808</v>
      </c>
      <c r="CU219" s="4">
        <v>95453</v>
      </c>
      <c r="CV219" s="4">
        <v>94820</v>
      </c>
      <c r="CW219" s="4">
        <v>95085</v>
      </c>
      <c r="CX219" s="4">
        <v>94829</v>
      </c>
      <c r="CY219" s="4">
        <v>94965</v>
      </c>
      <c r="CZ219" s="4">
        <v>94911</v>
      </c>
      <c r="DA219" s="4">
        <v>94658</v>
      </c>
      <c r="DB219" s="4">
        <v>95180</v>
      </c>
      <c r="DC219" s="4">
        <v>95101</v>
      </c>
      <c r="DD219" s="4">
        <v>95289</v>
      </c>
      <c r="DE219" s="4">
        <v>95437</v>
      </c>
      <c r="DF219" s="4">
        <v>95027</v>
      </c>
      <c r="DG219" s="4">
        <v>94924</v>
      </c>
    </row>
    <row r="220" spans="1:111" ht="15.75" thickBot="1" x14ac:dyDescent="0.3">
      <c r="A220" s="4" t="s">
        <v>18</v>
      </c>
      <c r="B220" s="8" t="s">
        <v>74</v>
      </c>
      <c r="C220" s="4">
        <v>934</v>
      </c>
      <c r="D220" s="4">
        <v>901</v>
      </c>
      <c r="E220" s="4">
        <v>908</v>
      </c>
      <c r="F220" s="4">
        <v>882</v>
      </c>
      <c r="G220" s="4">
        <v>856</v>
      </c>
      <c r="H220" s="4">
        <v>900</v>
      </c>
      <c r="I220" s="4">
        <v>959</v>
      </c>
      <c r="J220" s="4">
        <v>1024</v>
      </c>
      <c r="K220" s="4">
        <v>1194</v>
      </c>
      <c r="L220" s="4">
        <v>1278</v>
      </c>
      <c r="M220" s="4">
        <v>1624</v>
      </c>
      <c r="N220" s="4">
        <v>1983</v>
      </c>
      <c r="O220" s="4">
        <v>2343</v>
      </c>
      <c r="P220" s="4">
        <v>2896</v>
      </c>
      <c r="Q220" s="4">
        <v>3483</v>
      </c>
      <c r="R220" s="4">
        <v>4124</v>
      </c>
      <c r="S220" s="4">
        <v>4910</v>
      </c>
      <c r="T220" s="4">
        <v>5954</v>
      </c>
      <c r="U220" s="4">
        <v>7207</v>
      </c>
      <c r="V220" s="4">
        <v>8317</v>
      </c>
      <c r="W220" s="4">
        <v>9915</v>
      </c>
      <c r="X220" s="4">
        <v>11512</v>
      </c>
      <c r="Y220" s="4">
        <v>13123</v>
      </c>
      <c r="Z220" s="4">
        <v>15385</v>
      </c>
      <c r="AA220" s="4">
        <v>17567</v>
      </c>
      <c r="AB220" s="4">
        <v>20174</v>
      </c>
      <c r="AC220" s="4">
        <v>23167</v>
      </c>
      <c r="AD220" s="4">
        <v>26026</v>
      </c>
      <c r="AE220" s="4">
        <v>29156</v>
      </c>
      <c r="AF220" s="4">
        <v>32442</v>
      </c>
      <c r="AG220" s="4">
        <v>36044</v>
      </c>
      <c r="AH220" s="4">
        <v>39377</v>
      </c>
      <c r="AI220" s="4">
        <v>42933</v>
      </c>
      <c r="AJ220" s="4">
        <v>46693</v>
      </c>
      <c r="AK220" s="4">
        <v>50349</v>
      </c>
      <c r="AL220" s="4">
        <v>53460</v>
      </c>
      <c r="AM220" s="4">
        <v>56129</v>
      </c>
      <c r="AN220" s="4">
        <v>59366</v>
      </c>
      <c r="AO220" s="4">
        <v>61973</v>
      </c>
      <c r="AP220" s="4">
        <v>64665</v>
      </c>
      <c r="AQ220" s="4">
        <v>67312</v>
      </c>
      <c r="AR220" s="4">
        <v>69662</v>
      </c>
      <c r="AS220" s="4">
        <v>71901</v>
      </c>
      <c r="AT220" s="4">
        <v>73787</v>
      </c>
      <c r="AU220" s="4">
        <v>75100</v>
      </c>
      <c r="AV220" s="4">
        <v>77251</v>
      </c>
      <c r="AW220" s="4">
        <v>79264</v>
      </c>
      <c r="AX220" s="4">
        <v>81269</v>
      </c>
      <c r="AY220" s="4">
        <v>83247</v>
      </c>
      <c r="AZ220" s="4">
        <v>84338</v>
      </c>
      <c r="BA220" s="4">
        <v>86819</v>
      </c>
      <c r="BB220" s="4">
        <v>88637</v>
      </c>
      <c r="BC220" s="4">
        <v>89388</v>
      </c>
      <c r="BD220" s="4">
        <v>91327</v>
      </c>
      <c r="BE220" s="4">
        <v>92231</v>
      </c>
      <c r="BF220" s="4">
        <v>93244</v>
      </c>
      <c r="BG220" s="4">
        <v>94290</v>
      </c>
      <c r="BH220" s="4">
        <v>95629</v>
      </c>
      <c r="BI220" s="4">
        <v>96234</v>
      </c>
      <c r="BJ220" s="4">
        <v>97127</v>
      </c>
      <c r="BK220" s="4">
        <v>98114</v>
      </c>
      <c r="BL220" s="4">
        <v>98416</v>
      </c>
      <c r="BM220" s="4">
        <v>99123</v>
      </c>
      <c r="BN220" s="4">
        <v>98506</v>
      </c>
      <c r="BO220" s="4">
        <v>99400</v>
      </c>
      <c r="BP220" s="4">
        <v>99467</v>
      </c>
      <c r="BQ220" s="4">
        <v>99510</v>
      </c>
      <c r="BR220" s="4">
        <v>99904</v>
      </c>
      <c r="BS220" s="4">
        <v>100196</v>
      </c>
      <c r="BT220" s="4">
        <v>100104</v>
      </c>
      <c r="BU220" s="4">
        <v>100327</v>
      </c>
      <c r="BV220" s="4">
        <v>99881</v>
      </c>
      <c r="BW220" s="4">
        <v>99744</v>
      </c>
      <c r="BX220" s="4">
        <v>100017</v>
      </c>
      <c r="BY220" s="4">
        <v>100319</v>
      </c>
      <c r="BZ220" s="4">
        <v>99856</v>
      </c>
      <c r="CA220" s="4">
        <v>100772</v>
      </c>
      <c r="CB220" s="4">
        <v>100432</v>
      </c>
      <c r="CC220" s="4">
        <v>100736</v>
      </c>
      <c r="CD220" s="4">
        <v>100749</v>
      </c>
      <c r="CE220" s="4">
        <v>100029</v>
      </c>
      <c r="CF220" s="4">
        <v>100170</v>
      </c>
      <c r="CG220" s="4">
        <v>100104</v>
      </c>
      <c r="CH220" s="4">
        <v>99939</v>
      </c>
      <c r="CI220" s="4">
        <v>100766</v>
      </c>
      <c r="CJ220" s="4">
        <v>100218</v>
      </c>
      <c r="CK220" s="4">
        <v>100033</v>
      </c>
      <c r="CL220" s="4">
        <v>100450</v>
      </c>
      <c r="CM220" s="4">
        <v>100308</v>
      </c>
      <c r="CN220" s="4">
        <v>101100</v>
      </c>
      <c r="CO220" s="4">
        <v>100006</v>
      </c>
      <c r="CP220" s="4">
        <v>100030</v>
      </c>
      <c r="CQ220" s="4">
        <v>100051</v>
      </c>
      <c r="CR220" s="4">
        <v>100581</v>
      </c>
      <c r="CS220" s="4">
        <v>100263</v>
      </c>
      <c r="CT220" s="4">
        <v>100011</v>
      </c>
      <c r="CU220" s="4">
        <v>100336</v>
      </c>
      <c r="CV220" s="4">
        <v>100491</v>
      </c>
      <c r="CW220" s="4">
        <v>99977</v>
      </c>
      <c r="CX220" s="4">
        <v>100553</v>
      </c>
      <c r="CY220" s="4">
        <v>100008</v>
      </c>
      <c r="CZ220" s="4">
        <v>100163</v>
      </c>
      <c r="DA220" s="4">
        <v>100038</v>
      </c>
      <c r="DB220" s="4">
        <v>100403</v>
      </c>
      <c r="DC220" s="4">
        <v>100134</v>
      </c>
      <c r="DD220" s="4">
        <v>100637</v>
      </c>
      <c r="DE220" s="4">
        <v>99349</v>
      </c>
      <c r="DF220" s="4">
        <v>100188</v>
      </c>
      <c r="DG220" s="4">
        <v>100037</v>
      </c>
    </row>
    <row r="221" spans="1:111" ht="15.75" thickBot="1" x14ac:dyDescent="0.3">
      <c r="A221" s="4" t="s">
        <v>20</v>
      </c>
      <c r="B221" s="8" t="s">
        <v>76</v>
      </c>
      <c r="C221" s="4">
        <v>1090</v>
      </c>
      <c r="D221" s="4">
        <v>2404</v>
      </c>
      <c r="E221" s="4">
        <v>15825</v>
      </c>
      <c r="F221" s="4">
        <v>53284</v>
      </c>
      <c r="G221" s="4">
        <v>115005</v>
      </c>
      <c r="H221" s="4">
        <v>190874</v>
      </c>
      <c r="I221" s="4">
        <v>267301</v>
      </c>
      <c r="J221" s="4">
        <v>349342</v>
      </c>
      <c r="K221" s="4">
        <v>429561</v>
      </c>
      <c r="L221" s="4">
        <v>504698</v>
      </c>
      <c r="M221" s="4">
        <v>571917</v>
      </c>
      <c r="N221" s="4">
        <v>633054</v>
      </c>
      <c r="O221" s="4">
        <v>688273</v>
      </c>
      <c r="P221" s="4">
        <v>739259</v>
      </c>
      <c r="Q221" s="4">
        <v>787273</v>
      </c>
      <c r="R221" s="4">
        <v>830163</v>
      </c>
      <c r="S221" s="4">
        <v>870739</v>
      </c>
      <c r="T221" s="4">
        <v>909602</v>
      </c>
      <c r="U221" s="4">
        <v>946588</v>
      </c>
      <c r="V221" s="4">
        <v>978108</v>
      </c>
      <c r="W221" s="4">
        <v>1008725</v>
      </c>
      <c r="X221" s="4">
        <v>1037807</v>
      </c>
      <c r="Y221" s="4">
        <v>1065807</v>
      </c>
      <c r="Z221" s="4">
        <v>1089396</v>
      </c>
      <c r="AA221" s="4">
        <v>1112423</v>
      </c>
      <c r="AB221" s="4">
        <v>1130314</v>
      </c>
      <c r="AC221" s="4">
        <v>1150232</v>
      </c>
      <c r="AD221" s="4">
        <v>1168807</v>
      </c>
      <c r="AE221" s="4">
        <v>1186081</v>
      </c>
      <c r="AF221" s="4">
        <v>1196273</v>
      </c>
      <c r="AG221" s="4">
        <v>1208273</v>
      </c>
      <c r="AH221" s="4">
        <v>1222533</v>
      </c>
      <c r="AI221" s="4">
        <v>1231807</v>
      </c>
      <c r="AJ221" s="4">
        <v>1241081</v>
      </c>
      <c r="AK221" s="4">
        <v>1252218</v>
      </c>
      <c r="AL221" s="4">
        <v>1258711</v>
      </c>
      <c r="AM221" s="4">
        <v>1262560</v>
      </c>
      <c r="AN221" s="4">
        <v>1269793</v>
      </c>
      <c r="AO221" s="4">
        <v>1277286</v>
      </c>
      <c r="AP221" s="4">
        <v>1280930</v>
      </c>
      <c r="AQ221" s="4">
        <v>1288382</v>
      </c>
      <c r="AR221" s="4">
        <v>1291054</v>
      </c>
      <c r="AS221" s="4">
        <v>1295369</v>
      </c>
      <c r="AT221" s="4">
        <v>1298492</v>
      </c>
      <c r="AU221" s="4">
        <v>1301656</v>
      </c>
      <c r="AV221" s="4">
        <v>1305560</v>
      </c>
      <c r="AW221" s="4">
        <v>1309601</v>
      </c>
      <c r="AX221" s="4">
        <v>1313547</v>
      </c>
      <c r="AY221" s="4">
        <v>1315464</v>
      </c>
      <c r="AZ221" s="4">
        <v>1314629</v>
      </c>
      <c r="BA221" s="4">
        <v>1319369</v>
      </c>
      <c r="BB221" s="4">
        <v>1320533</v>
      </c>
      <c r="BC221" s="4">
        <v>1323286</v>
      </c>
      <c r="BD221" s="4">
        <v>1324506</v>
      </c>
      <c r="BE221" s="4">
        <v>1325218</v>
      </c>
      <c r="BF221" s="4">
        <v>1326574</v>
      </c>
      <c r="BG221" s="4">
        <v>1327081</v>
      </c>
      <c r="BH221" s="4">
        <v>1329958</v>
      </c>
      <c r="BI221" s="4">
        <v>1331985</v>
      </c>
      <c r="BJ221" s="4">
        <v>1333423</v>
      </c>
      <c r="BK221" s="4">
        <v>1334053</v>
      </c>
      <c r="BL221" s="4">
        <v>1331177</v>
      </c>
      <c r="BM221" s="4">
        <v>1333204</v>
      </c>
      <c r="BN221" s="4">
        <v>1331204</v>
      </c>
      <c r="BO221" s="4">
        <v>1331108</v>
      </c>
      <c r="BP221" s="4">
        <v>1331286</v>
      </c>
      <c r="BQ221" s="4">
        <v>1330793</v>
      </c>
      <c r="BR221" s="4">
        <v>1329519</v>
      </c>
      <c r="BS221" s="4">
        <v>1331944</v>
      </c>
      <c r="BT221" s="4">
        <v>1329684</v>
      </c>
      <c r="BU221" s="4">
        <v>1327547</v>
      </c>
      <c r="BV221" s="4">
        <v>1328684</v>
      </c>
      <c r="BW221" s="4">
        <v>1328232</v>
      </c>
      <c r="BX221" s="4">
        <v>1329848</v>
      </c>
      <c r="BY221" s="4">
        <v>1331245</v>
      </c>
      <c r="BZ221" s="4">
        <v>1328848</v>
      </c>
      <c r="CA221" s="4">
        <v>1327999</v>
      </c>
      <c r="CB221" s="4">
        <v>1326218</v>
      </c>
      <c r="CC221" s="4">
        <v>1326670</v>
      </c>
      <c r="CD221" s="4">
        <v>1324369</v>
      </c>
      <c r="CE221" s="4">
        <v>1326588</v>
      </c>
      <c r="CF221" s="4">
        <v>1324506</v>
      </c>
      <c r="CG221" s="4">
        <v>1324053</v>
      </c>
      <c r="CH221" s="4">
        <v>1322218</v>
      </c>
      <c r="CI221" s="4">
        <v>1322848</v>
      </c>
      <c r="CJ221" s="4">
        <v>1322451</v>
      </c>
      <c r="CK221" s="4">
        <v>1324451</v>
      </c>
      <c r="CL221" s="4">
        <v>1322601</v>
      </c>
      <c r="CM221" s="4">
        <v>1320026</v>
      </c>
      <c r="CN221" s="4">
        <v>1320670</v>
      </c>
      <c r="CO221" s="4">
        <v>1321190</v>
      </c>
      <c r="CP221" s="4">
        <v>1320615</v>
      </c>
      <c r="CQ221" s="4">
        <v>1319684</v>
      </c>
      <c r="CR221" s="4">
        <v>1320108</v>
      </c>
      <c r="CS221" s="4">
        <v>1319971</v>
      </c>
      <c r="CT221" s="4">
        <v>1318081</v>
      </c>
      <c r="CU221" s="4">
        <v>1319053</v>
      </c>
      <c r="CV221" s="4">
        <v>1318108</v>
      </c>
      <c r="CW221" s="4">
        <v>1318026</v>
      </c>
      <c r="CX221" s="4">
        <v>1318177</v>
      </c>
      <c r="CY221" s="4">
        <v>1316971</v>
      </c>
      <c r="CZ221" s="4">
        <v>1315327</v>
      </c>
      <c r="DA221" s="4">
        <v>1315464</v>
      </c>
      <c r="DB221" s="4">
        <v>1314574</v>
      </c>
      <c r="DC221" s="4">
        <v>1314177</v>
      </c>
      <c r="DD221" s="4">
        <v>1312971</v>
      </c>
      <c r="DE221" s="4">
        <v>1312300</v>
      </c>
      <c r="DF221" s="4">
        <v>1312190</v>
      </c>
      <c r="DG221" s="4">
        <v>1309738</v>
      </c>
    </row>
    <row r="222" spans="1:111" ht="15.75" thickBot="1" x14ac:dyDescent="0.3">
      <c r="A222" s="4" t="s">
        <v>22</v>
      </c>
      <c r="B222" s="8" t="s">
        <v>78</v>
      </c>
      <c r="C222" s="4">
        <v>1071</v>
      </c>
      <c r="D222" s="4">
        <v>2148</v>
      </c>
      <c r="E222" s="4">
        <v>14385</v>
      </c>
      <c r="F222" s="4">
        <v>49709</v>
      </c>
      <c r="G222" s="4">
        <v>108912</v>
      </c>
      <c r="H222" s="4">
        <v>183549</v>
      </c>
      <c r="I222" s="4">
        <v>263561</v>
      </c>
      <c r="J222" s="4">
        <v>347931</v>
      </c>
      <c r="K222" s="4">
        <v>430506</v>
      </c>
      <c r="L222" s="4">
        <v>507342</v>
      </c>
      <c r="M222" s="4">
        <v>578218</v>
      </c>
      <c r="N222" s="4">
        <v>638588</v>
      </c>
      <c r="O222" s="4">
        <v>693670</v>
      </c>
      <c r="P222" s="4">
        <v>739711</v>
      </c>
      <c r="Q222" s="4">
        <v>780725</v>
      </c>
      <c r="R222" s="4">
        <v>819314</v>
      </c>
      <c r="S222" s="4">
        <v>850657</v>
      </c>
      <c r="T222" s="4">
        <v>879739</v>
      </c>
      <c r="U222" s="4">
        <v>905259</v>
      </c>
      <c r="V222" s="4">
        <v>930602</v>
      </c>
      <c r="W222" s="4">
        <v>948793</v>
      </c>
      <c r="X222" s="4">
        <v>972108</v>
      </c>
      <c r="Y222" s="4">
        <v>986095</v>
      </c>
      <c r="Z222" s="4">
        <v>1003369</v>
      </c>
      <c r="AA222" s="4">
        <v>1016396</v>
      </c>
      <c r="AB222" s="4">
        <v>1027355</v>
      </c>
      <c r="AC222" s="4">
        <v>1037643</v>
      </c>
      <c r="AD222" s="4">
        <v>1046232</v>
      </c>
      <c r="AE222" s="4">
        <v>1054478</v>
      </c>
      <c r="AF222" s="4">
        <v>1064314</v>
      </c>
      <c r="AG222" s="4">
        <v>1069848</v>
      </c>
      <c r="AH222" s="4">
        <v>1073629</v>
      </c>
      <c r="AI222" s="4">
        <v>1080040</v>
      </c>
      <c r="AJ222" s="4">
        <v>1084670</v>
      </c>
      <c r="AK222" s="4">
        <v>1087040</v>
      </c>
      <c r="AL222" s="4">
        <v>1090095</v>
      </c>
      <c r="AM222" s="4">
        <v>1093191</v>
      </c>
      <c r="AN222" s="4">
        <v>1096204</v>
      </c>
      <c r="AO222" s="4">
        <v>1099382</v>
      </c>
      <c r="AP222" s="4">
        <v>1099355</v>
      </c>
      <c r="AQ222" s="4">
        <v>1102752</v>
      </c>
      <c r="AR222" s="4">
        <v>1102273</v>
      </c>
      <c r="AS222" s="4">
        <v>1105067</v>
      </c>
      <c r="AT222" s="4">
        <v>1106423</v>
      </c>
      <c r="AU222" s="4">
        <v>1104040</v>
      </c>
      <c r="AV222" s="4">
        <v>1105423</v>
      </c>
      <c r="AW222" s="4">
        <v>1108670</v>
      </c>
      <c r="AX222" s="4">
        <v>1109163</v>
      </c>
      <c r="AY222" s="4">
        <v>1110711</v>
      </c>
      <c r="AZ222" s="4">
        <v>1111615</v>
      </c>
      <c r="BA222" s="4">
        <v>1112081</v>
      </c>
      <c r="BB222" s="4">
        <v>1112697</v>
      </c>
      <c r="BC222" s="4">
        <v>1114136</v>
      </c>
      <c r="BD222" s="4">
        <v>1112341</v>
      </c>
      <c r="BE222" s="4">
        <v>1112985</v>
      </c>
      <c r="BF222" s="4">
        <v>1114369</v>
      </c>
      <c r="BG222" s="4">
        <v>1115903</v>
      </c>
      <c r="BH222" s="4">
        <v>1117547</v>
      </c>
      <c r="BI222" s="4">
        <v>1116232</v>
      </c>
      <c r="BJ222" s="4">
        <v>1116547</v>
      </c>
      <c r="BK222" s="4">
        <v>1116026</v>
      </c>
      <c r="BL222" s="4">
        <v>1112232</v>
      </c>
      <c r="BM222" s="4">
        <v>1111026</v>
      </c>
      <c r="BN222" s="4">
        <v>1112958</v>
      </c>
      <c r="BO222" s="4">
        <v>1112971</v>
      </c>
      <c r="BP222" s="4">
        <v>1112204</v>
      </c>
      <c r="BQ222" s="4">
        <v>1111944</v>
      </c>
      <c r="BR222" s="4">
        <v>1110150</v>
      </c>
      <c r="BS222" s="4">
        <v>1109684</v>
      </c>
      <c r="BT222" s="4">
        <v>1109656</v>
      </c>
      <c r="BU222" s="4">
        <v>1109328</v>
      </c>
      <c r="BV222" s="4">
        <v>1107122</v>
      </c>
      <c r="BW222" s="4">
        <v>1107697</v>
      </c>
      <c r="BX222" s="4">
        <v>1107492</v>
      </c>
      <c r="BY222" s="4">
        <v>1107040</v>
      </c>
      <c r="BZ222" s="4">
        <v>1108204</v>
      </c>
      <c r="CA222" s="4">
        <v>1106245</v>
      </c>
      <c r="CB222" s="4">
        <v>1105615</v>
      </c>
      <c r="CC222" s="4">
        <v>1103437</v>
      </c>
      <c r="CD222" s="4">
        <v>1105382</v>
      </c>
      <c r="CE222" s="4">
        <v>1103369</v>
      </c>
      <c r="CF222" s="4">
        <v>1101862</v>
      </c>
      <c r="CG222" s="4">
        <v>1102259</v>
      </c>
      <c r="CH222" s="4">
        <v>1101410</v>
      </c>
      <c r="CI222" s="4">
        <v>1099917</v>
      </c>
      <c r="CJ222" s="4">
        <v>1099396</v>
      </c>
      <c r="CK222" s="4">
        <v>1099437</v>
      </c>
      <c r="CL222" s="4">
        <v>1100382</v>
      </c>
      <c r="CM222" s="4">
        <v>1100150</v>
      </c>
      <c r="CN222" s="4">
        <v>1098848</v>
      </c>
      <c r="CO222" s="4">
        <v>1100136</v>
      </c>
      <c r="CP222" s="4">
        <v>1099095</v>
      </c>
      <c r="CQ222" s="4">
        <v>1099150</v>
      </c>
      <c r="CR222" s="4">
        <v>1098108</v>
      </c>
      <c r="CS222" s="4">
        <v>1097862</v>
      </c>
      <c r="CT222" s="4">
        <v>1098136</v>
      </c>
      <c r="CU222" s="4">
        <v>1096232</v>
      </c>
      <c r="CV222" s="4">
        <v>1096766</v>
      </c>
      <c r="CW222" s="4">
        <v>1096547</v>
      </c>
      <c r="CX222" s="4">
        <v>1095122</v>
      </c>
      <c r="CY222" s="4">
        <v>1095670</v>
      </c>
      <c r="CZ222" s="4">
        <v>1095574</v>
      </c>
      <c r="DA222" s="4">
        <v>1095725</v>
      </c>
      <c r="DB222" s="4">
        <v>1093656</v>
      </c>
      <c r="DC222" s="4">
        <v>1094711</v>
      </c>
      <c r="DD222" s="4">
        <v>1092656</v>
      </c>
      <c r="DE222" s="4">
        <v>1092437</v>
      </c>
      <c r="DF222" s="4">
        <v>1091382</v>
      </c>
      <c r="DG222" s="4">
        <v>1091245</v>
      </c>
    </row>
    <row r="223" spans="1:111" ht="15.75" thickBot="1" x14ac:dyDescent="0.3">
      <c r="A223" s="4" t="s">
        <v>24</v>
      </c>
      <c r="B223" s="8" t="s">
        <v>80</v>
      </c>
      <c r="C223" s="4">
        <v>925</v>
      </c>
      <c r="D223" s="4">
        <v>1359</v>
      </c>
      <c r="E223" s="4">
        <v>6338</v>
      </c>
      <c r="F223" s="4">
        <v>20928</v>
      </c>
      <c r="G223" s="4">
        <v>46898</v>
      </c>
      <c r="H223" s="4">
        <v>84528</v>
      </c>
      <c r="I223" s="4">
        <v>132136</v>
      </c>
      <c r="J223" s="4">
        <v>189041</v>
      </c>
      <c r="K223" s="4">
        <v>252246</v>
      </c>
      <c r="L223" s="4">
        <v>323205</v>
      </c>
      <c r="M223" s="4">
        <v>399794</v>
      </c>
      <c r="N223" s="4">
        <v>482396</v>
      </c>
      <c r="O223" s="4">
        <v>566081</v>
      </c>
      <c r="P223" s="4">
        <v>655602</v>
      </c>
      <c r="Q223" s="4">
        <v>748931</v>
      </c>
      <c r="R223" s="4">
        <v>841287</v>
      </c>
      <c r="S223" s="4">
        <v>936163</v>
      </c>
      <c r="T223" s="4">
        <v>1032232</v>
      </c>
      <c r="U223" s="4">
        <v>1125985</v>
      </c>
      <c r="V223" s="4">
        <v>1218108</v>
      </c>
      <c r="W223" s="4">
        <v>1308327</v>
      </c>
      <c r="X223" s="4">
        <v>1394862</v>
      </c>
      <c r="Y223" s="4">
        <v>1474273</v>
      </c>
      <c r="Z223" s="4">
        <v>1543094</v>
      </c>
      <c r="AA223" s="4">
        <v>1603314</v>
      </c>
      <c r="AB223" s="4">
        <v>1658615</v>
      </c>
      <c r="AC223" s="4">
        <v>1701396</v>
      </c>
      <c r="AD223" s="4">
        <v>1742081</v>
      </c>
      <c r="AE223" s="4">
        <v>1773519</v>
      </c>
      <c r="AF223" s="4">
        <v>1803341</v>
      </c>
      <c r="AG223" s="4">
        <v>1832382</v>
      </c>
      <c r="AH223" s="4">
        <v>1860546</v>
      </c>
      <c r="AI223" s="4">
        <v>1886135</v>
      </c>
      <c r="AJ223" s="4">
        <v>1912944</v>
      </c>
      <c r="AK223" s="4">
        <v>1935834</v>
      </c>
      <c r="AL223" s="4">
        <v>1961533</v>
      </c>
      <c r="AM223" s="4">
        <v>1983163</v>
      </c>
      <c r="AN223" s="4">
        <v>2005354</v>
      </c>
      <c r="AO223" s="4">
        <v>2027943</v>
      </c>
      <c r="AP223" s="4">
        <v>2047135</v>
      </c>
      <c r="AQ223" s="4">
        <v>2066108</v>
      </c>
      <c r="AR223" s="4">
        <v>2081683</v>
      </c>
      <c r="AS223" s="4">
        <v>2102300</v>
      </c>
      <c r="AT223" s="4">
        <v>2119217</v>
      </c>
      <c r="AU223" s="4">
        <v>2132916</v>
      </c>
      <c r="AV223" s="4">
        <v>2148135</v>
      </c>
      <c r="AW223" s="4">
        <v>2164765</v>
      </c>
      <c r="AX223" s="4">
        <v>2178971</v>
      </c>
      <c r="AY223" s="4">
        <v>2190258</v>
      </c>
      <c r="AZ223" s="4">
        <v>2201039</v>
      </c>
      <c r="BA223" s="4">
        <v>2211519</v>
      </c>
      <c r="BB223" s="4">
        <v>2228163</v>
      </c>
      <c r="BC223" s="4">
        <v>2240847</v>
      </c>
      <c r="BD223" s="4">
        <v>2251286</v>
      </c>
      <c r="BE223" s="4">
        <v>2262724</v>
      </c>
      <c r="BF223" s="4">
        <v>2274053</v>
      </c>
      <c r="BG223" s="4">
        <v>2281628</v>
      </c>
      <c r="BH223" s="4">
        <v>2287135</v>
      </c>
      <c r="BI223" s="4">
        <v>2294478</v>
      </c>
      <c r="BJ223" s="4">
        <v>2301628</v>
      </c>
      <c r="BK223" s="4">
        <v>2307902</v>
      </c>
      <c r="BL223" s="4">
        <v>2314669</v>
      </c>
      <c r="BM223" s="4">
        <v>2318847</v>
      </c>
      <c r="BN223" s="4">
        <v>2324697</v>
      </c>
      <c r="BO223" s="4">
        <v>2328710</v>
      </c>
      <c r="BP223" s="4">
        <v>2334573</v>
      </c>
      <c r="BQ223" s="4">
        <v>2336067</v>
      </c>
      <c r="BR223" s="4">
        <v>2344820</v>
      </c>
      <c r="BS223" s="4">
        <v>2349971</v>
      </c>
      <c r="BT223" s="4">
        <v>2354793</v>
      </c>
      <c r="BU223" s="4">
        <v>2358039</v>
      </c>
      <c r="BV223" s="4">
        <v>2362080</v>
      </c>
      <c r="BW223" s="4">
        <v>2367423</v>
      </c>
      <c r="BX223" s="4">
        <v>2370080</v>
      </c>
      <c r="BY223" s="4">
        <v>2373149</v>
      </c>
      <c r="BZ223" s="4">
        <v>2379505</v>
      </c>
      <c r="CA223" s="4">
        <v>2381943</v>
      </c>
      <c r="CB223" s="4">
        <v>2382382</v>
      </c>
      <c r="CC223" s="4">
        <v>2383560</v>
      </c>
      <c r="CD223" s="4">
        <v>2384587</v>
      </c>
      <c r="CE223" s="4">
        <v>2392012</v>
      </c>
      <c r="CF223" s="4">
        <v>2391313</v>
      </c>
      <c r="CG223" s="4">
        <v>2390779</v>
      </c>
      <c r="CH223" s="4">
        <v>2390560</v>
      </c>
      <c r="CI223" s="4">
        <v>2393341</v>
      </c>
      <c r="CJ223" s="4">
        <v>2397327</v>
      </c>
      <c r="CK223" s="4">
        <v>2394902</v>
      </c>
      <c r="CL223" s="4">
        <v>2400532</v>
      </c>
      <c r="CM223" s="4">
        <v>2400162</v>
      </c>
      <c r="CN223" s="4">
        <v>2402217</v>
      </c>
      <c r="CO223" s="4">
        <v>2401697</v>
      </c>
      <c r="CP223" s="4">
        <v>2403902</v>
      </c>
      <c r="CQ223" s="4">
        <v>2402642</v>
      </c>
      <c r="CR223" s="4">
        <v>2405354</v>
      </c>
      <c r="CS223" s="4">
        <v>2407724</v>
      </c>
      <c r="CT223" s="4">
        <v>2406614</v>
      </c>
      <c r="CU223" s="4">
        <v>2408067</v>
      </c>
      <c r="CV223" s="4">
        <v>2405820</v>
      </c>
      <c r="CW223" s="4">
        <v>2405108</v>
      </c>
      <c r="CX223" s="4">
        <v>2406039</v>
      </c>
      <c r="CY223" s="4">
        <v>2405628</v>
      </c>
      <c r="CZ223" s="4">
        <v>2401601</v>
      </c>
      <c r="DA223" s="4">
        <v>2403820</v>
      </c>
      <c r="DB223" s="4">
        <v>2403012</v>
      </c>
      <c r="DC223" s="4">
        <v>2400573</v>
      </c>
      <c r="DD223" s="4">
        <v>2402587</v>
      </c>
      <c r="DE223" s="4">
        <v>2403519</v>
      </c>
      <c r="DF223" s="4">
        <v>2404710</v>
      </c>
      <c r="DG223" s="4">
        <v>2400710</v>
      </c>
    </row>
    <row r="224" spans="1:111" ht="15.75" thickBot="1" x14ac:dyDescent="0.3">
      <c r="A224" s="4" t="s">
        <v>26</v>
      </c>
      <c r="B224" s="8" t="s">
        <v>82</v>
      </c>
      <c r="C224" s="4">
        <v>959</v>
      </c>
      <c r="D224" s="4">
        <v>1264</v>
      </c>
      <c r="E224" s="4">
        <v>6290</v>
      </c>
      <c r="F224" s="4">
        <v>21554</v>
      </c>
      <c r="G224" s="4">
        <v>49612</v>
      </c>
      <c r="H224" s="4">
        <v>90162</v>
      </c>
      <c r="I224" s="4">
        <v>142027</v>
      </c>
      <c r="J224" s="4">
        <v>202729</v>
      </c>
      <c r="K224" s="4">
        <v>268246</v>
      </c>
      <c r="L224" s="4">
        <v>341383</v>
      </c>
      <c r="M224" s="4">
        <v>416876</v>
      </c>
      <c r="N224" s="4">
        <v>498246</v>
      </c>
      <c r="O224" s="4">
        <v>580862</v>
      </c>
      <c r="P224" s="4">
        <v>662533</v>
      </c>
      <c r="Q224" s="4">
        <v>745876</v>
      </c>
      <c r="R224" s="4">
        <v>828533</v>
      </c>
      <c r="S224" s="4">
        <v>910889</v>
      </c>
      <c r="T224" s="4">
        <v>988752</v>
      </c>
      <c r="U224" s="4">
        <v>1067958</v>
      </c>
      <c r="V224" s="4">
        <v>1140821</v>
      </c>
      <c r="W224" s="4">
        <v>1212834</v>
      </c>
      <c r="X224" s="4">
        <v>1277492</v>
      </c>
      <c r="Y224" s="4">
        <v>1334259</v>
      </c>
      <c r="Z224" s="4">
        <v>1381341</v>
      </c>
      <c r="AA224" s="4">
        <v>1420725</v>
      </c>
      <c r="AB224" s="4">
        <v>1455423</v>
      </c>
      <c r="AC224" s="4">
        <v>1482999</v>
      </c>
      <c r="AD224" s="4">
        <v>1504410</v>
      </c>
      <c r="AE224" s="4">
        <v>1527862</v>
      </c>
      <c r="AF224" s="4">
        <v>1547601</v>
      </c>
      <c r="AG224" s="4">
        <v>1566889</v>
      </c>
      <c r="AH224" s="4">
        <v>1588766</v>
      </c>
      <c r="AI224" s="4">
        <v>1605341</v>
      </c>
      <c r="AJ224" s="4">
        <v>1621122</v>
      </c>
      <c r="AK224" s="4">
        <v>1640807</v>
      </c>
      <c r="AL224" s="4">
        <v>1657533</v>
      </c>
      <c r="AM224" s="4">
        <v>1673108</v>
      </c>
      <c r="AN224" s="4">
        <v>1690423</v>
      </c>
      <c r="AO224" s="4">
        <v>1702053</v>
      </c>
      <c r="AP224" s="4">
        <v>1715519</v>
      </c>
      <c r="AQ224" s="4">
        <v>1731464</v>
      </c>
      <c r="AR224" s="4">
        <v>1745998</v>
      </c>
      <c r="AS224" s="4">
        <v>1758368</v>
      </c>
      <c r="AT224" s="4">
        <v>1770122</v>
      </c>
      <c r="AU224" s="4">
        <v>1780642</v>
      </c>
      <c r="AV224" s="4">
        <v>1790916</v>
      </c>
      <c r="AW224" s="4">
        <v>1800108</v>
      </c>
      <c r="AX224" s="4">
        <v>1811875</v>
      </c>
      <c r="AY224" s="4">
        <v>1825149</v>
      </c>
      <c r="AZ224" s="4">
        <v>1832985</v>
      </c>
      <c r="BA224" s="4">
        <v>1842930</v>
      </c>
      <c r="BB224" s="4">
        <v>1852149</v>
      </c>
      <c r="BC224" s="4">
        <v>1860300</v>
      </c>
      <c r="BD224" s="4">
        <v>1869368</v>
      </c>
      <c r="BE224" s="4">
        <v>1881135</v>
      </c>
      <c r="BF224" s="4">
        <v>1886012</v>
      </c>
      <c r="BG224" s="4">
        <v>1893012</v>
      </c>
      <c r="BH224" s="4">
        <v>1899820</v>
      </c>
      <c r="BI224" s="4">
        <v>1904615</v>
      </c>
      <c r="BJ224" s="4">
        <v>1911135</v>
      </c>
      <c r="BK224" s="4">
        <v>1917533</v>
      </c>
      <c r="BL224" s="4">
        <v>1921615</v>
      </c>
      <c r="BM224" s="4">
        <v>1923944</v>
      </c>
      <c r="BN224" s="4">
        <v>1930300</v>
      </c>
      <c r="BO224" s="4">
        <v>1938533</v>
      </c>
      <c r="BP224" s="4">
        <v>1939834</v>
      </c>
      <c r="BQ224" s="4">
        <v>1942957</v>
      </c>
      <c r="BR224" s="4">
        <v>1944067</v>
      </c>
      <c r="BS224" s="4">
        <v>1947656</v>
      </c>
      <c r="BT224" s="4">
        <v>1952834</v>
      </c>
      <c r="BU224" s="4">
        <v>1959163</v>
      </c>
      <c r="BV224" s="4">
        <v>1962683</v>
      </c>
      <c r="BW224" s="4">
        <v>1966094</v>
      </c>
      <c r="BX224" s="4">
        <v>1968491</v>
      </c>
      <c r="BY224" s="4">
        <v>1967519</v>
      </c>
      <c r="BZ224" s="4">
        <v>1969628</v>
      </c>
      <c r="CA224" s="4">
        <v>1972382</v>
      </c>
      <c r="CB224" s="4">
        <v>1978259</v>
      </c>
      <c r="CC224" s="4">
        <v>1975053</v>
      </c>
      <c r="CD224" s="4">
        <v>1977313</v>
      </c>
      <c r="CE224" s="4">
        <v>1979450</v>
      </c>
      <c r="CF224" s="4">
        <v>1981505</v>
      </c>
      <c r="CG224" s="4">
        <v>1980683</v>
      </c>
      <c r="CH224" s="4">
        <v>1981601</v>
      </c>
      <c r="CI224" s="4">
        <v>1983724</v>
      </c>
      <c r="CJ224" s="4">
        <v>1982642</v>
      </c>
      <c r="CK224" s="4">
        <v>1983423</v>
      </c>
      <c r="CL224" s="4">
        <v>1984656</v>
      </c>
      <c r="CM224" s="4">
        <v>1988779</v>
      </c>
      <c r="CN224" s="4">
        <v>1989875</v>
      </c>
      <c r="CO224" s="4">
        <v>1990217</v>
      </c>
      <c r="CP224" s="4">
        <v>1989341</v>
      </c>
      <c r="CQ224" s="4">
        <v>1992053</v>
      </c>
      <c r="CR224" s="4">
        <v>1988245</v>
      </c>
      <c r="CS224" s="4">
        <v>1992012</v>
      </c>
      <c r="CT224" s="4">
        <v>1990053</v>
      </c>
      <c r="CU224" s="4">
        <v>1993916</v>
      </c>
      <c r="CV224" s="4">
        <v>1993806</v>
      </c>
      <c r="CW224" s="4">
        <v>1995793</v>
      </c>
      <c r="CX224" s="4">
        <v>1997765</v>
      </c>
      <c r="CY224" s="4">
        <v>1992889</v>
      </c>
      <c r="CZ224" s="4">
        <v>1994889</v>
      </c>
      <c r="DA224" s="4">
        <v>1993642</v>
      </c>
      <c r="DB224" s="4">
        <v>1991670</v>
      </c>
      <c r="DC224" s="4">
        <v>1992560</v>
      </c>
      <c r="DD224" s="4">
        <v>1990491</v>
      </c>
      <c r="DE224" s="4">
        <v>1989546</v>
      </c>
      <c r="DF224" s="4">
        <v>1990889</v>
      </c>
      <c r="DG224" s="4">
        <v>1992108</v>
      </c>
    </row>
    <row r="225" spans="1:111" ht="15.75" thickBot="1" x14ac:dyDescent="0.3">
      <c r="A225" s="4" t="s">
        <v>28</v>
      </c>
      <c r="B225" s="8" t="s">
        <v>84</v>
      </c>
      <c r="C225" s="4">
        <v>919</v>
      </c>
      <c r="D225" s="4">
        <v>861</v>
      </c>
      <c r="E225" s="4">
        <v>1009</v>
      </c>
      <c r="F225" s="4">
        <v>1923</v>
      </c>
      <c r="G225" s="4">
        <v>4319</v>
      </c>
      <c r="H225" s="4">
        <v>8169</v>
      </c>
      <c r="I225" s="4">
        <v>13804</v>
      </c>
      <c r="J225" s="4">
        <v>21388</v>
      </c>
      <c r="K225" s="4">
        <v>30538</v>
      </c>
      <c r="L225" s="4">
        <v>40604</v>
      </c>
      <c r="M225" s="4">
        <v>52485</v>
      </c>
      <c r="N225" s="4">
        <v>65806</v>
      </c>
      <c r="O225" s="4">
        <v>79716</v>
      </c>
      <c r="P225" s="4">
        <v>95635</v>
      </c>
      <c r="Q225" s="4">
        <v>112065</v>
      </c>
      <c r="R225" s="4">
        <v>129176</v>
      </c>
      <c r="S225" s="4">
        <v>147688</v>
      </c>
      <c r="T225" s="4">
        <v>166997</v>
      </c>
      <c r="U225" s="4">
        <v>187683</v>
      </c>
      <c r="V225" s="4">
        <v>207898</v>
      </c>
      <c r="W225" s="4">
        <v>226698</v>
      </c>
      <c r="X225" s="4">
        <v>248369</v>
      </c>
      <c r="Y225" s="4">
        <v>270657</v>
      </c>
      <c r="Z225" s="4">
        <v>292931</v>
      </c>
      <c r="AA225" s="4">
        <v>316725</v>
      </c>
      <c r="AB225" s="4">
        <v>338821</v>
      </c>
      <c r="AC225" s="4">
        <v>361807</v>
      </c>
      <c r="AD225" s="4">
        <v>385314</v>
      </c>
      <c r="AE225" s="4">
        <v>408246</v>
      </c>
      <c r="AF225" s="4">
        <v>432246</v>
      </c>
      <c r="AG225" s="4">
        <v>457780</v>
      </c>
      <c r="AH225" s="4">
        <v>481588</v>
      </c>
      <c r="AI225" s="4">
        <v>504205</v>
      </c>
      <c r="AJ225" s="4">
        <v>528191</v>
      </c>
      <c r="AK225" s="4">
        <v>551876</v>
      </c>
      <c r="AL225" s="4">
        <v>576574</v>
      </c>
      <c r="AM225" s="4">
        <v>598027</v>
      </c>
      <c r="AN225" s="4">
        <v>621547</v>
      </c>
      <c r="AO225" s="4">
        <v>647328</v>
      </c>
      <c r="AP225" s="4">
        <v>668355</v>
      </c>
      <c r="AQ225" s="4">
        <v>691711</v>
      </c>
      <c r="AR225" s="4">
        <v>713616</v>
      </c>
      <c r="AS225" s="4">
        <v>735150</v>
      </c>
      <c r="AT225" s="4">
        <v>755903</v>
      </c>
      <c r="AU225" s="4">
        <v>777478</v>
      </c>
      <c r="AV225" s="4">
        <v>797958</v>
      </c>
      <c r="AW225" s="4">
        <v>818218</v>
      </c>
      <c r="AX225" s="4">
        <v>838520</v>
      </c>
      <c r="AY225" s="4">
        <v>858287</v>
      </c>
      <c r="AZ225" s="4">
        <v>877835</v>
      </c>
      <c r="BA225" s="4">
        <v>896848</v>
      </c>
      <c r="BB225" s="4">
        <v>914656</v>
      </c>
      <c r="BC225" s="4">
        <v>932903</v>
      </c>
      <c r="BD225" s="4">
        <v>951150</v>
      </c>
      <c r="BE225" s="4">
        <v>966136</v>
      </c>
      <c r="BF225" s="4">
        <v>980533</v>
      </c>
      <c r="BG225" s="4">
        <v>997204</v>
      </c>
      <c r="BH225" s="4">
        <v>1013369</v>
      </c>
      <c r="BI225" s="4">
        <v>1025971</v>
      </c>
      <c r="BJ225" s="4">
        <v>1040218</v>
      </c>
      <c r="BK225" s="4">
        <v>1053410</v>
      </c>
      <c r="BL225" s="4">
        <v>1067300</v>
      </c>
      <c r="BM225" s="4">
        <v>1079944</v>
      </c>
      <c r="BN225" s="4">
        <v>1091122</v>
      </c>
      <c r="BO225" s="4">
        <v>1103081</v>
      </c>
      <c r="BP225" s="4">
        <v>1116040</v>
      </c>
      <c r="BQ225" s="4">
        <v>1126752</v>
      </c>
      <c r="BR225" s="4">
        <v>1141040</v>
      </c>
      <c r="BS225" s="4">
        <v>1151834</v>
      </c>
      <c r="BT225" s="4">
        <v>1163108</v>
      </c>
      <c r="BU225" s="4">
        <v>1173451</v>
      </c>
      <c r="BV225" s="4">
        <v>1181971</v>
      </c>
      <c r="BW225" s="4">
        <v>1192643</v>
      </c>
      <c r="BX225" s="4">
        <v>1202300</v>
      </c>
      <c r="BY225" s="4">
        <v>1210259</v>
      </c>
      <c r="BZ225" s="4">
        <v>1221780</v>
      </c>
      <c r="CA225" s="4">
        <v>1229410</v>
      </c>
      <c r="CB225" s="4">
        <v>1237821</v>
      </c>
      <c r="CC225" s="4">
        <v>1246533</v>
      </c>
      <c r="CD225" s="4">
        <v>1257108</v>
      </c>
      <c r="CE225" s="4">
        <v>1265451</v>
      </c>
      <c r="CF225" s="4">
        <v>1272122</v>
      </c>
      <c r="CG225" s="4">
        <v>1280423</v>
      </c>
      <c r="CH225" s="4">
        <v>1288437</v>
      </c>
      <c r="CI225" s="4">
        <v>1294369</v>
      </c>
      <c r="CJ225" s="4">
        <v>1302697</v>
      </c>
      <c r="CK225" s="4">
        <v>1309437</v>
      </c>
      <c r="CL225" s="4">
        <v>1318190</v>
      </c>
      <c r="CM225" s="4">
        <v>1323889</v>
      </c>
      <c r="CN225" s="4">
        <v>1331615</v>
      </c>
      <c r="CO225" s="4">
        <v>1338136</v>
      </c>
      <c r="CP225" s="4">
        <v>1343190</v>
      </c>
      <c r="CQ225" s="4">
        <v>1350656</v>
      </c>
      <c r="CR225" s="4">
        <v>1355095</v>
      </c>
      <c r="CS225" s="4">
        <v>1363492</v>
      </c>
      <c r="CT225" s="4">
        <v>1367259</v>
      </c>
      <c r="CU225" s="4">
        <v>1373629</v>
      </c>
      <c r="CV225" s="4">
        <v>1377259</v>
      </c>
      <c r="CW225" s="4">
        <v>1382163</v>
      </c>
      <c r="CX225" s="4">
        <v>1386245</v>
      </c>
      <c r="CY225" s="4">
        <v>1393122</v>
      </c>
      <c r="CZ225" s="4">
        <v>1395971</v>
      </c>
      <c r="DA225" s="4">
        <v>1400478</v>
      </c>
      <c r="DB225" s="4">
        <v>1402232</v>
      </c>
      <c r="DC225" s="4">
        <v>1407752</v>
      </c>
      <c r="DD225" s="4">
        <v>1410259</v>
      </c>
      <c r="DE225" s="4">
        <v>1414177</v>
      </c>
      <c r="DF225" s="4">
        <v>1417410</v>
      </c>
      <c r="DG225" s="4">
        <v>1420533</v>
      </c>
    </row>
    <row r="226" spans="1:111" ht="15.75" thickBot="1" x14ac:dyDescent="0.3">
      <c r="A226" s="4" t="s">
        <v>30</v>
      </c>
      <c r="B226" s="8" t="s">
        <v>86</v>
      </c>
      <c r="C226" s="4">
        <v>878</v>
      </c>
      <c r="D226" s="4">
        <v>791</v>
      </c>
      <c r="E226" s="4">
        <v>881</v>
      </c>
      <c r="F226" s="4">
        <v>1701</v>
      </c>
      <c r="G226" s="4">
        <v>3860</v>
      </c>
      <c r="H226" s="4">
        <v>7569</v>
      </c>
      <c r="I226" s="4">
        <v>13156</v>
      </c>
      <c r="J226" s="4">
        <v>20404</v>
      </c>
      <c r="K226" s="4">
        <v>29064</v>
      </c>
      <c r="L226" s="4">
        <v>39616</v>
      </c>
      <c r="M226" s="4">
        <v>51205</v>
      </c>
      <c r="N226" s="4">
        <v>64012</v>
      </c>
      <c r="O226" s="4">
        <v>78851</v>
      </c>
      <c r="P226" s="4">
        <v>94476</v>
      </c>
      <c r="Q226" s="4">
        <v>110856</v>
      </c>
      <c r="R226" s="4">
        <v>128687</v>
      </c>
      <c r="S226" s="4">
        <v>146794</v>
      </c>
      <c r="T226" s="4">
        <v>166512</v>
      </c>
      <c r="U226" s="4">
        <v>186031</v>
      </c>
      <c r="V226" s="4">
        <v>207911</v>
      </c>
      <c r="W226" s="4">
        <v>225931</v>
      </c>
      <c r="X226" s="4">
        <v>247794</v>
      </c>
      <c r="Y226" s="4">
        <v>269520</v>
      </c>
      <c r="Z226" s="4">
        <v>292479</v>
      </c>
      <c r="AA226" s="4">
        <v>315903</v>
      </c>
      <c r="AB226" s="4">
        <v>338766</v>
      </c>
      <c r="AC226" s="4">
        <v>362629</v>
      </c>
      <c r="AD226" s="4">
        <v>386684</v>
      </c>
      <c r="AE226" s="4">
        <v>410739</v>
      </c>
      <c r="AF226" s="4">
        <v>433314</v>
      </c>
      <c r="AG226" s="4">
        <v>458602</v>
      </c>
      <c r="AH226" s="4">
        <v>480547</v>
      </c>
      <c r="AI226" s="4">
        <v>505095</v>
      </c>
      <c r="AJ226" s="4">
        <v>529835</v>
      </c>
      <c r="AK226" s="4">
        <v>553657</v>
      </c>
      <c r="AL226" s="4">
        <v>577396</v>
      </c>
      <c r="AM226" s="4">
        <v>599766</v>
      </c>
      <c r="AN226" s="4">
        <v>622821</v>
      </c>
      <c r="AO226" s="4">
        <v>645191</v>
      </c>
      <c r="AP226" s="4">
        <v>668835</v>
      </c>
      <c r="AQ226" s="4">
        <v>692259</v>
      </c>
      <c r="AR226" s="4">
        <v>714520</v>
      </c>
      <c r="AS226" s="4">
        <v>735451</v>
      </c>
      <c r="AT226" s="4">
        <v>757794</v>
      </c>
      <c r="AU226" s="4">
        <v>778026</v>
      </c>
      <c r="AV226" s="4">
        <v>797766</v>
      </c>
      <c r="AW226" s="4">
        <v>818547</v>
      </c>
      <c r="AX226" s="4">
        <v>838259</v>
      </c>
      <c r="AY226" s="4">
        <v>857972</v>
      </c>
      <c r="AZ226" s="4">
        <v>878013</v>
      </c>
      <c r="BA226" s="4">
        <v>897109</v>
      </c>
      <c r="BB226" s="4">
        <v>916588</v>
      </c>
      <c r="BC226" s="4">
        <v>934204</v>
      </c>
      <c r="BD226" s="4">
        <v>950259</v>
      </c>
      <c r="BE226" s="4">
        <v>966163</v>
      </c>
      <c r="BF226" s="4">
        <v>982273</v>
      </c>
      <c r="BG226" s="4">
        <v>998684</v>
      </c>
      <c r="BH226" s="4">
        <v>1015245</v>
      </c>
      <c r="BI226" s="4">
        <v>1027643</v>
      </c>
      <c r="BJ226" s="4">
        <v>1041876</v>
      </c>
      <c r="BK226" s="4">
        <v>1059218</v>
      </c>
      <c r="BL226" s="4">
        <v>1071204</v>
      </c>
      <c r="BM226" s="4">
        <v>1083122</v>
      </c>
      <c r="BN226" s="4">
        <v>1096862</v>
      </c>
      <c r="BO226" s="4">
        <v>1108286</v>
      </c>
      <c r="BP226" s="4">
        <v>1123889</v>
      </c>
      <c r="BQ226" s="4">
        <v>1133492</v>
      </c>
      <c r="BR226" s="4">
        <v>1148300</v>
      </c>
      <c r="BS226" s="4">
        <v>1160259</v>
      </c>
      <c r="BT226" s="4">
        <v>1169725</v>
      </c>
      <c r="BU226" s="4">
        <v>1183369</v>
      </c>
      <c r="BV226" s="4">
        <v>1189875</v>
      </c>
      <c r="BW226" s="4">
        <v>1201369</v>
      </c>
      <c r="BX226" s="4">
        <v>1211478</v>
      </c>
      <c r="BY226" s="4">
        <v>1218519</v>
      </c>
      <c r="BZ226" s="4">
        <v>1231423</v>
      </c>
      <c r="CA226" s="4">
        <v>1240697</v>
      </c>
      <c r="CB226" s="4">
        <v>1250560</v>
      </c>
      <c r="CC226" s="4">
        <v>1256108</v>
      </c>
      <c r="CD226" s="4">
        <v>1266588</v>
      </c>
      <c r="CE226" s="4">
        <v>1275108</v>
      </c>
      <c r="CF226" s="4">
        <v>1282930</v>
      </c>
      <c r="CG226" s="4">
        <v>1293684</v>
      </c>
      <c r="CH226" s="4">
        <v>1297026</v>
      </c>
      <c r="CI226" s="4">
        <v>1304766</v>
      </c>
      <c r="CJ226" s="4">
        <v>1312012</v>
      </c>
      <c r="CK226" s="4">
        <v>1321985</v>
      </c>
      <c r="CL226" s="4">
        <v>1324533</v>
      </c>
      <c r="CM226" s="4">
        <v>1332410</v>
      </c>
      <c r="CN226" s="4">
        <v>1341286</v>
      </c>
      <c r="CO226" s="4">
        <v>1344177</v>
      </c>
      <c r="CP226" s="4">
        <v>1353095</v>
      </c>
      <c r="CQ226" s="4">
        <v>1354684</v>
      </c>
      <c r="CR226" s="4">
        <v>1359985</v>
      </c>
      <c r="CS226" s="4">
        <v>1368012</v>
      </c>
      <c r="CT226" s="4">
        <v>1371149</v>
      </c>
      <c r="CU226" s="4">
        <v>1376067</v>
      </c>
      <c r="CV226" s="4">
        <v>1380779</v>
      </c>
      <c r="CW226" s="4">
        <v>1381464</v>
      </c>
      <c r="CX226" s="4">
        <v>1388040</v>
      </c>
      <c r="CY226" s="4">
        <v>1391314</v>
      </c>
      <c r="CZ226" s="4">
        <v>1393519</v>
      </c>
      <c r="DA226" s="4">
        <v>1397903</v>
      </c>
      <c r="DB226" s="4">
        <v>1400670</v>
      </c>
      <c r="DC226" s="4">
        <v>1401684</v>
      </c>
      <c r="DD226" s="4">
        <v>1406259</v>
      </c>
      <c r="DE226" s="4">
        <v>1408149</v>
      </c>
      <c r="DF226" s="4">
        <v>1409505</v>
      </c>
      <c r="DG226" s="4">
        <v>1412642</v>
      </c>
    </row>
    <row r="227" spans="1:111" ht="15.75" thickBot="1" x14ac:dyDescent="0.3">
      <c r="A227" s="4" t="s">
        <v>32</v>
      </c>
      <c r="B227" s="8" t="s">
        <v>88</v>
      </c>
      <c r="C227" s="4">
        <v>1081</v>
      </c>
      <c r="D227" s="4">
        <v>1073</v>
      </c>
      <c r="E227" s="4">
        <v>2910</v>
      </c>
      <c r="F227" s="4">
        <v>9674</v>
      </c>
      <c r="G227" s="4">
        <v>23301</v>
      </c>
      <c r="H227" s="4">
        <v>44307</v>
      </c>
      <c r="I227" s="4">
        <v>71695</v>
      </c>
      <c r="J227" s="4">
        <v>104770</v>
      </c>
      <c r="K227" s="4">
        <v>144853</v>
      </c>
      <c r="L227" s="4">
        <v>188775</v>
      </c>
      <c r="M227" s="4">
        <v>234698</v>
      </c>
      <c r="N227" s="4">
        <v>287246</v>
      </c>
      <c r="O227" s="4">
        <v>340999</v>
      </c>
      <c r="P227" s="4">
        <v>396766</v>
      </c>
      <c r="Q227" s="4">
        <v>454972</v>
      </c>
      <c r="R227" s="4">
        <v>513739</v>
      </c>
      <c r="S227" s="4">
        <v>573657</v>
      </c>
      <c r="T227" s="4">
        <v>634437</v>
      </c>
      <c r="U227" s="4">
        <v>695752</v>
      </c>
      <c r="V227" s="4">
        <v>754205</v>
      </c>
      <c r="W227" s="4">
        <v>812889</v>
      </c>
      <c r="X227" s="4">
        <v>870013</v>
      </c>
      <c r="Y227" s="4">
        <v>929218</v>
      </c>
      <c r="Z227" s="4">
        <v>985341</v>
      </c>
      <c r="AA227" s="4">
        <v>1039410</v>
      </c>
      <c r="AB227" s="4">
        <v>1091382</v>
      </c>
      <c r="AC227" s="4">
        <v>1142917</v>
      </c>
      <c r="AD227" s="4">
        <v>1191218</v>
      </c>
      <c r="AE227" s="4">
        <v>1237670</v>
      </c>
      <c r="AF227" s="4">
        <v>1281026</v>
      </c>
      <c r="AG227" s="4">
        <v>1319752</v>
      </c>
      <c r="AH227" s="4">
        <v>1358875</v>
      </c>
      <c r="AI227" s="4">
        <v>1394862</v>
      </c>
      <c r="AJ227" s="4">
        <v>1431629</v>
      </c>
      <c r="AK227" s="4">
        <v>1465410</v>
      </c>
      <c r="AL227" s="4">
        <v>1495245</v>
      </c>
      <c r="AM227" s="4">
        <v>1525478</v>
      </c>
      <c r="AN227" s="4">
        <v>1549190</v>
      </c>
      <c r="AO227" s="4">
        <v>1576451</v>
      </c>
      <c r="AP227" s="4">
        <v>1593889</v>
      </c>
      <c r="AQ227" s="4">
        <v>1614820</v>
      </c>
      <c r="AR227" s="4">
        <v>1627245</v>
      </c>
      <c r="AS227" s="4">
        <v>1636492</v>
      </c>
      <c r="AT227" s="4">
        <v>1646040</v>
      </c>
      <c r="AU227" s="4">
        <v>1653081</v>
      </c>
      <c r="AV227" s="4">
        <v>1657601</v>
      </c>
      <c r="AW227" s="4">
        <v>1664588</v>
      </c>
      <c r="AX227" s="4">
        <v>1668601</v>
      </c>
      <c r="AY227" s="4">
        <v>1671012</v>
      </c>
      <c r="AZ227" s="4">
        <v>1670998</v>
      </c>
      <c r="BA227" s="4">
        <v>1675519</v>
      </c>
      <c r="BB227" s="4">
        <v>1673053</v>
      </c>
      <c r="BC227" s="4">
        <v>1676396</v>
      </c>
      <c r="BD227" s="4">
        <v>1677259</v>
      </c>
      <c r="BE227" s="4">
        <v>1678382</v>
      </c>
      <c r="BF227" s="4">
        <v>1678437</v>
      </c>
      <c r="BG227" s="4">
        <v>1679081</v>
      </c>
      <c r="BH227" s="4">
        <v>1681903</v>
      </c>
      <c r="BI227" s="4">
        <v>1680355</v>
      </c>
      <c r="BJ227" s="4">
        <v>1684697</v>
      </c>
      <c r="BK227" s="4">
        <v>1683382</v>
      </c>
      <c r="BL227" s="4">
        <v>1681738</v>
      </c>
      <c r="BM227" s="4">
        <v>1681081</v>
      </c>
      <c r="BN227" s="4">
        <v>1684889</v>
      </c>
      <c r="BO227" s="4">
        <v>1684382</v>
      </c>
      <c r="BP227" s="4">
        <v>1686382</v>
      </c>
      <c r="BQ227" s="4">
        <v>1687656</v>
      </c>
      <c r="BR227" s="4">
        <v>1688629</v>
      </c>
      <c r="BS227" s="4">
        <v>1686656</v>
      </c>
      <c r="BT227" s="4">
        <v>1689053</v>
      </c>
      <c r="BU227" s="4">
        <v>1687396</v>
      </c>
      <c r="BV227" s="4">
        <v>1686190</v>
      </c>
      <c r="BW227" s="4">
        <v>1688135</v>
      </c>
      <c r="BX227" s="4">
        <v>1687177</v>
      </c>
      <c r="BY227" s="4">
        <v>1687724</v>
      </c>
      <c r="BZ227" s="4">
        <v>1689122</v>
      </c>
      <c r="CA227" s="4">
        <v>1687190</v>
      </c>
      <c r="CB227" s="4">
        <v>1685122</v>
      </c>
      <c r="CC227" s="4">
        <v>1686957</v>
      </c>
      <c r="CD227" s="4">
        <v>1688779</v>
      </c>
      <c r="CE227" s="4">
        <v>1690533</v>
      </c>
      <c r="CF227" s="4">
        <v>1689779</v>
      </c>
      <c r="CG227" s="4">
        <v>1691807</v>
      </c>
      <c r="CH227" s="4">
        <v>1690081</v>
      </c>
      <c r="CI227" s="4">
        <v>1690519</v>
      </c>
      <c r="CJ227" s="4">
        <v>1695108</v>
      </c>
      <c r="CK227" s="4">
        <v>1695040</v>
      </c>
      <c r="CL227" s="4">
        <v>1690588</v>
      </c>
      <c r="CM227" s="4">
        <v>1692574</v>
      </c>
      <c r="CN227" s="4">
        <v>1693861</v>
      </c>
      <c r="CO227" s="4">
        <v>1690204</v>
      </c>
      <c r="CP227" s="4">
        <v>1695464</v>
      </c>
      <c r="CQ227" s="4">
        <v>1693588</v>
      </c>
      <c r="CR227" s="4">
        <v>1693259</v>
      </c>
      <c r="CS227" s="4">
        <v>1693259</v>
      </c>
      <c r="CT227" s="4">
        <v>1693971</v>
      </c>
      <c r="CU227" s="4">
        <v>1696026</v>
      </c>
      <c r="CV227" s="4">
        <v>1693327</v>
      </c>
      <c r="CW227" s="4">
        <v>1694231</v>
      </c>
      <c r="CX227" s="4">
        <v>1694820</v>
      </c>
      <c r="CY227" s="4">
        <v>1695259</v>
      </c>
      <c r="CZ227" s="4">
        <v>1695560</v>
      </c>
      <c r="DA227" s="4">
        <v>1694382</v>
      </c>
      <c r="DB227" s="4">
        <v>1694067</v>
      </c>
      <c r="DC227" s="4">
        <v>1695053</v>
      </c>
      <c r="DD227" s="4">
        <v>1696218</v>
      </c>
      <c r="DE227" s="4">
        <v>1694149</v>
      </c>
      <c r="DF227" s="4">
        <v>1695355</v>
      </c>
      <c r="DG227" s="4">
        <v>1693560</v>
      </c>
    </row>
    <row r="228" spans="1:111" ht="15.75" thickBot="1" x14ac:dyDescent="0.3">
      <c r="A228" s="4" t="s">
        <v>34</v>
      </c>
      <c r="B228" s="8" t="s">
        <v>90</v>
      </c>
      <c r="C228" s="4">
        <v>1155</v>
      </c>
      <c r="D228" s="4">
        <v>1116</v>
      </c>
      <c r="E228" s="4">
        <v>3380</v>
      </c>
      <c r="F228" s="4">
        <v>12590</v>
      </c>
      <c r="G228" s="4">
        <v>31361</v>
      </c>
      <c r="H228" s="4">
        <v>59691</v>
      </c>
      <c r="I228" s="4">
        <v>96512</v>
      </c>
      <c r="J228" s="4">
        <v>140964</v>
      </c>
      <c r="K228" s="4">
        <v>191707</v>
      </c>
      <c r="L228" s="4">
        <v>245150</v>
      </c>
      <c r="M228" s="4">
        <v>304794</v>
      </c>
      <c r="N228" s="4">
        <v>367232</v>
      </c>
      <c r="O228" s="4">
        <v>433547</v>
      </c>
      <c r="P228" s="4">
        <v>499109</v>
      </c>
      <c r="Q228" s="4">
        <v>565862</v>
      </c>
      <c r="R228" s="4">
        <v>633163</v>
      </c>
      <c r="S228" s="4">
        <v>701602</v>
      </c>
      <c r="T228" s="4">
        <v>768657</v>
      </c>
      <c r="U228" s="4">
        <v>834109</v>
      </c>
      <c r="V228" s="4">
        <v>898314</v>
      </c>
      <c r="W228" s="4">
        <v>964903</v>
      </c>
      <c r="X228" s="4">
        <v>1027410</v>
      </c>
      <c r="Y228" s="4">
        <v>1088410</v>
      </c>
      <c r="Z228" s="4">
        <v>1148314</v>
      </c>
      <c r="AA228" s="4">
        <v>1207738</v>
      </c>
      <c r="AB228" s="4">
        <v>1260314</v>
      </c>
      <c r="AC228" s="4">
        <v>1311506</v>
      </c>
      <c r="AD228" s="4">
        <v>1361190</v>
      </c>
      <c r="AE228" s="4">
        <v>1410190</v>
      </c>
      <c r="AF228" s="4">
        <v>1453903</v>
      </c>
      <c r="AG228" s="4">
        <v>1492588</v>
      </c>
      <c r="AH228" s="4">
        <v>1535697</v>
      </c>
      <c r="AI228" s="4">
        <v>1568245</v>
      </c>
      <c r="AJ228" s="4">
        <v>1607505</v>
      </c>
      <c r="AK228" s="4">
        <v>1640218</v>
      </c>
      <c r="AL228" s="4">
        <v>1670629</v>
      </c>
      <c r="AM228" s="4">
        <v>1699108</v>
      </c>
      <c r="AN228" s="4">
        <v>1724396</v>
      </c>
      <c r="AO228" s="4">
        <v>1750533</v>
      </c>
      <c r="AP228" s="4">
        <v>1769766</v>
      </c>
      <c r="AQ228" s="4">
        <v>1788245</v>
      </c>
      <c r="AR228" s="4">
        <v>1801108</v>
      </c>
      <c r="AS228" s="4">
        <v>1811642</v>
      </c>
      <c r="AT228" s="4">
        <v>1821286</v>
      </c>
      <c r="AU228" s="4">
        <v>1829601</v>
      </c>
      <c r="AV228" s="4">
        <v>1832560</v>
      </c>
      <c r="AW228" s="4">
        <v>1839834</v>
      </c>
      <c r="AX228" s="4">
        <v>1843409</v>
      </c>
      <c r="AY228" s="4">
        <v>1848944</v>
      </c>
      <c r="AZ228" s="4">
        <v>1849478</v>
      </c>
      <c r="BA228" s="4">
        <v>1848026</v>
      </c>
      <c r="BB228" s="4">
        <v>1851368</v>
      </c>
      <c r="BC228" s="4">
        <v>1849204</v>
      </c>
      <c r="BD228" s="4">
        <v>1852519</v>
      </c>
      <c r="BE228" s="4">
        <v>1854094</v>
      </c>
      <c r="BF228" s="4">
        <v>1855820</v>
      </c>
      <c r="BG228" s="4">
        <v>1853094</v>
      </c>
      <c r="BH228" s="4">
        <v>1855889</v>
      </c>
      <c r="BI228" s="4">
        <v>1855053</v>
      </c>
      <c r="BJ228" s="4">
        <v>1857382</v>
      </c>
      <c r="BK228" s="4">
        <v>1854492</v>
      </c>
      <c r="BL228" s="4">
        <v>1854108</v>
      </c>
      <c r="BM228" s="4">
        <v>1854533</v>
      </c>
      <c r="BN228" s="4">
        <v>1854409</v>
      </c>
      <c r="BO228" s="4">
        <v>1855081</v>
      </c>
      <c r="BP228" s="4">
        <v>1858245</v>
      </c>
      <c r="BQ228" s="4">
        <v>1856533</v>
      </c>
      <c r="BR228" s="4">
        <v>1856313</v>
      </c>
      <c r="BS228" s="4">
        <v>1857176</v>
      </c>
      <c r="BT228" s="4">
        <v>1855218</v>
      </c>
      <c r="BU228" s="4">
        <v>1854889</v>
      </c>
      <c r="BV228" s="4">
        <v>1859176</v>
      </c>
      <c r="BW228" s="4">
        <v>1857053</v>
      </c>
      <c r="BX228" s="4">
        <v>1857204</v>
      </c>
      <c r="BY228" s="4">
        <v>1855135</v>
      </c>
      <c r="BZ228" s="4">
        <v>1860259</v>
      </c>
      <c r="CA228" s="4">
        <v>1856341</v>
      </c>
      <c r="CB228" s="4">
        <v>1855998</v>
      </c>
      <c r="CC228" s="4">
        <v>1853122</v>
      </c>
      <c r="CD228" s="4">
        <v>1856300</v>
      </c>
      <c r="CE228" s="4">
        <v>1856697</v>
      </c>
      <c r="CF228" s="4">
        <v>1855889</v>
      </c>
      <c r="CG228" s="4">
        <v>1857642</v>
      </c>
      <c r="CH228" s="4">
        <v>1854560</v>
      </c>
      <c r="CI228" s="4">
        <v>1856094</v>
      </c>
      <c r="CJ228" s="4">
        <v>1856629</v>
      </c>
      <c r="CK228" s="4">
        <v>1855807</v>
      </c>
      <c r="CL228" s="4">
        <v>1858368</v>
      </c>
      <c r="CM228" s="4">
        <v>1855820</v>
      </c>
      <c r="CN228" s="4">
        <v>1860464</v>
      </c>
      <c r="CO228" s="4">
        <v>1856752</v>
      </c>
      <c r="CP228" s="4">
        <v>1859752</v>
      </c>
      <c r="CQ228" s="4">
        <v>1857368</v>
      </c>
      <c r="CR228" s="4">
        <v>1855738</v>
      </c>
      <c r="CS228" s="4">
        <v>1858423</v>
      </c>
      <c r="CT228" s="4">
        <v>1857327</v>
      </c>
      <c r="CU228" s="4">
        <v>1858601</v>
      </c>
      <c r="CV228" s="4">
        <v>1858752</v>
      </c>
      <c r="CW228" s="4">
        <v>1858930</v>
      </c>
      <c r="CX228" s="4">
        <v>1857861</v>
      </c>
      <c r="CY228" s="4">
        <v>1857601</v>
      </c>
      <c r="CZ228" s="4">
        <v>1857176</v>
      </c>
      <c r="DA228" s="4">
        <v>1859683</v>
      </c>
      <c r="DB228" s="4">
        <v>1857724</v>
      </c>
      <c r="DC228" s="4">
        <v>1856985</v>
      </c>
      <c r="DD228" s="4">
        <v>1857861</v>
      </c>
      <c r="DE228" s="4">
        <v>1856752</v>
      </c>
      <c r="DF228" s="4">
        <v>1853656</v>
      </c>
      <c r="DG228" s="4">
        <v>1855176</v>
      </c>
    </row>
    <row r="229" spans="1:111" ht="15.75" thickBot="1" x14ac:dyDescent="0.3">
      <c r="A229" s="4" t="s">
        <v>36</v>
      </c>
      <c r="B229" s="8" t="s">
        <v>92</v>
      </c>
      <c r="C229" s="4">
        <v>1174</v>
      </c>
      <c r="D229" s="4">
        <v>1149</v>
      </c>
      <c r="E229" s="4">
        <v>1114</v>
      </c>
      <c r="F229" s="4">
        <v>1111</v>
      </c>
      <c r="G229" s="4">
        <v>1169</v>
      </c>
      <c r="H229" s="4">
        <v>1135</v>
      </c>
      <c r="I229" s="4">
        <v>1157</v>
      </c>
      <c r="J229" s="4">
        <v>1191</v>
      </c>
      <c r="K229" s="4">
        <v>1158</v>
      </c>
      <c r="L229" s="4">
        <v>1168</v>
      </c>
      <c r="M229" s="4">
        <v>1240</v>
      </c>
      <c r="N229" s="4">
        <v>1267</v>
      </c>
      <c r="O229" s="4">
        <v>1316</v>
      </c>
      <c r="P229" s="4">
        <v>1336</v>
      </c>
      <c r="Q229" s="4">
        <v>1449</v>
      </c>
      <c r="R229" s="4">
        <v>1608</v>
      </c>
      <c r="S229" s="4">
        <v>1688</v>
      </c>
      <c r="T229" s="4">
        <v>1882</v>
      </c>
      <c r="U229" s="4">
        <v>2019</v>
      </c>
      <c r="V229" s="4">
        <v>2352</v>
      </c>
      <c r="W229" s="4">
        <v>2574</v>
      </c>
      <c r="X229" s="4">
        <v>2974</v>
      </c>
      <c r="Y229" s="4">
        <v>3332</v>
      </c>
      <c r="Z229" s="4">
        <v>3875</v>
      </c>
      <c r="AA229" s="4">
        <v>4307</v>
      </c>
      <c r="AB229" s="4">
        <v>4659</v>
      </c>
      <c r="AC229" s="4">
        <v>5347</v>
      </c>
      <c r="AD229" s="4">
        <v>5847</v>
      </c>
      <c r="AE229" s="4">
        <v>6280</v>
      </c>
      <c r="AF229" s="4">
        <v>6757</v>
      </c>
      <c r="AG229" s="4">
        <v>7255</v>
      </c>
      <c r="AH229" s="4">
        <v>7409</v>
      </c>
      <c r="AI229" s="4">
        <v>7571</v>
      </c>
      <c r="AJ229" s="4">
        <v>7929</v>
      </c>
      <c r="AK229" s="4">
        <v>7967</v>
      </c>
      <c r="AL229" s="4">
        <v>7936</v>
      </c>
      <c r="AM229" s="4">
        <v>8019</v>
      </c>
      <c r="AN229" s="4">
        <v>8159</v>
      </c>
      <c r="AO229" s="4">
        <v>8108</v>
      </c>
      <c r="AP229" s="4">
        <v>8049</v>
      </c>
      <c r="AQ229" s="4">
        <v>8142</v>
      </c>
      <c r="AR229" s="4">
        <v>8113</v>
      </c>
      <c r="AS229" s="4">
        <v>8177</v>
      </c>
      <c r="AT229" s="4">
        <v>8203</v>
      </c>
      <c r="AU229" s="4">
        <v>8323</v>
      </c>
      <c r="AV229" s="4">
        <v>8285</v>
      </c>
      <c r="AW229" s="4">
        <v>8115</v>
      </c>
      <c r="AX229" s="4">
        <v>8137</v>
      </c>
      <c r="AY229" s="4">
        <v>8330</v>
      </c>
      <c r="AZ229" s="4">
        <v>8229</v>
      </c>
      <c r="BA229" s="4">
        <v>8184</v>
      </c>
      <c r="BB229" s="4">
        <v>8236</v>
      </c>
      <c r="BC229" s="4">
        <v>8326</v>
      </c>
      <c r="BD229" s="4">
        <v>8347</v>
      </c>
      <c r="BE229" s="4">
        <v>8126</v>
      </c>
      <c r="BF229" s="4">
        <v>8256</v>
      </c>
      <c r="BG229" s="4">
        <v>8188</v>
      </c>
      <c r="BH229" s="4">
        <v>8265</v>
      </c>
      <c r="BI229" s="4">
        <v>8102</v>
      </c>
      <c r="BJ229" s="4">
        <v>8247</v>
      </c>
      <c r="BK229" s="4">
        <v>8259</v>
      </c>
      <c r="BL229" s="4">
        <v>8114</v>
      </c>
      <c r="BM229" s="4">
        <v>8189</v>
      </c>
      <c r="BN229" s="4">
        <v>8140</v>
      </c>
      <c r="BO229" s="4">
        <v>8136</v>
      </c>
      <c r="BP229" s="4">
        <v>8089</v>
      </c>
      <c r="BQ229" s="4">
        <v>8250</v>
      </c>
      <c r="BR229" s="4">
        <v>8140</v>
      </c>
      <c r="BS229" s="4">
        <v>8150</v>
      </c>
      <c r="BT229" s="4">
        <v>8253</v>
      </c>
      <c r="BU229" s="4">
        <v>8178</v>
      </c>
      <c r="BV229" s="4">
        <v>8104</v>
      </c>
      <c r="BW229" s="4">
        <v>8102</v>
      </c>
      <c r="BX229" s="4">
        <v>8177</v>
      </c>
      <c r="BY229" s="4">
        <v>8151</v>
      </c>
      <c r="BZ229" s="4">
        <v>8171</v>
      </c>
      <c r="CA229" s="4">
        <v>8200</v>
      </c>
      <c r="CB229" s="4">
        <v>8183</v>
      </c>
      <c r="CC229" s="4">
        <v>8317</v>
      </c>
      <c r="CD229" s="4">
        <v>8147</v>
      </c>
      <c r="CE229" s="4">
        <v>8199</v>
      </c>
      <c r="CF229" s="4">
        <v>8121</v>
      </c>
      <c r="CG229" s="4">
        <v>8054</v>
      </c>
      <c r="CH229" s="4">
        <v>8192</v>
      </c>
      <c r="CI229" s="4">
        <v>8131</v>
      </c>
      <c r="CJ229" s="4">
        <v>8093</v>
      </c>
      <c r="CK229" s="4">
        <v>8152</v>
      </c>
      <c r="CL229" s="4">
        <v>7928</v>
      </c>
      <c r="CM229" s="4">
        <v>8019</v>
      </c>
      <c r="CN229" s="4">
        <v>8223</v>
      </c>
      <c r="CO229" s="4">
        <v>7920</v>
      </c>
      <c r="CP229" s="4">
        <v>8271</v>
      </c>
      <c r="CQ229" s="4">
        <v>7872</v>
      </c>
      <c r="CR229" s="4">
        <v>8070</v>
      </c>
      <c r="CS229" s="4">
        <v>8319</v>
      </c>
      <c r="CT229" s="4">
        <v>8148</v>
      </c>
      <c r="CU229" s="4">
        <v>8143</v>
      </c>
      <c r="CV229" s="4">
        <v>8125</v>
      </c>
      <c r="CW229" s="4">
        <v>8143</v>
      </c>
      <c r="CX229" s="4">
        <v>8045</v>
      </c>
      <c r="CY229" s="4">
        <v>8076</v>
      </c>
      <c r="CZ229" s="4">
        <v>8034</v>
      </c>
      <c r="DA229" s="4">
        <v>8150</v>
      </c>
      <c r="DB229" s="4">
        <v>7980</v>
      </c>
      <c r="DC229" s="4">
        <v>8109</v>
      </c>
      <c r="DD229" s="4">
        <v>8091</v>
      </c>
      <c r="DE229" s="4">
        <v>8112</v>
      </c>
      <c r="DF229" s="4">
        <v>8098</v>
      </c>
      <c r="DG229" s="4">
        <v>8138</v>
      </c>
    </row>
    <row r="230" spans="1:111" ht="15.75" thickBot="1" x14ac:dyDescent="0.3">
      <c r="A230" s="4" t="s">
        <v>38</v>
      </c>
      <c r="B230" s="8" t="s">
        <v>94</v>
      </c>
      <c r="C230" s="4">
        <v>1108</v>
      </c>
      <c r="D230" s="4">
        <v>1029</v>
      </c>
      <c r="E230" s="4">
        <v>1065</v>
      </c>
      <c r="F230" s="4">
        <v>1044</v>
      </c>
      <c r="G230" s="4">
        <v>1041</v>
      </c>
      <c r="H230" s="4">
        <v>1051</v>
      </c>
      <c r="I230" s="4">
        <v>1152</v>
      </c>
      <c r="J230" s="4">
        <v>1188</v>
      </c>
      <c r="K230" s="4">
        <v>1307</v>
      </c>
      <c r="L230" s="4">
        <v>1432</v>
      </c>
      <c r="M230" s="4">
        <v>1581</v>
      </c>
      <c r="N230" s="4">
        <v>1925</v>
      </c>
      <c r="O230" s="4">
        <v>2205</v>
      </c>
      <c r="P230" s="4">
        <v>2698</v>
      </c>
      <c r="Q230" s="4">
        <v>3080</v>
      </c>
      <c r="R230" s="4">
        <v>3787</v>
      </c>
      <c r="S230" s="4">
        <v>4390</v>
      </c>
      <c r="T230" s="4">
        <v>5074</v>
      </c>
      <c r="U230" s="4">
        <v>6119</v>
      </c>
      <c r="V230" s="4">
        <v>7076</v>
      </c>
      <c r="W230" s="4">
        <v>8210</v>
      </c>
      <c r="X230" s="4">
        <v>9671</v>
      </c>
      <c r="Y230" s="4">
        <v>11357</v>
      </c>
      <c r="Z230" s="4">
        <v>13152</v>
      </c>
      <c r="AA230" s="4">
        <v>14820</v>
      </c>
      <c r="AB230" s="4">
        <v>16939</v>
      </c>
      <c r="AC230" s="4">
        <v>19367</v>
      </c>
      <c r="AD230" s="4">
        <v>21808</v>
      </c>
      <c r="AE230" s="4">
        <v>24930</v>
      </c>
      <c r="AF230" s="4">
        <v>27662</v>
      </c>
      <c r="AG230" s="4">
        <v>30456</v>
      </c>
      <c r="AH230" s="4">
        <v>33740</v>
      </c>
      <c r="AI230" s="4">
        <v>36988</v>
      </c>
      <c r="AJ230" s="4">
        <v>39899</v>
      </c>
      <c r="AK230" s="4">
        <v>42532</v>
      </c>
      <c r="AL230" s="4">
        <v>45151</v>
      </c>
      <c r="AM230" s="4">
        <v>47422</v>
      </c>
      <c r="AN230" s="4">
        <v>48846</v>
      </c>
      <c r="AO230" s="4">
        <v>49777</v>
      </c>
      <c r="AP230" s="4">
        <v>50917</v>
      </c>
      <c r="AQ230" s="4">
        <v>51249</v>
      </c>
      <c r="AR230" s="4">
        <v>51971</v>
      </c>
      <c r="AS230" s="4">
        <v>52380</v>
      </c>
      <c r="AT230" s="4">
        <v>52708</v>
      </c>
      <c r="AU230" s="4">
        <v>52325</v>
      </c>
      <c r="AV230" s="4">
        <v>52838</v>
      </c>
      <c r="AW230" s="4">
        <v>52962</v>
      </c>
      <c r="AX230" s="4">
        <v>53171</v>
      </c>
      <c r="AY230" s="4">
        <v>52289</v>
      </c>
      <c r="AZ230" s="4">
        <v>52464</v>
      </c>
      <c r="BA230" s="4">
        <v>52703</v>
      </c>
      <c r="BB230" s="4">
        <v>52936</v>
      </c>
      <c r="BC230" s="4">
        <v>52742</v>
      </c>
      <c r="BD230" s="4">
        <v>52754</v>
      </c>
      <c r="BE230" s="4">
        <v>53018</v>
      </c>
      <c r="BF230" s="4">
        <v>52775</v>
      </c>
      <c r="BG230" s="4">
        <v>52416</v>
      </c>
      <c r="BH230" s="4">
        <v>53487</v>
      </c>
      <c r="BI230" s="4">
        <v>52980</v>
      </c>
      <c r="BJ230" s="4">
        <v>52895</v>
      </c>
      <c r="BK230" s="4">
        <v>52866</v>
      </c>
      <c r="BL230" s="4">
        <v>52884</v>
      </c>
      <c r="BM230" s="4">
        <v>52830</v>
      </c>
      <c r="BN230" s="4">
        <v>53043</v>
      </c>
      <c r="BO230" s="4">
        <v>52777</v>
      </c>
      <c r="BP230" s="4">
        <v>53101</v>
      </c>
      <c r="BQ230" s="4">
        <v>52989</v>
      </c>
      <c r="BR230" s="4">
        <v>52995</v>
      </c>
      <c r="BS230" s="4">
        <v>53461</v>
      </c>
      <c r="BT230" s="4">
        <v>53073</v>
      </c>
      <c r="BU230" s="4">
        <v>53327</v>
      </c>
      <c r="BV230" s="4">
        <v>53084</v>
      </c>
      <c r="BW230" s="4">
        <v>53062</v>
      </c>
      <c r="BX230" s="4">
        <v>52890</v>
      </c>
      <c r="BY230" s="4">
        <v>53204</v>
      </c>
      <c r="BZ230" s="4">
        <v>52746</v>
      </c>
      <c r="CA230" s="4">
        <v>52777</v>
      </c>
      <c r="CB230" s="4">
        <v>52988</v>
      </c>
      <c r="CC230" s="4">
        <v>53251</v>
      </c>
      <c r="CD230" s="4">
        <v>52994</v>
      </c>
      <c r="CE230" s="4">
        <v>52990</v>
      </c>
      <c r="CF230" s="4">
        <v>52936</v>
      </c>
      <c r="CG230" s="4">
        <v>53219</v>
      </c>
      <c r="CH230" s="4">
        <v>52937</v>
      </c>
      <c r="CI230" s="4">
        <v>53427</v>
      </c>
      <c r="CJ230" s="4">
        <v>53215</v>
      </c>
      <c r="CK230" s="4">
        <v>52868</v>
      </c>
      <c r="CL230" s="4">
        <v>53172</v>
      </c>
      <c r="CM230" s="4">
        <v>52952</v>
      </c>
      <c r="CN230" s="4">
        <v>53214</v>
      </c>
      <c r="CO230" s="4">
        <v>53237</v>
      </c>
      <c r="CP230" s="4">
        <v>53030</v>
      </c>
      <c r="CQ230" s="4">
        <v>53171</v>
      </c>
      <c r="CR230" s="4">
        <v>53049</v>
      </c>
      <c r="CS230" s="4">
        <v>53008</v>
      </c>
      <c r="CT230" s="4">
        <v>52895</v>
      </c>
      <c r="CU230" s="4">
        <v>53038</v>
      </c>
      <c r="CV230" s="4">
        <v>53109</v>
      </c>
      <c r="CW230" s="4">
        <v>52770</v>
      </c>
      <c r="CX230" s="4">
        <v>52898</v>
      </c>
      <c r="CY230" s="4">
        <v>53019</v>
      </c>
      <c r="CZ230" s="4">
        <v>53028</v>
      </c>
      <c r="DA230" s="4">
        <v>52710</v>
      </c>
      <c r="DB230" s="4">
        <v>52903</v>
      </c>
      <c r="DC230" s="4">
        <v>52753</v>
      </c>
      <c r="DD230" s="4">
        <v>52732</v>
      </c>
      <c r="DE230" s="4">
        <v>52651</v>
      </c>
      <c r="DF230" s="4">
        <v>52432</v>
      </c>
      <c r="DG230" s="4">
        <v>52790</v>
      </c>
    </row>
    <row r="231" spans="1:111" ht="15.75" thickBot="1" x14ac:dyDescent="0.3">
      <c r="A231" s="4" t="s">
        <v>40</v>
      </c>
      <c r="B231" s="8" t="s">
        <v>96</v>
      </c>
      <c r="C231" s="4">
        <v>1056</v>
      </c>
      <c r="D231" s="4">
        <v>1218</v>
      </c>
      <c r="E231" s="4">
        <v>3486</v>
      </c>
      <c r="F231" s="4">
        <v>10409</v>
      </c>
      <c r="G231" s="4">
        <v>24098</v>
      </c>
      <c r="H231" s="4">
        <v>44030</v>
      </c>
      <c r="I231" s="4">
        <v>69561</v>
      </c>
      <c r="J231" s="4">
        <v>99929</v>
      </c>
      <c r="K231" s="4">
        <v>133820</v>
      </c>
      <c r="L231" s="4">
        <v>172045</v>
      </c>
      <c r="M231" s="4">
        <v>212204</v>
      </c>
      <c r="N231" s="4">
        <v>251534</v>
      </c>
      <c r="O231" s="4">
        <v>295287</v>
      </c>
      <c r="P231" s="4">
        <v>339629</v>
      </c>
      <c r="Q231" s="4">
        <v>385835</v>
      </c>
      <c r="R231" s="4">
        <v>431670</v>
      </c>
      <c r="S231" s="4">
        <v>479438</v>
      </c>
      <c r="T231" s="4">
        <v>522698</v>
      </c>
      <c r="U231" s="4">
        <v>570259</v>
      </c>
      <c r="V231" s="4">
        <v>613355</v>
      </c>
      <c r="W231" s="4">
        <v>653643</v>
      </c>
      <c r="X231" s="4">
        <v>692794</v>
      </c>
      <c r="Y231" s="4">
        <v>727944</v>
      </c>
      <c r="Z231" s="4">
        <v>760383</v>
      </c>
      <c r="AA231" s="4">
        <v>787163</v>
      </c>
      <c r="AB231" s="4">
        <v>814383</v>
      </c>
      <c r="AC231" s="4">
        <v>837999</v>
      </c>
      <c r="AD231" s="4">
        <v>860136</v>
      </c>
      <c r="AE231" s="4">
        <v>877013</v>
      </c>
      <c r="AF231" s="4">
        <v>895355</v>
      </c>
      <c r="AG231" s="4">
        <v>913835</v>
      </c>
      <c r="AH231" s="4">
        <v>931725</v>
      </c>
      <c r="AI231" s="4">
        <v>941752</v>
      </c>
      <c r="AJ231" s="4">
        <v>953259</v>
      </c>
      <c r="AK231" s="4">
        <v>963108</v>
      </c>
      <c r="AL231" s="4">
        <v>972752</v>
      </c>
      <c r="AM231" s="4">
        <v>976972</v>
      </c>
      <c r="AN231" s="4">
        <v>983492</v>
      </c>
      <c r="AO231" s="4">
        <v>987752</v>
      </c>
      <c r="AP231" s="4">
        <v>988889</v>
      </c>
      <c r="AQ231" s="4">
        <v>990793</v>
      </c>
      <c r="AR231" s="4">
        <v>991465</v>
      </c>
      <c r="AS231" s="4">
        <v>993533</v>
      </c>
      <c r="AT231" s="4">
        <v>992588</v>
      </c>
      <c r="AU231" s="4">
        <v>993862</v>
      </c>
      <c r="AV231" s="4">
        <v>996437</v>
      </c>
      <c r="AW231" s="4">
        <v>996314</v>
      </c>
      <c r="AX231" s="4">
        <v>995725</v>
      </c>
      <c r="AY231" s="4">
        <v>995629</v>
      </c>
      <c r="AZ231" s="4">
        <v>996465</v>
      </c>
      <c r="BA231" s="4">
        <v>994821</v>
      </c>
      <c r="BB231" s="4">
        <v>997451</v>
      </c>
      <c r="BC231" s="4">
        <v>996780</v>
      </c>
      <c r="BD231" s="4">
        <v>995711</v>
      </c>
      <c r="BE231" s="4">
        <v>994615</v>
      </c>
      <c r="BF231" s="4">
        <v>995848</v>
      </c>
      <c r="BG231" s="4">
        <v>994944</v>
      </c>
      <c r="BH231" s="4">
        <v>996903</v>
      </c>
      <c r="BI231" s="4">
        <v>996013</v>
      </c>
      <c r="BJ231" s="4">
        <v>997793</v>
      </c>
      <c r="BK231" s="4">
        <v>999177</v>
      </c>
      <c r="BL231" s="4">
        <v>998711</v>
      </c>
      <c r="BM231" s="4">
        <v>998506</v>
      </c>
      <c r="BN231" s="4">
        <v>997574</v>
      </c>
      <c r="BO231" s="4">
        <v>997136</v>
      </c>
      <c r="BP231" s="4">
        <v>995766</v>
      </c>
      <c r="BQ231" s="4">
        <v>995396</v>
      </c>
      <c r="BR231" s="4">
        <v>996903</v>
      </c>
      <c r="BS231" s="4">
        <v>996410</v>
      </c>
      <c r="BT231" s="4">
        <v>995204</v>
      </c>
      <c r="BU231" s="4">
        <v>998437</v>
      </c>
      <c r="BV231" s="4">
        <v>994355</v>
      </c>
      <c r="BW231" s="4">
        <v>997862</v>
      </c>
      <c r="BX231" s="4">
        <v>995136</v>
      </c>
      <c r="BY231" s="4">
        <v>997876</v>
      </c>
      <c r="BZ231" s="4">
        <v>997574</v>
      </c>
      <c r="CA231" s="4">
        <v>1000040</v>
      </c>
      <c r="CB231" s="4">
        <v>997369</v>
      </c>
      <c r="CC231" s="4">
        <v>995040</v>
      </c>
      <c r="CD231" s="4">
        <v>995163</v>
      </c>
      <c r="CE231" s="4">
        <v>994533</v>
      </c>
      <c r="CF231" s="4">
        <v>995889</v>
      </c>
      <c r="CG231" s="4">
        <v>995793</v>
      </c>
      <c r="CH231" s="4">
        <v>995876</v>
      </c>
      <c r="CI231" s="4">
        <v>995095</v>
      </c>
      <c r="CJ231" s="4">
        <v>997273</v>
      </c>
      <c r="CK231" s="4">
        <v>996382</v>
      </c>
      <c r="CL231" s="4">
        <v>995232</v>
      </c>
      <c r="CM231" s="4">
        <v>993204</v>
      </c>
      <c r="CN231" s="4">
        <v>995355</v>
      </c>
      <c r="CO231" s="4">
        <v>992150</v>
      </c>
      <c r="CP231" s="4">
        <v>992191</v>
      </c>
      <c r="CQ231" s="4">
        <v>994122</v>
      </c>
      <c r="CR231" s="4">
        <v>993245</v>
      </c>
      <c r="CS231" s="4">
        <v>993095</v>
      </c>
      <c r="CT231" s="4">
        <v>996492</v>
      </c>
      <c r="CU231" s="4">
        <v>996204</v>
      </c>
      <c r="CV231" s="4">
        <v>996711</v>
      </c>
      <c r="CW231" s="4">
        <v>993971</v>
      </c>
      <c r="CX231" s="4">
        <v>993725</v>
      </c>
      <c r="CY231" s="4">
        <v>995150</v>
      </c>
      <c r="CZ231" s="4">
        <v>994862</v>
      </c>
      <c r="DA231" s="4">
        <v>993725</v>
      </c>
      <c r="DB231" s="4">
        <v>993656</v>
      </c>
      <c r="DC231" s="4">
        <v>995410</v>
      </c>
      <c r="DD231" s="4">
        <v>998793</v>
      </c>
      <c r="DE231" s="4">
        <v>991492</v>
      </c>
      <c r="DF231" s="4">
        <v>997958</v>
      </c>
      <c r="DG231" s="4">
        <v>994930</v>
      </c>
    </row>
    <row r="232" spans="1:111" ht="15.75" thickBot="1" x14ac:dyDescent="0.3">
      <c r="A232" s="4" t="s">
        <v>42</v>
      </c>
      <c r="B232" s="8" t="s">
        <v>98</v>
      </c>
      <c r="C232" s="4">
        <v>1161</v>
      </c>
      <c r="D232" s="4">
        <v>1154</v>
      </c>
      <c r="E232" s="4">
        <v>2587</v>
      </c>
      <c r="F232" s="4">
        <v>8371</v>
      </c>
      <c r="G232" s="4">
        <v>20051</v>
      </c>
      <c r="H232" s="4">
        <v>37184</v>
      </c>
      <c r="I232" s="4">
        <v>59784</v>
      </c>
      <c r="J232" s="4">
        <v>86937</v>
      </c>
      <c r="K232" s="4">
        <v>117210</v>
      </c>
      <c r="L232" s="4">
        <v>150458</v>
      </c>
      <c r="M232" s="4">
        <v>186352</v>
      </c>
      <c r="N232" s="4">
        <v>222725</v>
      </c>
      <c r="O232" s="4">
        <v>260876</v>
      </c>
      <c r="P232" s="4">
        <v>301999</v>
      </c>
      <c r="Q232" s="4">
        <v>343821</v>
      </c>
      <c r="R232" s="4">
        <v>386342</v>
      </c>
      <c r="S232" s="4">
        <v>427260</v>
      </c>
      <c r="T232" s="4">
        <v>472205</v>
      </c>
      <c r="U232" s="4">
        <v>513383</v>
      </c>
      <c r="V232" s="4">
        <v>554917</v>
      </c>
      <c r="W232" s="4">
        <v>597629</v>
      </c>
      <c r="X232" s="4">
        <v>636328</v>
      </c>
      <c r="Y232" s="4">
        <v>673999</v>
      </c>
      <c r="Z232" s="4">
        <v>709328</v>
      </c>
      <c r="AA232" s="4">
        <v>742355</v>
      </c>
      <c r="AB232" s="4">
        <v>772492</v>
      </c>
      <c r="AC232" s="4">
        <v>799711</v>
      </c>
      <c r="AD232" s="4">
        <v>825684</v>
      </c>
      <c r="AE232" s="4">
        <v>848067</v>
      </c>
      <c r="AF232" s="4">
        <v>866218</v>
      </c>
      <c r="AG232" s="4">
        <v>886643</v>
      </c>
      <c r="AH232" s="4">
        <v>902136</v>
      </c>
      <c r="AI232" s="4">
        <v>914204</v>
      </c>
      <c r="AJ232" s="4">
        <v>926807</v>
      </c>
      <c r="AK232" s="4">
        <v>932889</v>
      </c>
      <c r="AL232" s="4">
        <v>941040</v>
      </c>
      <c r="AM232" s="4">
        <v>943588</v>
      </c>
      <c r="AN232" s="4">
        <v>946191</v>
      </c>
      <c r="AO232" s="4">
        <v>950807</v>
      </c>
      <c r="AP232" s="4">
        <v>950972</v>
      </c>
      <c r="AQ232" s="4">
        <v>956807</v>
      </c>
      <c r="AR232" s="4">
        <v>956054</v>
      </c>
      <c r="AS232" s="4">
        <v>955122</v>
      </c>
      <c r="AT232" s="4">
        <v>955478</v>
      </c>
      <c r="AU232" s="4">
        <v>957136</v>
      </c>
      <c r="AV232" s="4">
        <v>956109</v>
      </c>
      <c r="AW232" s="4">
        <v>958643</v>
      </c>
      <c r="AX232" s="4">
        <v>956958</v>
      </c>
      <c r="AY232" s="4">
        <v>958711</v>
      </c>
      <c r="AZ232" s="4">
        <v>955862</v>
      </c>
      <c r="BA232" s="4">
        <v>958972</v>
      </c>
      <c r="BB232" s="4">
        <v>958835</v>
      </c>
      <c r="BC232" s="4">
        <v>957656</v>
      </c>
      <c r="BD232" s="4">
        <v>957889</v>
      </c>
      <c r="BE232" s="4">
        <v>957519</v>
      </c>
      <c r="BF232" s="4">
        <v>958451</v>
      </c>
      <c r="BG232" s="4">
        <v>955150</v>
      </c>
      <c r="BH232" s="4">
        <v>956903</v>
      </c>
      <c r="BI232" s="4">
        <v>956067</v>
      </c>
      <c r="BJ232" s="4">
        <v>956054</v>
      </c>
      <c r="BK232" s="4">
        <v>956355</v>
      </c>
      <c r="BL232" s="4">
        <v>957177</v>
      </c>
      <c r="BM232" s="4">
        <v>956218</v>
      </c>
      <c r="BN232" s="4">
        <v>956136</v>
      </c>
      <c r="BO232" s="4">
        <v>955944</v>
      </c>
      <c r="BP232" s="4">
        <v>955588</v>
      </c>
      <c r="BQ232" s="4">
        <v>956451</v>
      </c>
      <c r="BR232" s="4">
        <v>954602</v>
      </c>
      <c r="BS232" s="4">
        <v>956163</v>
      </c>
      <c r="BT232" s="4">
        <v>955684</v>
      </c>
      <c r="BU232" s="4">
        <v>955273</v>
      </c>
      <c r="BV232" s="4">
        <v>953245</v>
      </c>
      <c r="BW232" s="4">
        <v>953821</v>
      </c>
      <c r="BX232" s="4">
        <v>951492</v>
      </c>
      <c r="BY232" s="4">
        <v>954273</v>
      </c>
      <c r="BZ232" s="4">
        <v>952835</v>
      </c>
      <c r="CA232" s="4">
        <v>952602</v>
      </c>
      <c r="CB232" s="4">
        <v>953355</v>
      </c>
      <c r="CC232" s="4">
        <v>951506</v>
      </c>
      <c r="CD232" s="4">
        <v>952519</v>
      </c>
      <c r="CE232" s="4">
        <v>952972</v>
      </c>
      <c r="CF232" s="4">
        <v>951451</v>
      </c>
      <c r="CG232" s="4">
        <v>951711</v>
      </c>
      <c r="CH232" s="4">
        <v>949958</v>
      </c>
      <c r="CI232" s="4">
        <v>953067</v>
      </c>
      <c r="CJ232" s="4">
        <v>949780</v>
      </c>
      <c r="CK232" s="4">
        <v>952369</v>
      </c>
      <c r="CL232" s="4">
        <v>952095</v>
      </c>
      <c r="CM232" s="4">
        <v>950766</v>
      </c>
      <c r="CN232" s="4">
        <v>952588</v>
      </c>
      <c r="CO232" s="4">
        <v>951232</v>
      </c>
      <c r="CP232" s="4">
        <v>951615</v>
      </c>
      <c r="CQ232" s="4">
        <v>950492</v>
      </c>
      <c r="CR232" s="4">
        <v>951766</v>
      </c>
      <c r="CS232" s="4">
        <v>951287</v>
      </c>
      <c r="CT232" s="4">
        <v>950478</v>
      </c>
      <c r="CU232" s="4">
        <v>949917</v>
      </c>
      <c r="CV232" s="4">
        <v>950013</v>
      </c>
      <c r="CW232" s="4">
        <v>951218</v>
      </c>
      <c r="CX232" s="4">
        <v>950478</v>
      </c>
      <c r="CY232" s="4">
        <v>951793</v>
      </c>
      <c r="CZ232" s="4">
        <v>947725</v>
      </c>
      <c r="DA232" s="4">
        <v>951287</v>
      </c>
      <c r="DB232" s="4">
        <v>948656</v>
      </c>
      <c r="DC232" s="4">
        <v>947944</v>
      </c>
      <c r="DD232" s="4">
        <v>947273</v>
      </c>
      <c r="DE232" s="4">
        <v>947122</v>
      </c>
      <c r="DF232" s="4">
        <v>946328</v>
      </c>
      <c r="DG232" s="4">
        <v>946848</v>
      </c>
    </row>
    <row r="233" spans="1:111" ht="15.75" thickBot="1" x14ac:dyDescent="0.3">
      <c r="A233" s="4" t="s">
        <v>44</v>
      </c>
      <c r="B233" s="8" t="s">
        <v>100</v>
      </c>
      <c r="C233" s="4">
        <v>1005</v>
      </c>
      <c r="D233" s="4">
        <v>967</v>
      </c>
      <c r="E233" s="4">
        <v>924</v>
      </c>
      <c r="F233" s="4">
        <v>949</v>
      </c>
      <c r="G233" s="4">
        <v>948</v>
      </c>
      <c r="H233" s="4">
        <v>1001</v>
      </c>
      <c r="I233" s="4">
        <v>1139</v>
      </c>
      <c r="J233" s="4">
        <v>1319</v>
      </c>
      <c r="K233" s="4">
        <v>1648</v>
      </c>
      <c r="L233" s="4">
        <v>1979</v>
      </c>
      <c r="M233" s="4">
        <v>2524</v>
      </c>
      <c r="N233" s="4">
        <v>3252</v>
      </c>
      <c r="O233" s="4">
        <v>4011</v>
      </c>
      <c r="P233" s="4">
        <v>5139</v>
      </c>
      <c r="Q233" s="4">
        <v>6648</v>
      </c>
      <c r="R233" s="4">
        <v>7965</v>
      </c>
      <c r="S233" s="4">
        <v>9968</v>
      </c>
      <c r="T233" s="4">
        <v>11956</v>
      </c>
      <c r="U233" s="4">
        <v>14356</v>
      </c>
      <c r="V233" s="4">
        <v>16749</v>
      </c>
      <c r="W233" s="4">
        <v>19841</v>
      </c>
      <c r="X233" s="4">
        <v>22740</v>
      </c>
      <c r="Y233" s="4">
        <v>25890</v>
      </c>
      <c r="Z233" s="4">
        <v>29372</v>
      </c>
      <c r="AA233" s="4">
        <v>32567</v>
      </c>
      <c r="AB233" s="4">
        <v>36092</v>
      </c>
      <c r="AC233" s="4">
        <v>38628</v>
      </c>
      <c r="AD233" s="4">
        <v>41319</v>
      </c>
      <c r="AE233" s="4">
        <v>43858</v>
      </c>
      <c r="AF233" s="4">
        <v>45925</v>
      </c>
      <c r="AG233" s="4">
        <v>47719</v>
      </c>
      <c r="AH233" s="4">
        <v>48940</v>
      </c>
      <c r="AI233" s="4">
        <v>50300</v>
      </c>
      <c r="AJ233" s="4">
        <v>51834</v>
      </c>
      <c r="AK233" s="4">
        <v>52119</v>
      </c>
      <c r="AL233" s="4">
        <v>52677</v>
      </c>
      <c r="AM233" s="4">
        <v>53088</v>
      </c>
      <c r="AN233" s="4">
        <v>53477</v>
      </c>
      <c r="AO233" s="4">
        <v>54048</v>
      </c>
      <c r="AP233" s="4">
        <v>54499</v>
      </c>
      <c r="AQ233" s="4">
        <v>54285</v>
      </c>
      <c r="AR233" s="4">
        <v>54450</v>
      </c>
      <c r="AS233" s="4">
        <v>54637</v>
      </c>
      <c r="AT233" s="4">
        <v>54877</v>
      </c>
      <c r="AU233" s="4">
        <v>54655</v>
      </c>
      <c r="AV233" s="4">
        <v>54942</v>
      </c>
      <c r="AW233" s="4">
        <v>54524</v>
      </c>
      <c r="AX233" s="4">
        <v>54381</v>
      </c>
      <c r="AY233" s="4">
        <v>54776</v>
      </c>
      <c r="AZ233" s="4">
        <v>54859</v>
      </c>
      <c r="BA233" s="4">
        <v>54208</v>
      </c>
      <c r="BB233" s="4">
        <v>54851</v>
      </c>
      <c r="BC233" s="4">
        <v>55075</v>
      </c>
      <c r="BD233" s="4">
        <v>55011</v>
      </c>
      <c r="BE233" s="4">
        <v>54871</v>
      </c>
      <c r="BF233" s="4">
        <v>54849</v>
      </c>
      <c r="BG233" s="4">
        <v>54900</v>
      </c>
      <c r="BH233" s="4">
        <v>54713</v>
      </c>
      <c r="BI233" s="4">
        <v>55133</v>
      </c>
      <c r="BJ233" s="4">
        <v>55181</v>
      </c>
      <c r="BK233" s="4">
        <v>55230</v>
      </c>
      <c r="BL233" s="4">
        <v>55108</v>
      </c>
      <c r="BM233" s="4">
        <v>54898</v>
      </c>
      <c r="BN233" s="4">
        <v>54835</v>
      </c>
      <c r="BO233" s="4">
        <v>55138</v>
      </c>
      <c r="BP233" s="4">
        <v>54648</v>
      </c>
      <c r="BQ233" s="4">
        <v>54999</v>
      </c>
      <c r="BR233" s="4">
        <v>55016</v>
      </c>
      <c r="BS233" s="4">
        <v>55263</v>
      </c>
      <c r="BT233" s="4">
        <v>54807</v>
      </c>
      <c r="BU233" s="4">
        <v>54829</v>
      </c>
      <c r="BV233" s="4">
        <v>54958</v>
      </c>
      <c r="BW233" s="4">
        <v>55100</v>
      </c>
      <c r="BX233" s="4">
        <v>55308</v>
      </c>
      <c r="BY233" s="4">
        <v>55032</v>
      </c>
      <c r="BZ233" s="4">
        <v>54984</v>
      </c>
      <c r="CA233" s="4">
        <v>55145</v>
      </c>
      <c r="CB233" s="4">
        <v>55026</v>
      </c>
      <c r="CC233" s="4">
        <v>55120</v>
      </c>
      <c r="CD233" s="4">
        <v>54620</v>
      </c>
      <c r="CE233" s="4">
        <v>54877</v>
      </c>
      <c r="CF233" s="4">
        <v>54714</v>
      </c>
      <c r="CG233" s="4">
        <v>54871</v>
      </c>
      <c r="CH233" s="4">
        <v>54875</v>
      </c>
      <c r="CI233" s="4">
        <v>54925</v>
      </c>
      <c r="CJ233" s="4">
        <v>54869</v>
      </c>
      <c r="CK233" s="4">
        <v>54637</v>
      </c>
      <c r="CL233" s="4">
        <v>54784</v>
      </c>
      <c r="CM233" s="4">
        <v>55045</v>
      </c>
      <c r="CN233" s="4">
        <v>54787</v>
      </c>
      <c r="CO233" s="4">
        <v>54846</v>
      </c>
      <c r="CP233" s="4">
        <v>54883</v>
      </c>
      <c r="CQ233" s="4">
        <v>54807</v>
      </c>
      <c r="CR233" s="4">
        <v>55181</v>
      </c>
      <c r="CS233" s="4">
        <v>54542</v>
      </c>
      <c r="CT233" s="4">
        <v>54801</v>
      </c>
      <c r="CU233" s="4">
        <v>54612</v>
      </c>
      <c r="CV233" s="4">
        <v>54741</v>
      </c>
      <c r="CW233" s="4">
        <v>55117</v>
      </c>
      <c r="CX233" s="4">
        <v>55023</v>
      </c>
      <c r="CY233" s="4">
        <v>54641</v>
      </c>
      <c r="CZ233" s="4">
        <v>54862</v>
      </c>
      <c r="DA233" s="4">
        <v>54687</v>
      </c>
      <c r="DB233" s="4">
        <v>54881</v>
      </c>
      <c r="DC233" s="4">
        <v>54632</v>
      </c>
      <c r="DD233" s="4">
        <v>55000</v>
      </c>
      <c r="DE233" s="4">
        <v>54916</v>
      </c>
      <c r="DF233" s="4">
        <v>54965</v>
      </c>
      <c r="DG233" s="4">
        <v>54652</v>
      </c>
    </row>
    <row r="234" spans="1:111" ht="15.75" thickBot="1" x14ac:dyDescent="0.3">
      <c r="A234" s="4" t="s">
        <v>46</v>
      </c>
      <c r="B234" s="8" t="s">
        <v>102</v>
      </c>
      <c r="C234" s="4">
        <v>1007</v>
      </c>
      <c r="D234" s="4">
        <v>947</v>
      </c>
      <c r="E234" s="4">
        <v>947</v>
      </c>
      <c r="F234" s="4">
        <v>951</v>
      </c>
      <c r="G234" s="4">
        <v>989</v>
      </c>
      <c r="H234" s="4">
        <v>1200</v>
      </c>
      <c r="I234" s="4">
        <v>1623</v>
      </c>
      <c r="J234" s="4">
        <v>2258</v>
      </c>
      <c r="K234" s="4">
        <v>3074</v>
      </c>
      <c r="L234" s="4">
        <v>4184</v>
      </c>
      <c r="M234" s="4">
        <v>5640</v>
      </c>
      <c r="N234" s="4">
        <v>7471</v>
      </c>
      <c r="O234" s="4">
        <v>9546</v>
      </c>
      <c r="P234" s="4">
        <v>12014</v>
      </c>
      <c r="Q234" s="4">
        <v>14688</v>
      </c>
      <c r="R234" s="4">
        <v>18122</v>
      </c>
      <c r="S234" s="4">
        <v>22122</v>
      </c>
      <c r="T234" s="4">
        <v>25989</v>
      </c>
      <c r="U234" s="4">
        <v>30862</v>
      </c>
      <c r="V234" s="4">
        <v>36016</v>
      </c>
      <c r="W234" s="4">
        <v>41568</v>
      </c>
      <c r="X234" s="4">
        <v>47037</v>
      </c>
      <c r="Y234" s="4">
        <v>53831</v>
      </c>
      <c r="Z234" s="4">
        <v>60384</v>
      </c>
      <c r="AA234" s="4">
        <v>67289</v>
      </c>
      <c r="AB234" s="4">
        <v>74812</v>
      </c>
      <c r="AC234" s="4">
        <v>81854</v>
      </c>
      <c r="AD234" s="4">
        <v>89830</v>
      </c>
      <c r="AE234" s="4">
        <v>96899</v>
      </c>
      <c r="AF234" s="4">
        <v>104564</v>
      </c>
      <c r="AG234" s="4">
        <v>111525</v>
      </c>
      <c r="AH234" s="4">
        <v>118027</v>
      </c>
      <c r="AI234" s="4">
        <v>124578</v>
      </c>
      <c r="AJ234" s="4">
        <v>129862</v>
      </c>
      <c r="AK234" s="4">
        <v>135049</v>
      </c>
      <c r="AL234" s="4">
        <v>141342</v>
      </c>
      <c r="AM234" s="4">
        <v>144755</v>
      </c>
      <c r="AN234" s="4">
        <v>148253</v>
      </c>
      <c r="AO234" s="4">
        <v>151392</v>
      </c>
      <c r="AP234" s="4">
        <v>154435</v>
      </c>
      <c r="AQ234" s="4">
        <v>155763</v>
      </c>
      <c r="AR234" s="4">
        <v>157690</v>
      </c>
      <c r="AS234" s="4">
        <v>159112</v>
      </c>
      <c r="AT234" s="4">
        <v>160004</v>
      </c>
      <c r="AU234" s="4">
        <v>160399</v>
      </c>
      <c r="AV234" s="4">
        <v>161220</v>
      </c>
      <c r="AW234" s="4">
        <v>162455</v>
      </c>
      <c r="AX234" s="4">
        <v>162033</v>
      </c>
      <c r="AY234" s="4">
        <v>162794</v>
      </c>
      <c r="AZ234" s="4">
        <v>162604</v>
      </c>
      <c r="BA234" s="4">
        <v>162615</v>
      </c>
      <c r="BB234" s="4">
        <v>163477</v>
      </c>
      <c r="BC234" s="4">
        <v>163382</v>
      </c>
      <c r="BD234" s="4">
        <v>162858</v>
      </c>
      <c r="BE234" s="4">
        <v>164004</v>
      </c>
      <c r="BF234" s="4">
        <v>163072</v>
      </c>
      <c r="BG234" s="4">
        <v>163941</v>
      </c>
      <c r="BH234" s="4">
        <v>163450</v>
      </c>
      <c r="BI234" s="4">
        <v>163853</v>
      </c>
      <c r="BJ234" s="4">
        <v>163911</v>
      </c>
      <c r="BK234" s="4">
        <v>163650</v>
      </c>
      <c r="BL234" s="4">
        <v>163307</v>
      </c>
      <c r="BM234" s="4">
        <v>162928</v>
      </c>
      <c r="BN234" s="4">
        <v>162929</v>
      </c>
      <c r="BO234" s="4">
        <v>162453</v>
      </c>
      <c r="BP234" s="4">
        <v>162880</v>
      </c>
      <c r="BQ234" s="4">
        <v>163375</v>
      </c>
      <c r="BR234" s="4">
        <v>162675</v>
      </c>
      <c r="BS234" s="4">
        <v>163112</v>
      </c>
      <c r="BT234" s="4">
        <v>163094</v>
      </c>
      <c r="BU234" s="4">
        <v>162966</v>
      </c>
      <c r="BV234" s="4">
        <v>163410</v>
      </c>
      <c r="BW234" s="4">
        <v>162475</v>
      </c>
      <c r="BX234" s="4">
        <v>163359</v>
      </c>
      <c r="BY234" s="4">
        <v>162575</v>
      </c>
      <c r="BZ234" s="4">
        <v>162041</v>
      </c>
      <c r="CA234" s="4">
        <v>162438</v>
      </c>
      <c r="CB234" s="4">
        <v>163115</v>
      </c>
      <c r="CC234" s="4">
        <v>162759</v>
      </c>
      <c r="CD234" s="4">
        <v>162963</v>
      </c>
      <c r="CE234" s="4">
        <v>162675</v>
      </c>
      <c r="CF234" s="4">
        <v>162868</v>
      </c>
      <c r="CG234" s="4">
        <v>162606</v>
      </c>
      <c r="CH234" s="4">
        <v>162641</v>
      </c>
      <c r="CI234" s="4">
        <v>162319</v>
      </c>
      <c r="CJ234" s="4">
        <v>162569</v>
      </c>
      <c r="CK234" s="4">
        <v>162055</v>
      </c>
      <c r="CL234" s="4">
        <v>162722</v>
      </c>
      <c r="CM234" s="4">
        <v>162333</v>
      </c>
      <c r="CN234" s="4">
        <v>162614</v>
      </c>
      <c r="CO234" s="4">
        <v>161382</v>
      </c>
      <c r="CP234" s="4">
        <v>162361</v>
      </c>
      <c r="CQ234" s="4">
        <v>162593</v>
      </c>
      <c r="CR234" s="4">
        <v>162375</v>
      </c>
      <c r="CS234" s="4">
        <v>162444</v>
      </c>
      <c r="CT234" s="4">
        <v>161696</v>
      </c>
      <c r="CU234" s="4">
        <v>162654</v>
      </c>
      <c r="CV234" s="4">
        <v>162102</v>
      </c>
      <c r="CW234" s="4">
        <v>162936</v>
      </c>
      <c r="CX234" s="4">
        <v>162439</v>
      </c>
      <c r="CY234" s="4">
        <v>161751</v>
      </c>
      <c r="CZ234" s="4">
        <v>162751</v>
      </c>
      <c r="DA234" s="4">
        <v>162060</v>
      </c>
      <c r="DB234" s="4">
        <v>162513</v>
      </c>
      <c r="DC234" s="4">
        <v>162312</v>
      </c>
      <c r="DD234" s="4">
        <v>161837</v>
      </c>
      <c r="DE234" s="4">
        <v>161315</v>
      </c>
      <c r="DF234" s="4">
        <v>162275</v>
      </c>
      <c r="DG234" s="4">
        <v>161890</v>
      </c>
    </row>
    <row r="235" spans="1:111" ht="15.75" thickBot="1" x14ac:dyDescent="0.3">
      <c r="A235" s="4" t="s">
        <v>48</v>
      </c>
      <c r="B235" s="8" t="s">
        <v>104</v>
      </c>
      <c r="C235" s="4">
        <v>1022</v>
      </c>
      <c r="D235" s="4">
        <v>972</v>
      </c>
      <c r="E235" s="4">
        <v>1500</v>
      </c>
      <c r="F235" s="4">
        <v>3911</v>
      </c>
      <c r="G235" s="4">
        <v>9047</v>
      </c>
      <c r="H235" s="4">
        <v>17330</v>
      </c>
      <c r="I235" s="4">
        <v>28249</v>
      </c>
      <c r="J235" s="4">
        <v>42356</v>
      </c>
      <c r="K235" s="4">
        <v>58383</v>
      </c>
      <c r="L235" s="4">
        <v>77313</v>
      </c>
      <c r="M235" s="4">
        <v>98032</v>
      </c>
      <c r="N235" s="4">
        <v>119642</v>
      </c>
      <c r="O235" s="4">
        <v>141888</v>
      </c>
      <c r="P235" s="4">
        <v>165152</v>
      </c>
      <c r="Q235" s="4">
        <v>187488</v>
      </c>
      <c r="R235" s="4">
        <v>209067</v>
      </c>
      <c r="S235" s="4">
        <v>227273</v>
      </c>
      <c r="T235" s="4">
        <v>246492</v>
      </c>
      <c r="U235" s="4">
        <v>261287</v>
      </c>
      <c r="V235" s="4">
        <v>276616</v>
      </c>
      <c r="W235" s="4">
        <v>290602</v>
      </c>
      <c r="X235" s="4">
        <v>301040</v>
      </c>
      <c r="Y235" s="4">
        <v>311095</v>
      </c>
      <c r="Z235" s="4">
        <v>321355</v>
      </c>
      <c r="AA235" s="4">
        <v>324972</v>
      </c>
      <c r="AB235" s="4">
        <v>331725</v>
      </c>
      <c r="AC235" s="4">
        <v>336369</v>
      </c>
      <c r="AD235" s="4">
        <v>338027</v>
      </c>
      <c r="AE235" s="4">
        <v>339999</v>
      </c>
      <c r="AF235" s="4">
        <v>342534</v>
      </c>
      <c r="AG235" s="4">
        <v>343301</v>
      </c>
      <c r="AH235" s="4">
        <v>343780</v>
      </c>
      <c r="AI235" s="4">
        <v>344862</v>
      </c>
      <c r="AJ235" s="4">
        <v>345232</v>
      </c>
      <c r="AK235" s="4">
        <v>346013</v>
      </c>
      <c r="AL235" s="4">
        <v>345218</v>
      </c>
      <c r="AM235" s="4">
        <v>346232</v>
      </c>
      <c r="AN235" s="4">
        <v>347602</v>
      </c>
      <c r="AO235" s="4">
        <v>346547</v>
      </c>
      <c r="AP235" s="4">
        <v>346794</v>
      </c>
      <c r="AQ235" s="4">
        <v>346986</v>
      </c>
      <c r="AR235" s="4">
        <v>346013</v>
      </c>
      <c r="AS235" s="4">
        <v>345917</v>
      </c>
      <c r="AT235" s="4">
        <v>346739</v>
      </c>
      <c r="AU235" s="4">
        <v>346260</v>
      </c>
      <c r="AV235" s="4">
        <v>347123</v>
      </c>
      <c r="AW235" s="4">
        <v>346671</v>
      </c>
      <c r="AX235" s="4">
        <v>347081</v>
      </c>
      <c r="AY235" s="4">
        <v>345999</v>
      </c>
      <c r="AZ235" s="4">
        <v>345054</v>
      </c>
      <c r="BA235" s="4">
        <v>346150</v>
      </c>
      <c r="BB235" s="4">
        <v>347671</v>
      </c>
      <c r="BC235" s="4">
        <v>347602</v>
      </c>
      <c r="BD235" s="4">
        <v>347890</v>
      </c>
      <c r="BE235" s="4">
        <v>346109</v>
      </c>
      <c r="BF235" s="4">
        <v>346986</v>
      </c>
      <c r="BG235" s="4">
        <v>346725</v>
      </c>
      <c r="BH235" s="4">
        <v>345999</v>
      </c>
      <c r="BI235" s="4">
        <v>345301</v>
      </c>
      <c r="BJ235" s="4">
        <v>345246</v>
      </c>
      <c r="BK235" s="4">
        <v>344972</v>
      </c>
      <c r="BL235" s="4">
        <v>345081</v>
      </c>
      <c r="BM235" s="4">
        <v>345013</v>
      </c>
      <c r="BN235" s="4">
        <v>345081</v>
      </c>
      <c r="BO235" s="4">
        <v>345232</v>
      </c>
      <c r="BP235" s="4">
        <v>344849</v>
      </c>
      <c r="BQ235" s="4">
        <v>344876</v>
      </c>
      <c r="BR235" s="4">
        <v>345492</v>
      </c>
      <c r="BS235" s="4">
        <v>345136</v>
      </c>
      <c r="BT235" s="4">
        <v>345438</v>
      </c>
      <c r="BU235" s="4">
        <v>345150</v>
      </c>
      <c r="BV235" s="4">
        <v>344383</v>
      </c>
      <c r="BW235" s="4">
        <v>344465</v>
      </c>
      <c r="BX235" s="4">
        <v>344218</v>
      </c>
      <c r="BY235" s="4">
        <v>343040</v>
      </c>
      <c r="BZ235" s="4">
        <v>343438</v>
      </c>
      <c r="CA235" s="4">
        <v>343164</v>
      </c>
      <c r="CB235" s="4">
        <v>343013</v>
      </c>
      <c r="CC235" s="4">
        <v>342835</v>
      </c>
      <c r="CD235" s="4">
        <v>342766</v>
      </c>
      <c r="CE235" s="4">
        <v>341999</v>
      </c>
      <c r="CF235" s="4">
        <v>342246</v>
      </c>
      <c r="CG235" s="4">
        <v>342287</v>
      </c>
      <c r="CH235" s="4">
        <v>341725</v>
      </c>
      <c r="CI235" s="4">
        <v>341862</v>
      </c>
      <c r="CJ235" s="4">
        <v>341602</v>
      </c>
      <c r="CK235" s="4">
        <v>341424</v>
      </c>
      <c r="CL235" s="4">
        <v>340712</v>
      </c>
      <c r="CM235" s="4">
        <v>340917</v>
      </c>
      <c r="CN235" s="4">
        <v>340794</v>
      </c>
      <c r="CO235" s="4">
        <v>341383</v>
      </c>
      <c r="CP235" s="4">
        <v>341328</v>
      </c>
      <c r="CQ235" s="4">
        <v>340397</v>
      </c>
      <c r="CR235" s="4">
        <v>340725</v>
      </c>
      <c r="CS235" s="4">
        <v>341931</v>
      </c>
      <c r="CT235" s="4">
        <v>341301</v>
      </c>
      <c r="CU235" s="4">
        <v>340109</v>
      </c>
      <c r="CV235" s="4">
        <v>339958</v>
      </c>
      <c r="CW235" s="4">
        <v>339465</v>
      </c>
      <c r="CX235" s="4">
        <v>339712</v>
      </c>
      <c r="CY235" s="4">
        <v>339602</v>
      </c>
      <c r="CZ235" s="4">
        <v>339081</v>
      </c>
      <c r="DA235" s="4">
        <v>338944</v>
      </c>
      <c r="DB235" s="4">
        <v>338849</v>
      </c>
      <c r="DC235" s="4">
        <v>339438</v>
      </c>
      <c r="DD235" s="4">
        <v>338369</v>
      </c>
      <c r="DE235" s="4">
        <v>339081</v>
      </c>
      <c r="DF235" s="4">
        <v>338287</v>
      </c>
      <c r="DG235" s="4">
        <v>339054</v>
      </c>
    </row>
    <row r="236" spans="1:111" ht="15.75" thickBot="1" x14ac:dyDescent="0.3">
      <c r="A236" s="4" t="s">
        <v>50</v>
      </c>
      <c r="B236" s="8" t="s">
        <v>106</v>
      </c>
      <c r="C236" s="4">
        <v>1010</v>
      </c>
      <c r="D236" s="4">
        <v>978</v>
      </c>
      <c r="E236" s="4">
        <v>1876</v>
      </c>
      <c r="F236" s="4">
        <v>5697</v>
      </c>
      <c r="G236" s="4">
        <v>13496</v>
      </c>
      <c r="H236" s="4">
        <v>25943</v>
      </c>
      <c r="I236" s="4">
        <v>41844</v>
      </c>
      <c r="J236" s="4">
        <v>61535</v>
      </c>
      <c r="K236" s="4">
        <v>83907</v>
      </c>
      <c r="L236" s="4">
        <v>110083</v>
      </c>
      <c r="M236" s="4">
        <v>137164</v>
      </c>
      <c r="N236" s="4">
        <v>166588</v>
      </c>
      <c r="O236" s="4">
        <v>197449</v>
      </c>
      <c r="P236" s="4">
        <v>226027</v>
      </c>
      <c r="Q236" s="4">
        <v>257219</v>
      </c>
      <c r="R236" s="4">
        <v>286862</v>
      </c>
      <c r="S236" s="4">
        <v>316602</v>
      </c>
      <c r="T236" s="4">
        <v>344725</v>
      </c>
      <c r="U236" s="4">
        <v>368684</v>
      </c>
      <c r="V236" s="4">
        <v>392944</v>
      </c>
      <c r="W236" s="4">
        <v>415246</v>
      </c>
      <c r="X236" s="4">
        <v>435438</v>
      </c>
      <c r="Y236" s="4">
        <v>453739</v>
      </c>
      <c r="Z236" s="4">
        <v>470150</v>
      </c>
      <c r="AA236" s="4">
        <v>485807</v>
      </c>
      <c r="AB236" s="4">
        <v>497794</v>
      </c>
      <c r="AC236" s="4">
        <v>508547</v>
      </c>
      <c r="AD236" s="4">
        <v>517369</v>
      </c>
      <c r="AE236" s="4">
        <v>525944</v>
      </c>
      <c r="AF236" s="4">
        <v>531328</v>
      </c>
      <c r="AG236" s="4">
        <v>536643</v>
      </c>
      <c r="AH236" s="4">
        <v>540136</v>
      </c>
      <c r="AI236" s="4">
        <v>543931</v>
      </c>
      <c r="AJ236" s="4">
        <v>545095</v>
      </c>
      <c r="AK236" s="4">
        <v>546355</v>
      </c>
      <c r="AL236" s="4">
        <v>545972</v>
      </c>
      <c r="AM236" s="4">
        <v>549259</v>
      </c>
      <c r="AN236" s="4">
        <v>550903</v>
      </c>
      <c r="AO236" s="4">
        <v>549027</v>
      </c>
      <c r="AP236" s="4">
        <v>549492</v>
      </c>
      <c r="AQ236" s="4">
        <v>549972</v>
      </c>
      <c r="AR236" s="4">
        <v>550150</v>
      </c>
      <c r="AS236" s="4">
        <v>550342</v>
      </c>
      <c r="AT236" s="4">
        <v>551711</v>
      </c>
      <c r="AU236" s="4">
        <v>549520</v>
      </c>
      <c r="AV236" s="4">
        <v>549027</v>
      </c>
      <c r="AW236" s="4">
        <v>549465</v>
      </c>
      <c r="AX236" s="4">
        <v>550259</v>
      </c>
      <c r="AY236" s="4">
        <v>550848</v>
      </c>
      <c r="AZ236" s="4">
        <v>549588</v>
      </c>
      <c r="BA236" s="4">
        <v>549479</v>
      </c>
      <c r="BB236" s="4">
        <v>550424</v>
      </c>
      <c r="BC236" s="4">
        <v>549383</v>
      </c>
      <c r="BD236" s="4">
        <v>549643</v>
      </c>
      <c r="BE236" s="4">
        <v>549410</v>
      </c>
      <c r="BF236" s="4">
        <v>548465</v>
      </c>
      <c r="BG236" s="4">
        <v>547821</v>
      </c>
      <c r="BH236" s="4">
        <v>547643</v>
      </c>
      <c r="BI236" s="4">
        <v>547931</v>
      </c>
      <c r="BJ236" s="4">
        <v>547876</v>
      </c>
      <c r="BK236" s="4">
        <v>547040</v>
      </c>
      <c r="BL236" s="4">
        <v>548246</v>
      </c>
      <c r="BM236" s="4">
        <v>545862</v>
      </c>
      <c r="BN236" s="4">
        <v>546944</v>
      </c>
      <c r="BO236" s="4">
        <v>547396</v>
      </c>
      <c r="BP236" s="4">
        <v>547150</v>
      </c>
      <c r="BQ236" s="4">
        <v>546150</v>
      </c>
      <c r="BR236" s="4">
        <v>545027</v>
      </c>
      <c r="BS236" s="4">
        <v>545575</v>
      </c>
      <c r="BT236" s="4">
        <v>546177</v>
      </c>
      <c r="BU236" s="4">
        <v>545109</v>
      </c>
      <c r="BV236" s="4">
        <v>545766</v>
      </c>
      <c r="BW236" s="4">
        <v>546355</v>
      </c>
      <c r="BX236" s="4">
        <v>543396</v>
      </c>
      <c r="BY236" s="4">
        <v>543657</v>
      </c>
      <c r="BZ236" s="4">
        <v>544520</v>
      </c>
      <c r="CA236" s="4">
        <v>543739</v>
      </c>
      <c r="CB236" s="4">
        <v>542972</v>
      </c>
      <c r="CC236" s="4">
        <v>542958</v>
      </c>
      <c r="CD236" s="4">
        <v>542054</v>
      </c>
      <c r="CE236" s="4">
        <v>542355</v>
      </c>
      <c r="CF236" s="4">
        <v>542424</v>
      </c>
      <c r="CG236" s="4">
        <v>541177</v>
      </c>
      <c r="CH236" s="4">
        <v>541068</v>
      </c>
      <c r="CI236" s="4">
        <v>541218</v>
      </c>
      <c r="CJ236" s="4">
        <v>539753</v>
      </c>
      <c r="CK236" s="4">
        <v>540670</v>
      </c>
      <c r="CL236" s="4">
        <v>539273</v>
      </c>
      <c r="CM236" s="4">
        <v>539410</v>
      </c>
      <c r="CN236" s="4">
        <v>540013</v>
      </c>
      <c r="CO236" s="4">
        <v>540205</v>
      </c>
      <c r="CP236" s="4">
        <v>539301</v>
      </c>
      <c r="CQ236" s="4">
        <v>538232</v>
      </c>
      <c r="CR236" s="4">
        <v>538711</v>
      </c>
      <c r="CS236" s="4">
        <v>539794</v>
      </c>
      <c r="CT236" s="4">
        <v>537780</v>
      </c>
      <c r="CU236" s="4">
        <v>537794</v>
      </c>
      <c r="CV236" s="4">
        <v>538054</v>
      </c>
      <c r="CW236" s="4">
        <v>538177</v>
      </c>
      <c r="CX236" s="4">
        <v>538013</v>
      </c>
      <c r="CY236" s="4">
        <v>536561</v>
      </c>
      <c r="CZ236" s="4">
        <v>537136</v>
      </c>
      <c r="DA236" s="4">
        <v>536848</v>
      </c>
      <c r="DB236" s="4">
        <v>536479</v>
      </c>
      <c r="DC236" s="4">
        <v>536547</v>
      </c>
      <c r="DD236" s="4">
        <v>535616</v>
      </c>
      <c r="DE236" s="4">
        <v>534136</v>
      </c>
      <c r="DF236" s="4">
        <v>534602</v>
      </c>
      <c r="DG236" s="4">
        <v>533862</v>
      </c>
    </row>
    <row r="237" spans="1:111" ht="15.75" thickBot="1" x14ac:dyDescent="0.3">
      <c r="A237" s="4" t="s">
        <v>52</v>
      </c>
      <c r="B237" s="8" t="s">
        <v>108</v>
      </c>
      <c r="C237" s="4">
        <v>1050</v>
      </c>
      <c r="D237" s="4">
        <v>1149</v>
      </c>
      <c r="E237" s="4">
        <v>2925</v>
      </c>
      <c r="F237" s="4">
        <v>7562</v>
      </c>
      <c r="G237" s="4">
        <v>15568</v>
      </c>
      <c r="H237" s="4">
        <v>26873</v>
      </c>
      <c r="I237" s="4">
        <v>40924</v>
      </c>
      <c r="J237" s="4">
        <v>57043</v>
      </c>
      <c r="K237" s="4">
        <v>75824</v>
      </c>
      <c r="L237" s="4">
        <v>95383</v>
      </c>
      <c r="M237" s="4">
        <v>116718</v>
      </c>
      <c r="N237" s="4">
        <v>139391</v>
      </c>
      <c r="O237" s="4">
        <v>163109</v>
      </c>
      <c r="P237" s="4">
        <v>187410</v>
      </c>
      <c r="Q237" s="4">
        <v>212215</v>
      </c>
      <c r="R237" s="4">
        <v>234958</v>
      </c>
      <c r="S237" s="4">
        <v>261219</v>
      </c>
      <c r="T237" s="4">
        <v>283917</v>
      </c>
      <c r="U237" s="4">
        <v>309260</v>
      </c>
      <c r="V237" s="4">
        <v>333643</v>
      </c>
      <c r="W237" s="4">
        <v>357479</v>
      </c>
      <c r="X237" s="4">
        <v>380643</v>
      </c>
      <c r="Y237" s="4">
        <v>401944</v>
      </c>
      <c r="Z237" s="4">
        <v>424575</v>
      </c>
      <c r="AA237" s="4">
        <v>446739</v>
      </c>
      <c r="AB237" s="4">
        <v>466301</v>
      </c>
      <c r="AC237" s="4">
        <v>486533</v>
      </c>
      <c r="AD237" s="4">
        <v>505725</v>
      </c>
      <c r="AE237" s="4">
        <v>526588</v>
      </c>
      <c r="AF237" s="4">
        <v>543575</v>
      </c>
      <c r="AG237" s="4">
        <v>560547</v>
      </c>
      <c r="AH237" s="4">
        <v>579095</v>
      </c>
      <c r="AI237" s="4">
        <v>594821</v>
      </c>
      <c r="AJ237" s="4">
        <v>608629</v>
      </c>
      <c r="AK237" s="4">
        <v>626835</v>
      </c>
      <c r="AL237" s="4">
        <v>638122</v>
      </c>
      <c r="AM237" s="4">
        <v>651890</v>
      </c>
      <c r="AN237" s="4">
        <v>666177</v>
      </c>
      <c r="AO237" s="4">
        <v>679684</v>
      </c>
      <c r="AP237" s="4">
        <v>690944</v>
      </c>
      <c r="AQ237" s="4">
        <v>703300</v>
      </c>
      <c r="AR237" s="4">
        <v>714766</v>
      </c>
      <c r="AS237" s="4">
        <v>724821</v>
      </c>
      <c r="AT237" s="4">
        <v>736026</v>
      </c>
      <c r="AU237" s="4">
        <v>744328</v>
      </c>
      <c r="AV237" s="4">
        <v>753109</v>
      </c>
      <c r="AW237" s="4">
        <v>762588</v>
      </c>
      <c r="AX237" s="4">
        <v>772341</v>
      </c>
      <c r="AY237" s="4">
        <v>780177</v>
      </c>
      <c r="AZ237" s="4">
        <v>786204</v>
      </c>
      <c r="BA237" s="4">
        <v>795246</v>
      </c>
      <c r="BB237" s="4">
        <v>799698</v>
      </c>
      <c r="BC237" s="4">
        <v>805807</v>
      </c>
      <c r="BD237" s="4">
        <v>812766</v>
      </c>
      <c r="BE237" s="4">
        <v>818574</v>
      </c>
      <c r="BF237" s="4">
        <v>822684</v>
      </c>
      <c r="BG237" s="4">
        <v>828862</v>
      </c>
      <c r="BH237" s="4">
        <v>833109</v>
      </c>
      <c r="BI237" s="4">
        <v>836437</v>
      </c>
      <c r="BJ237" s="4">
        <v>841026</v>
      </c>
      <c r="BK237" s="4">
        <v>844478</v>
      </c>
      <c r="BL237" s="4">
        <v>846958</v>
      </c>
      <c r="BM237" s="4">
        <v>852287</v>
      </c>
      <c r="BN237" s="4">
        <v>853081</v>
      </c>
      <c r="BO237" s="4">
        <v>858259</v>
      </c>
      <c r="BP237" s="4">
        <v>859684</v>
      </c>
      <c r="BQ237" s="4">
        <v>866328</v>
      </c>
      <c r="BR237" s="4">
        <v>868972</v>
      </c>
      <c r="BS237" s="4">
        <v>867437</v>
      </c>
      <c r="BT237" s="4">
        <v>870547</v>
      </c>
      <c r="BU237" s="4">
        <v>871629</v>
      </c>
      <c r="BV237" s="4">
        <v>872122</v>
      </c>
      <c r="BW237" s="4">
        <v>871684</v>
      </c>
      <c r="BX237" s="4">
        <v>874355</v>
      </c>
      <c r="BY237" s="4">
        <v>874232</v>
      </c>
      <c r="BZ237" s="4">
        <v>875300</v>
      </c>
      <c r="CA237" s="4">
        <v>876040</v>
      </c>
      <c r="CB237" s="4">
        <v>876232</v>
      </c>
      <c r="CC237" s="4">
        <v>878026</v>
      </c>
      <c r="CD237" s="4">
        <v>877561</v>
      </c>
      <c r="CE237" s="4">
        <v>878752</v>
      </c>
      <c r="CF237" s="4">
        <v>879972</v>
      </c>
      <c r="CG237" s="4">
        <v>878999</v>
      </c>
      <c r="CH237" s="4">
        <v>879752</v>
      </c>
      <c r="CI237" s="4">
        <v>879574</v>
      </c>
      <c r="CJ237" s="4">
        <v>878752</v>
      </c>
      <c r="CK237" s="4">
        <v>879204</v>
      </c>
      <c r="CL237" s="4">
        <v>877328</v>
      </c>
      <c r="CM237" s="4">
        <v>877424</v>
      </c>
      <c r="CN237" s="4">
        <v>878958</v>
      </c>
      <c r="CO237" s="4">
        <v>877711</v>
      </c>
      <c r="CP237" s="4">
        <v>878355</v>
      </c>
      <c r="CQ237" s="4">
        <v>876191</v>
      </c>
      <c r="CR237" s="4">
        <v>875780</v>
      </c>
      <c r="CS237" s="4">
        <v>874656</v>
      </c>
      <c r="CT237" s="4">
        <v>876533</v>
      </c>
      <c r="CU237" s="4">
        <v>876177</v>
      </c>
      <c r="CV237" s="4">
        <v>874328</v>
      </c>
      <c r="CW237" s="4">
        <v>871136</v>
      </c>
      <c r="CX237" s="4">
        <v>872341</v>
      </c>
      <c r="CY237" s="4">
        <v>869684</v>
      </c>
      <c r="CZ237" s="4">
        <v>870643</v>
      </c>
      <c r="DA237" s="4">
        <v>869136</v>
      </c>
      <c r="DB237" s="4">
        <v>868958</v>
      </c>
      <c r="DC237" s="4">
        <v>865163</v>
      </c>
      <c r="DD237" s="4">
        <v>864369</v>
      </c>
      <c r="DE237" s="4">
        <v>863917</v>
      </c>
      <c r="DF237" s="4">
        <v>862437</v>
      </c>
      <c r="DG237" s="4">
        <v>860752</v>
      </c>
    </row>
    <row r="238" spans="1:111" ht="15.75" thickBot="1" x14ac:dyDescent="0.3">
      <c r="A238" s="4" t="s">
        <v>54</v>
      </c>
      <c r="B238" s="8" t="s">
        <v>110</v>
      </c>
      <c r="C238" s="4">
        <v>1100</v>
      </c>
      <c r="D238" s="4">
        <v>1201</v>
      </c>
      <c r="E238" s="4">
        <v>2723</v>
      </c>
      <c r="F238" s="4">
        <v>7452</v>
      </c>
      <c r="G238" s="4">
        <v>15859</v>
      </c>
      <c r="H238" s="4">
        <v>27226</v>
      </c>
      <c r="I238" s="4">
        <v>42077</v>
      </c>
      <c r="J238" s="4">
        <v>58716</v>
      </c>
      <c r="K238" s="4">
        <v>78034</v>
      </c>
      <c r="L238" s="4">
        <v>98549</v>
      </c>
      <c r="M238" s="4">
        <v>121158</v>
      </c>
      <c r="N238" s="4">
        <v>144274</v>
      </c>
      <c r="O238" s="4">
        <v>169693</v>
      </c>
      <c r="P238" s="4">
        <v>194457</v>
      </c>
      <c r="Q238" s="4">
        <v>219862</v>
      </c>
      <c r="R238" s="4">
        <v>246876</v>
      </c>
      <c r="S238" s="4">
        <v>273958</v>
      </c>
      <c r="T238" s="4">
        <v>300575</v>
      </c>
      <c r="U238" s="4">
        <v>327040</v>
      </c>
      <c r="V238" s="4">
        <v>352534</v>
      </c>
      <c r="W238" s="4">
        <v>377794</v>
      </c>
      <c r="X238" s="4">
        <v>400725</v>
      </c>
      <c r="Y238" s="4">
        <v>424465</v>
      </c>
      <c r="Z238" s="4">
        <v>445506</v>
      </c>
      <c r="AA238" s="4">
        <v>467944</v>
      </c>
      <c r="AB238" s="4">
        <v>489136</v>
      </c>
      <c r="AC238" s="4">
        <v>510355</v>
      </c>
      <c r="AD238" s="4">
        <v>528369</v>
      </c>
      <c r="AE238" s="4">
        <v>546917</v>
      </c>
      <c r="AF238" s="4">
        <v>566807</v>
      </c>
      <c r="AG238" s="4">
        <v>584835</v>
      </c>
      <c r="AH238" s="4">
        <v>601246</v>
      </c>
      <c r="AI238" s="4">
        <v>618396</v>
      </c>
      <c r="AJ238" s="4">
        <v>634616</v>
      </c>
      <c r="AK238" s="4">
        <v>651026</v>
      </c>
      <c r="AL238" s="4">
        <v>665725</v>
      </c>
      <c r="AM238" s="4">
        <v>679972</v>
      </c>
      <c r="AN238" s="4">
        <v>694725</v>
      </c>
      <c r="AO238" s="4">
        <v>708383</v>
      </c>
      <c r="AP238" s="4">
        <v>721561</v>
      </c>
      <c r="AQ238" s="4">
        <v>734328</v>
      </c>
      <c r="AR238" s="4">
        <v>747670</v>
      </c>
      <c r="AS238" s="4">
        <v>758451</v>
      </c>
      <c r="AT238" s="4">
        <v>770054</v>
      </c>
      <c r="AU238" s="4">
        <v>780273</v>
      </c>
      <c r="AV238" s="4">
        <v>790300</v>
      </c>
      <c r="AW238" s="4">
        <v>800944</v>
      </c>
      <c r="AX238" s="4">
        <v>811109</v>
      </c>
      <c r="AY238" s="4">
        <v>819958</v>
      </c>
      <c r="AZ238" s="4">
        <v>830136</v>
      </c>
      <c r="BA238" s="4">
        <v>838424</v>
      </c>
      <c r="BB238" s="4">
        <v>845506</v>
      </c>
      <c r="BC238" s="4">
        <v>855383</v>
      </c>
      <c r="BD238" s="4">
        <v>861999</v>
      </c>
      <c r="BE238" s="4">
        <v>867095</v>
      </c>
      <c r="BF238" s="4">
        <v>874944</v>
      </c>
      <c r="BG238" s="4">
        <v>882465</v>
      </c>
      <c r="BH238" s="4">
        <v>886958</v>
      </c>
      <c r="BI238" s="4">
        <v>893328</v>
      </c>
      <c r="BJ238" s="4">
        <v>899506</v>
      </c>
      <c r="BK238" s="4">
        <v>903150</v>
      </c>
      <c r="BL238" s="4">
        <v>908602</v>
      </c>
      <c r="BM238" s="4">
        <v>913793</v>
      </c>
      <c r="BN238" s="4">
        <v>918013</v>
      </c>
      <c r="BO238" s="4">
        <v>922506</v>
      </c>
      <c r="BP238" s="4">
        <v>927287</v>
      </c>
      <c r="BQ238" s="4">
        <v>933656</v>
      </c>
      <c r="BR238" s="4">
        <v>936163</v>
      </c>
      <c r="BS238" s="4">
        <v>939067</v>
      </c>
      <c r="BT238" s="4">
        <v>942095</v>
      </c>
      <c r="BU238" s="4">
        <v>945725</v>
      </c>
      <c r="BV238" s="4">
        <v>947341</v>
      </c>
      <c r="BW238" s="4">
        <v>950711</v>
      </c>
      <c r="BX238" s="4">
        <v>950259</v>
      </c>
      <c r="BY238" s="4">
        <v>955684</v>
      </c>
      <c r="BZ238" s="4">
        <v>955451</v>
      </c>
      <c r="CA238" s="4">
        <v>960533</v>
      </c>
      <c r="CB238" s="4">
        <v>961163</v>
      </c>
      <c r="CC238" s="4">
        <v>961259</v>
      </c>
      <c r="CD238" s="4">
        <v>964670</v>
      </c>
      <c r="CE238" s="4">
        <v>967355</v>
      </c>
      <c r="CF238" s="4">
        <v>967793</v>
      </c>
      <c r="CG238" s="4">
        <v>969410</v>
      </c>
      <c r="CH238" s="4">
        <v>972136</v>
      </c>
      <c r="CI238" s="4">
        <v>972574</v>
      </c>
      <c r="CJ238" s="4">
        <v>973752</v>
      </c>
      <c r="CK238" s="4">
        <v>975725</v>
      </c>
      <c r="CL238" s="4">
        <v>973917</v>
      </c>
      <c r="CM238" s="4">
        <v>976451</v>
      </c>
      <c r="CN238" s="4">
        <v>977821</v>
      </c>
      <c r="CO238" s="4">
        <v>978355</v>
      </c>
      <c r="CP238" s="4">
        <v>979643</v>
      </c>
      <c r="CQ238" s="4">
        <v>980245</v>
      </c>
      <c r="CR238" s="4">
        <v>978177</v>
      </c>
      <c r="CS238" s="4">
        <v>979081</v>
      </c>
      <c r="CT238" s="4">
        <v>983067</v>
      </c>
      <c r="CU238" s="4">
        <v>979574</v>
      </c>
      <c r="CV238" s="4">
        <v>978985</v>
      </c>
      <c r="CW238" s="4">
        <v>980999</v>
      </c>
      <c r="CX238" s="4">
        <v>982410</v>
      </c>
      <c r="CY238" s="4">
        <v>982410</v>
      </c>
      <c r="CZ238" s="4">
        <v>982793</v>
      </c>
      <c r="DA238" s="4">
        <v>982629</v>
      </c>
      <c r="DB238" s="4">
        <v>983492</v>
      </c>
      <c r="DC238" s="4">
        <v>982793</v>
      </c>
      <c r="DD238" s="4">
        <v>983848</v>
      </c>
      <c r="DE238" s="4">
        <v>983150</v>
      </c>
      <c r="DF238" s="4">
        <v>980519</v>
      </c>
      <c r="DG238" s="4">
        <v>980204</v>
      </c>
    </row>
    <row r="241" spans="2:115" x14ac:dyDescent="0.25">
      <c r="B241" s="10" t="s">
        <v>260</v>
      </c>
    </row>
    <row r="242" spans="2:115" x14ac:dyDescent="0.25">
      <c r="C242" s="10">
        <v>0</v>
      </c>
      <c r="D242" s="10">
        <v>0.16666666666666666</v>
      </c>
      <c r="E242" s="10">
        <v>0.33333333333333331</v>
      </c>
      <c r="F242" s="10">
        <v>0.5</v>
      </c>
      <c r="G242" s="10">
        <v>0.66666666666666663</v>
      </c>
      <c r="H242" s="10">
        <v>0.83333333333333337</v>
      </c>
      <c r="I242" s="10">
        <v>1</v>
      </c>
      <c r="J242" s="10">
        <v>1.1666666666666667</v>
      </c>
      <c r="K242" s="10">
        <v>1.3333333333333333</v>
      </c>
      <c r="L242" s="10">
        <v>1.5</v>
      </c>
      <c r="M242" s="10">
        <v>1.6666666666666667</v>
      </c>
      <c r="N242" s="10">
        <v>1.8333333333333333</v>
      </c>
      <c r="O242" s="10">
        <v>2</v>
      </c>
      <c r="P242" s="10">
        <v>2.1666666666666665</v>
      </c>
      <c r="Q242" s="10">
        <v>2.3333333333333335</v>
      </c>
      <c r="R242" s="10">
        <v>2.5</v>
      </c>
      <c r="S242" s="10">
        <v>2.6666666666666665</v>
      </c>
      <c r="T242" s="10">
        <v>2.8333333333333335</v>
      </c>
      <c r="U242" s="10">
        <v>3</v>
      </c>
      <c r="V242" s="10">
        <v>3.1666666666666665</v>
      </c>
      <c r="W242" s="10">
        <v>3.3333333333333335</v>
      </c>
      <c r="X242" s="10">
        <v>3.5</v>
      </c>
      <c r="Y242" s="10">
        <v>3.6666666666666665</v>
      </c>
      <c r="Z242" s="10">
        <v>3.8333333333333335</v>
      </c>
      <c r="AA242" s="10">
        <v>4</v>
      </c>
      <c r="AB242" s="10">
        <v>4.166666666666667</v>
      </c>
      <c r="AC242" s="10">
        <v>4.333333333333333</v>
      </c>
      <c r="AD242" s="10">
        <v>4.5</v>
      </c>
      <c r="AE242" s="10">
        <v>4.666666666666667</v>
      </c>
      <c r="AF242" s="10">
        <v>4.833333333333333</v>
      </c>
      <c r="AG242" s="10">
        <v>5</v>
      </c>
      <c r="AH242" s="10">
        <v>5.166666666666667</v>
      </c>
      <c r="AI242" s="10">
        <v>5.333333333333333</v>
      </c>
      <c r="AJ242" s="10">
        <v>5.5</v>
      </c>
      <c r="AK242" s="10">
        <v>5.666666666666667</v>
      </c>
      <c r="AL242" s="10">
        <v>5.833333333333333</v>
      </c>
      <c r="AM242" s="10">
        <v>6</v>
      </c>
      <c r="AN242" s="10">
        <v>6.166666666666667</v>
      </c>
      <c r="AO242" s="10">
        <v>6.333333333333333</v>
      </c>
      <c r="AP242" s="10">
        <v>6.5</v>
      </c>
      <c r="AQ242" s="10">
        <v>6.666666666666667</v>
      </c>
      <c r="AR242" s="10">
        <v>6.833333333333333</v>
      </c>
      <c r="AS242" s="10">
        <v>7</v>
      </c>
      <c r="AT242" s="10">
        <v>7.166666666666667</v>
      </c>
      <c r="AU242" s="10">
        <v>7.333333333333333</v>
      </c>
      <c r="AV242" s="10">
        <v>7.5</v>
      </c>
      <c r="AW242" s="10">
        <v>7.666666666666667</v>
      </c>
      <c r="AX242" s="10">
        <v>7.833333333333333</v>
      </c>
      <c r="AY242" s="10">
        <v>8</v>
      </c>
      <c r="AZ242" s="10">
        <v>8.1666666666666661</v>
      </c>
      <c r="BA242" s="10">
        <v>8.3333333333333339</v>
      </c>
      <c r="BB242" s="10">
        <v>8.5</v>
      </c>
      <c r="BC242" s="10">
        <v>8.6666666666666661</v>
      </c>
      <c r="BD242" s="10">
        <v>8.8333333333333339</v>
      </c>
      <c r="BE242" s="10">
        <v>9</v>
      </c>
      <c r="BF242" s="10">
        <v>9.1666666666666661</v>
      </c>
      <c r="BG242" s="10">
        <v>9.3333333333333339</v>
      </c>
      <c r="BH242" s="10">
        <v>9.5</v>
      </c>
      <c r="BI242" s="10">
        <v>9.6666666666666661</v>
      </c>
      <c r="BJ242" s="10">
        <v>9.8333333333333339</v>
      </c>
      <c r="BK242" s="10">
        <v>10</v>
      </c>
      <c r="BL242" s="10">
        <v>10.166666666666666</v>
      </c>
      <c r="BM242" s="10">
        <v>10.333333333333334</v>
      </c>
      <c r="BN242" s="10">
        <v>10.5</v>
      </c>
      <c r="BO242" s="10">
        <v>10.666666666666666</v>
      </c>
      <c r="BP242" s="10">
        <v>10.833333333333334</v>
      </c>
      <c r="BQ242" s="10">
        <v>11</v>
      </c>
      <c r="BR242" s="10">
        <v>11.166666666666666</v>
      </c>
      <c r="BS242" s="10">
        <v>11.333333333333334</v>
      </c>
      <c r="BT242" s="10">
        <v>11.5</v>
      </c>
      <c r="BU242" s="10">
        <v>11.666666666666666</v>
      </c>
      <c r="BV242" s="10">
        <v>11.833333333333334</v>
      </c>
      <c r="BW242" s="10">
        <v>12</v>
      </c>
      <c r="BX242" s="10">
        <v>12.166666666666666</v>
      </c>
      <c r="BY242" s="10">
        <v>12.333333333333334</v>
      </c>
      <c r="BZ242" s="10">
        <v>12.5</v>
      </c>
      <c r="CA242" s="10">
        <v>12.666666666666666</v>
      </c>
      <c r="CB242" s="10">
        <v>12.833333333333334</v>
      </c>
      <c r="CC242" s="10">
        <v>13</v>
      </c>
      <c r="CD242" s="10">
        <v>13.166666666666666</v>
      </c>
      <c r="CE242" s="10">
        <v>13.333333333333334</v>
      </c>
      <c r="CF242" s="10">
        <v>13.5</v>
      </c>
      <c r="CG242" s="10">
        <v>13.666666666666666</v>
      </c>
      <c r="CH242" s="10">
        <v>13.833333333333334</v>
      </c>
      <c r="CI242" s="10">
        <v>14</v>
      </c>
      <c r="CJ242" s="10">
        <v>14.166666666666666</v>
      </c>
      <c r="CK242" s="10">
        <v>14.333333333333334</v>
      </c>
      <c r="CL242" s="10">
        <v>14.5</v>
      </c>
      <c r="CM242" s="10">
        <v>14.666666666666666</v>
      </c>
      <c r="CN242" s="10">
        <v>14.833333333333334</v>
      </c>
      <c r="CO242" s="10">
        <v>15</v>
      </c>
      <c r="CP242" s="10">
        <v>15.166666666666666</v>
      </c>
      <c r="CQ242" s="10">
        <v>15.333333333333334</v>
      </c>
      <c r="CR242" s="10">
        <v>15.5</v>
      </c>
      <c r="CS242" s="10">
        <v>15.666666666666666</v>
      </c>
      <c r="CT242" s="10">
        <v>15.833333333333334</v>
      </c>
      <c r="CU242" s="10">
        <v>16</v>
      </c>
      <c r="CV242" s="10">
        <v>16.166666666666668</v>
      </c>
      <c r="CW242" s="10">
        <v>16.333333333333332</v>
      </c>
      <c r="CX242" s="10">
        <v>16.5</v>
      </c>
      <c r="CY242" s="10">
        <v>16.666666666666668</v>
      </c>
      <c r="CZ242" s="10">
        <v>16.833333333333332</v>
      </c>
      <c r="DA242" s="10">
        <v>17</v>
      </c>
      <c r="DB242" s="10">
        <v>17.166666666666668</v>
      </c>
      <c r="DC242" s="10">
        <v>17.333333333333332</v>
      </c>
      <c r="DD242" s="10">
        <v>17.5</v>
      </c>
      <c r="DE242" s="10">
        <v>17.666666666666668</v>
      </c>
      <c r="DF242" s="10">
        <v>17.833333333333332</v>
      </c>
      <c r="DG242" s="10">
        <v>18</v>
      </c>
      <c r="DI242" t="s">
        <v>257</v>
      </c>
      <c r="DK242" t="s">
        <v>258</v>
      </c>
    </row>
    <row r="243" spans="2:115" x14ac:dyDescent="0.25">
      <c r="B243" t="s">
        <v>230</v>
      </c>
      <c r="C243">
        <f>AVERAGE(C185:C186)</f>
        <v>983</v>
      </c>
      <c r="D243">
        <f t="shared" ref="D243:BO243" si="0">AVERAGE(D185:D186)</f>
        <v>1357.5</v>
      </c>
      <c r="E243">
        <f t="shared" si="0"/>
        <v>4851.5</v>
      </c>
      <c r="F243">
        <f t="shared" si="0"/>
        <v>12932</v>
      </c>
      <c r="G243">
        <f t="shared" si="0"/>
        <v>25734</v>
      </c>
      <c r="H243">
        <f t="shared" si="0"/>
        <v>42332.5</v>
      </c>
      <c r="I243">
        <f t="shared" si="0"/>
        <v>61977</v>
      </c>
      <c r="J243">
        <f t="shared" si="0"/>
        <v>84138.5</v>
      </c>
      <c r="K243">
        <f t="shared" si="0"/>
        <v>106543</v>
      </c>
      <c r="L243">
        <f t="shared" si="0"/>
        <v>128683</v>
      </c>
      <c r="M243">
        <f t="shared" si="0"/>
        <v>146678</v>
      </c>
      <c r="N243">
        <f t="shared" si="0"/>
        <v>160796</v>
      </c>
      <c r="O243">
        <f t="shared" si="0"/>
        <v>170287</v>
      </c>
      <c r="P243">
        <f t="shared" si="0"/>
        <v>177458.5</v>
      </c>
      <c r="Q243">
        <f t="shared" si="0"/>
        <v>182418</v>
      </c>
      <c r="R243">
        <f t="shared" si="0"/>
        <v>186355</v>
      </c>
      <c r="S243">
        <f t="shared" si="0"/>
        <v>189973.5</v>
      </c>
      <c r="T243">
        <f t="shared" si="0"/>
        <v>193091.5</v>
      </c>
      <c r="U243">
        <f t="shared" si="0"/>
        <v>196081</v>
      </c>
      <c r="V243">
        <f t="shared" si="0"/>
        <v>199590</v>
      </c>
      <c r="W243">
        <f t="shared" si="0"/>
        <v>201999.5</v>
      </c>
      <c r="X243">
        <f t="shared" si="0"/>
        <v>204300</v>
      </c>
      <c r="Y243">
        <f t="shared" si="0"/>
        <v>206403.5</v>
      </c>
      <c r="Z243">
        <f t="shared" si="0"/>
        <v>208688.5</v>
      </c>
      <c r="AA243">
        <f t="shared" si="0"/>
        <v>210831</v>
      </c>
      <c r="AB243">
        <f t="shared" si="0"/>
        <v>212488</v>
      </c>
      <c r="AC243">
        <f t="shared" si="0"/>
        <v>213531</v>
      </c>
      <c r="AD243">
        <f t="shared" si="0"/>
        <v>214533</v>
      </c>
      <c r="AE243">
        <f t="shared" si="0"/>
        <v>215429.5</v>
      </c>
      <c r="AF243">
        <f t="shared" si="0"/>
        <v>216478.5</v>
      </c>
      <c r="AG243">
        <f t="shared" si="0"/>
        <v>216764</v>
      </c>
      <c r="AH243">
        <f t="shared" si="0"/>
        <v>217706.5</v>
      </c>
      <c r="AI243">
        <f t="shared" si="0"/>
        <v>218467</v>
      </c>
      <c r="AJ243">
        <f t="shared" si="0"/>
        <v>219405.5</v>
      </c>
      <c r="AK243">
        <f t="shared" si="0"/>
        <v>219639</v>
      </c>
      <c r="AL243">
        <f t="shared" si="0"/>
        <v>220077.5</v>
      </c>
      <c r="AM243">
        <f t="shared" si="0"/>
        <v>220317</v>
      </c>
      <c r="AN243">
        <f t="shared" si="0"/>
        <v>220843</v>
      </c>
      <c r="AO243">
        <f t="shared" si="0"/>
        <v>221801</v>
      </c>
      <c r="AP243">
        <f t="shared" si="0"/>
        <v>221350</v>
      </c>
      <c r="AQ243">
        <f t="shared" si="0"/>
        <v>221337.5</v>
      </c>
      <c r="AR243">
        <f t="shared" si="0"/>
        <v>221835.5</v>
      </c>
      <c r="AS243">
        <f t="shared" si="0"/>
        <v>221804</v>
      </c>
      <c r="AT243">
        <f t="shared" si="0"/>
        <v>221777</v>
      </c>
      <c r="AU243">
        <f t="shared" si="0"/>
        <v>222160</v>
      </c>
      <c r="AV243">
        <f t="shared" si="0"/>
        <v>221712.5</v>
      </c>
      <c r="AW243">
        <f t="shared" si="0"/>
        <v>222359</v>
      </c>
      <c r="AX243">
        <f t="shared" si="0"/>
        <v>222297.5</v>
      </c>
      <c r="AY243">
        <f t="shared" si="0"/>
        <v>222012.5</v>
      </c>
      <c r="AZ243">
        <f t="shared" si="0"/>
        <v>222529</v>
      </c>
      <c r="BA243">
        <f t="shared" si="0"/>
        <v>222129.5</v>
      </c>
      <c r="BB243">
        <f t="shared" si="0"/>
        <v>222255</v>
      </c>
      <c r="BC243">
        <f t="shared" si="0"/>
        <v>221750.5</v>
      </c>
      <c r="BD243">
        <f t="shared" si="0"/>
        <v>222223.5</v>
      </c>
      <c r="BE243">
        <f t="shared" si="0"/>
        <v>222104</v>
      </c>
      <c r="BF243">
        <f t="shared" si="0"/>
        <v>221741.5</v>
      </c>
      <c r="BG243">
        <f t="shared" si="0"/>
        <v>222397</v>
      </c>
      <c r="BH243">
        <f t="shared" si="0"/>
        <v>221630.5</v>
      </c>
      <c r="BI243">
        <f t="shared" si="0"/>
        <v>221236.5</v>
      </c>
      <c r="BJ243">
        <f t="shared" si="0"/>
        <v>221338.5</v>
      </c>
      <c r="BK243">
        <f t="shared" si="0"/>
        <v>221267.5</v>
      </c>
      <c r="BL243">
        <f t="shared" si="0"/>
        <v>221854.5</v>
      </c>
      <c r="BM243">
        <f t="shared" si="0"/>
        <v>220945.5</v>
      </c>
      <c r="BN243">
        <f t="shared" si="0"/>
        <v>220897</v>
      </c>
      <c r="BO243">
        <f t="shared" si="0"/>
        <v>221516.5</v>
      </c>
      <c r="BP243">
        <f t="shared" ref="BP243:DG243" si="1">AVERAGE(BP185:BP186)</f>
        <v>220839</v>
      </c>
      <c r="BQ243">
        <f t="shared" si="1"/>
        <v>220221.5</v>
      </c>
      <c r="BR243">
        <f t="shared" si="1"/>
        <v>220725</v>
      </c>
      <c r="BS243">
        <f t="shared" si="1"/>
        <v>220665</v>
      </c>
      <c r="BT243">
        <f t="shared" si="1"/>
        <v>220057</v>
      </c>
      <c r="BU243">
        <f t="shared" si="1"/>
        <v>220707.5</v>
      </c>
      <c r="BV243">
        <f t="shared" si="1"/>
        <v>219825.5</v>
      </c>
      <c r="BW243">
        <f t="shared" si="1"/>
        <v>219653.5</v>
      </c>
      <c r="BX243">
        <f t="shared" si="1"/>
        <v>219250.5</v>
      </c>
      <c r="BY243">
        <f t="shared" si="1"/>
        <v>219833</v>
      </c>
      <c r="BZ243">
        <f t="shared" si="1"/>
        <v>218955</v>
      </c>
      <c r="CA243">
        <f t="shared" si="1"/>
        <v>218993.5</v>
      </c>
      <c r="CB243">
        <f t="shared" si="1"/>
        <v>218850.5</v>
      </c>
      <c r="CC243">
        <f t="shared" si="1"/>
        <v>219044</v>
      </c>
      <c r="CD243">
        <f t="shared" si="1"/>
        <v>218659</v>
      </c>
      <c r="CE243">
        <f t="shared" si="1"/>
        <v>218650</v>
      </c>
      <c r="CF243">
        <f t="shared" si="1"/>
        <v>218611</v>
      </c>
      <c r="CG243">
        <f t="shared" si="1"/>
        <v>218439</v>
      </c>
      <c r="CH243">
        <f t="shared" si="1"/>
        <v>218001</v>
      </c>
      <c r="CI243">
        <f t="shared" si="1"/>
        <v>218255.5</v>
      </c>
      <c r="CJ243">
        <f t="shared" si="1"/>
        <v>217328.5</v>
      </c>
      <c r="CK243">
        <f t="shared" si="1"/>
        <v>218168.5</v>
      </c>
      <c r="CL243">
        <f t="shared" si="1"/>
        <v>217867.5</v>
      </c>
      <c r="CM243">
        <f t="shared" si="1"/>
        <v>217859</v>
      </c>
      <c r="CN243">
        <f t="shared" si="1"/>
        <v>217582.5</v>
      </c>
      <c r="CO243">
        <f t="shared" si="1"/>
        <v>217424</v>
      </c>
      <c r="CP243">
        <f t="shared" si="1"/>
        <v>216976</v>
      </c>
      <c r="CQ243">
        <f t="shared" si="1"/>
        <v>217611</v>
      </c>
      <c r="CR243">
        <f t="shared" si="1"/>
        <v>217200</v>
      </c>
      <c r="CS243">
        <f t="shared" si="1"/>
        <v>217343</v>
      </c>
      <c r="CT243">
        <f t="shared" si="1"/>
        <v>217210.5</v>
      </c>
      <c r="CU243">
        <f t="shared" si="1"/>
        <v>216672.5</v>
      </c>
      <c r="CV243">
        <f t="shared" si="1"/>
        <v>217013</v>
      </c>
      <c r="CW243">
        <f t="shared" si="1"/>
        <v>216935</v>
      </c>
      <c r="CX243">
        <f t="shared" si="1"/>
        <v>216700.5</v>
      </c>
      <c r="CY243">
        <f t="shared" si="1"/>
        <v>216645.5</v>
      </c>
      <c r="CZ243">
        <f t="shared" si="1"/>
        <v>216688</v>
      </c>
      <c r="DA243">
        <f t="shared" si="1"/>
        <v>216462</v>
      </c>
      <c r="DB243">
        <f t="shared" si="1"/>
        <v>216050.5</v>
      </c>
      <c r="DC243">
        <f t="shared" si="1"/>
        <v>216385.5</v>
      </c>
      <c r="DD243">
        <f t="shared" si="1"/>
        <v>216704</v>
      </c>
      <c r="DE243">
        <f t="shared" si="1"/>
        <v>215801</v>
      </c>
      <c r="DF243">
        <f t="shared" si="1"/>
        <v>215689.5</v>
      </c>
      <c r="DG243">
        <f t="shared" si="1"/>
        <v>215196</v>
      </c>
      <c r="DI243">
        <f>MAX(C243:DG243)</f>
        <v>222529</v>
      </c>
      <c r="DK243">
        <f>DI243/929800</f>
        <v>0.23932996343299634</v>
      </c>
    </row>
    <row r="244" spans="2:115" x14ac:dyDescent="0.25">
      <c r="B244" t="s">
        <v>231</v>
      </c>
      <c r="C244">
        <f>AVERAGE(C187:C188)</f>
        <v>1044</v>
      </c>
      <c r="D244">
        <f t="shared" ref="D244:BO244" si="2">AVERAGE(D187:D188)</f>
        <v>1390.5</v>
      </c>
      <c r="E244">
        <f t="shared" si="2"/>
        <v>6458</v>
      </c>
      <c r="F244">
        <f t="shared" si="2"/>
        <v>21480</v>
      </c>
      <c r="G244">
        <f t="shared" si="2"/>
        <v>48460.5</v>
      </c>
      <c r="H244">
        <f t="shared" si="2"/>
        <v>87475.5</v>
      </c>
      <c r="I244">
        <f t="shared" si="2"/>
        <v>137814</v>
      </c>
      <c r="J244">
        <f t="shared" si="2"/>
        <v>197036.5</v>
      </c>
      <c r="K244">
        <f t="shared" si="2"/>
        <v>263286.5</v>
      </c>
      <c r="L244">
        <f t="shared" si="2"/>
        <v>331246</v>
      </c>
      <c r="M244">
        <f t="shared" si="2"/>
        <v>401068</v>
      </c>
      <c r="N244">
        <f t="shared" si="2"/>
        <v>470026.5</v>
      </c>
      <c r="O244">
        <f t="shared" si="2"/>
        <v>537335</v>
      </c>
      <c r="P244">
        <f t="shared" si="2"/>
        <v>602444.5</v>
      </c>
      <c r="Q244">
        <f t="shared" si="2"/>
        <v>664862</v>
      </c>
      <c r="R244">
        <f t="shared" si="2"/>
        <v>727759.5</v>
      </c>
      <c r="S244">
        <f t="shared" si="2"/>
        <v>789985</v>
      </c>
      <c r="T244">
        <f t="shared" si="2"/>
        <v>850430</v>
      </c>
      <c r="U244">
        <f t="shared" si="2"/>
        <v>911115</v>
      </c>
      <c r="V244">
        <f t="shared" si="2"/>
        <v>969971.5</v>
      </c>
      <c r="W244">
        <f t="shared" si="2"/>
        <v>1027506</v>
      </c>
      <c r="X244">
        <f t="shared" si="2"/>
        <v>1083752</v>
      </c>
      <c r="Y244">
        <f t="shared" si="2"/>
        <v>1138033</v>
      </c>
      <c r="Z244">
        <f t="shared" si="2"/>
        <v>1190889</v>
      </c>
      <c r="AA244">
        <f t="shared" si="2"/>
        <v>1239498.5</v>
      </c>
      <c r="AB244">
        <f t="shared" si="2"/>
        <v>1289677</v>
      </c>
      <c r="AC244">
        <f t="shared" si="2"/>
        <v>1336457.5</v>
      </c>
      <c r="AD244">
        <f t="shared" si="2"/>
        <v>1381985</v>
      </c>
      <c r="AE244">
        <f t="shared" si="2"/>
        <v>1426951</v>
      </c>
      <c r="AF244">
        <f t="shared" si="2"/>
        <v>1469861.5</v>
      </c>
      <c r="AG244">
        <f t="shared" si="2"/>
        <v>1509854.5</v>
      </c>
      <c r="AH244">
        <f t="shared" si="2"/>
        <v>1549478</v>
      </c>
      <c r="AI244">
        <f t="shared" si="2"/>
        <v>1589436.5</v>
      </c>
      <c r="AJ244">
        <f t="shared" si="2"/>
        <v>1624594.5</v>
      </c>
      <c r="AK244">
        <f t="shared" si="2"/>
        <v>1660156</v>
      </c>
      <c r="AL244">
        <f t="shared" si="2"/>
        <v>1691039.5</v>
      </c>
      <c r="AM244">
        <f t="shared" si="2"/>
        <v>1721608</v>
      </c>
      <c r="AN244">
        <f t="shared" si="2"/>
        <v>1753368</v>
      </c>
      <c r="AO244">
        <f t="shared" si="2"/>
        <v>1782211</v>
      </c>
      <c r="AP244">
        <f t="shared" si="2"/>
        <v>1810724.5</v>
      </c>
      <c r="AQ244">
        <f t="shared" si="2"/>
        <v>1834327.5</v>
      </c>
      <c r="AR244">
        <f t="shared" si="2"/>
        <v>1857834</v>
      </c>
      <c r="AS244">
        <f t="shared" si="2"/>
        <v>1880656</v>
      </c>
      <c r="AT244">
        <f t="shared" si="2"/>
        <v>1900854.5</v>
      </c>
      <c r="AU244">
        <f t="shared" si="2"/>
        <v>1918066.5</v>
      </c>
      <c r="AV244">
        <f t="shared" si="2"/>
        <v>1936382</v>
      </c>
      <c r="AW244">
        <f t="shared" si="2"/>
        <v>1950231.5</v>
      </c>
      <c r="AX244">
        <f t="shared" si="2"/>
        <v>1965984.5</v>
      </c>
      <c r="AY244">
        <f t="shared" si="2"/>
        <v>1976745</v>
      </c>
      <c r="AZ244">
        <f t="shared" si="2"/>
        <v>1989039.5</v>
      </c>
      <c r="BA244">
        <f t="shared" si="2"/>
        <v>1999957.5</v>
      </c>
      <c r="BB244">
        <f t="shared" si="2"/>
        <v>2009621.5</v>
      </c>
      <c r="BC244">
        <f t="shared" si="2"/>
        <v>2016676.5</v>
      </c>
      <c r="BD244">
        <f t="shared" si="2"/>
        <v>2024231</v>
      </c>
      <c r="BE244">
        <f t="shared" si="2"/>
        <v>2028505</v>
      </c>
      <c r="BF244">
        <f t="shared" si="2"/>
        <v>2034368</v>
      </c>
      <c r="BG244">
        <f t="shared" si="2"/>
        <v>2040430</v>
      </c>
      <c r="BH244">
        <f t="shared" si="2"/>
        <v>2043375</v>
      </c>
      <c r="BI244">
        <f t="shared" si="2"/>
        <v>2047306</v>
      </c>
      <c r="BJ244">
        <f t="shared" si="2"/>
        <v>2049217.5</v>
      </c>
      <c r="BK244">
        <f t="shared" si="2"/>
        <v>2054176</v>
      </c>
      <c r="BL244">
        <f t="shared" si="2"/>
        <v>2056964</v>
      </c>
      <c r="BM244">
        <f t="shared" si="2"/>
        <v>2058991.5</v>
      </c>
      <c r="BN244">
        <f t="shared" si="2"/>
        <v>2059600.5</v>
      </c>
      <c r="BO244">
        <f t="shared" si="2"/>
        <v>2060176.5</v>
      </c>
      <c r="BP244">
        <f t="shared" ref="BP244:DG244" si="3">AVERAGE(BP187:BP188)</f>
        <v>2060334</v>
      </c>
      <c r="BQ244">
        <f t="shared" si="3"/>
        <v>2059628</v>
      </c>
      <c r="BR244">
        <f t="shared" si="3"/>
        <v>2059107.5</v>
      </c>
      <c r="BS244">
        <f t="shared" si="3"/>
        <v>2057683.5</v>
      </c>
      <c r="BT244">
        <f t="shared" si="3"/>
        <v>2055306.5</v>
      </c>
      <c r="BU244">
        <f t="shared" si="3"/>
        <v>2053710.5</v>
      </c>
      <c r="BV244">
        <f t="shared" si="3"/>
        <v>2053628.5</v>
      </c>
      <c r="BW244">
        <f t="shared" si="3"/>
        <v>2047909</v>
      </c>
      <c r="BX244">
        <f t="shared" si="3"/>
        <v>2046724.5</v>
      </c>
      <c r="BY244">
        <f t="shared" si="3"/>
        <v>2045402.5</v>
      </c>
      <c r="BZ244">
        <f t="shared" si="3"/>
        <v>2049005</v>
      </c>
      <c r="CA244">
        <f t="shared" si="3"/>
        <v>2046772.5</v>
      </c>
      <c r="CB244">
        <f t="shared" si="3"/>
        <v>2049847.5</v>
      </c>
      <c r="CC244">
        <f t="shared" si="3"/>
        <v>2045272</v>
      </c>
      <c r="CD244">
        <f t="shared" si="3"/>
        <v>2043409</v>
      </c>
      <c r="CE244">
        <f t="shared" si="3"/>
        <v>2046368</v>
      </c>
      <c r="CF244">
        <f t="shared" si="3"/>
        <v>2043751.5</v>
      </c>
      <c r="CG244">
        <f t="shared" si="3"/>
        <v>2044217.5</v>
      </c>
      <c r="CH244">
        <f t="shared" si="3"/>
        <v>2043847.5</v>
      </c>
      <c r="CI244">
        <f t="shared" si="3"/>
        <v>2042354.5</v>
      </c>
      <c r="CJ244">
        <f t="shared" si="3"/>
        <v>2042491.5</v>
      </c>
      <c r="CK244">
        <f t="shared" si="3"/>
        <v>2042053</v>
      </c>
      <c r="CL244">
        <f t="shared" si="3"/>
        <v>2042738</v>
      </c>
      <c r="CM244">
        <f t="shared" si="3"/>
        <v>2042765.5</v>
      </c>
      <c r="CN244">
        <f t="shared" si="3"/>
        <v>2043916</v>
      </c>
      <c r="CO244">
        <f t="shared" si="3"/>
        <v>2042985</v>
      </c>
      <c r="CP244">
        <f t="shared" si="3"/>
        <v>2041450.5</v>
      </c>
      <c r="CQ244">
        <f t="shared" si="3"/>
        <v>2040073.5</v>
      </c>
      <c r="CR244">
        <f t="shared" si="3"/>
        <v>2040012</v>
      </c>
      <c r="CS244">
        <f t="shared" si="3"/>
        <v>2041437</v>
      </c>
      <c r="CT244">
        <f t="shared" si="3"/>
        <v>2041971</v>
      </c>
      <c r="CU244">
        <f t="shared" si="3"/>
        <v>2039669.5</v>
      </c>
      <c r="CV244">
        <f t="shared" si="3"/>
        <v>2042306.5</v>
      </c>
      <c r="CW244">
        <f t="shared" si="3"/>
        <v>2039902</v>
      </c>
      <c r="CX244">
        <f t="shared" si="3"/>
        <v>2043279.5</v>
      </c>
      <c r="CY244">
        <f t="shared" si="3"/>
        <v>2040422.5</v>
      </c>
      <c r="CZ244">
        <f t="shared" si="3"/>
        <v>2038902</v>
      </c>
      <c r="DA244">
        <f t="shared" si="3"/>
        <v>2039580.5</v>
      </c>
      <c r="DB244">
        <f t="shared" si="3"/>
        <v>2037580.5</v>
      </c>
      <c r="DC244">
        <f t="shared" si="3"/>
        <v>2040402.5</v>
      </c>
      <c r="DD244">
        <f t="shared" si="3"/>
        <v>2039293</v>
      </c>
      <c r="DE244">
        <f t="shared" si="3"/>
        <v>2038169.5</v>
      </c>
      <c r="DF244">
        <f t="shared" si="3"/>
        <v>2036820</v>
      </c>
      <c r="DG244">
        <f t="shared" si="3"/>
        <v>2037101</v>
      </c>
      <c r="DI244">
        <f t="shared" ref="DI244:DI269" si="4">MAX(C244:DG244)</f>
        <v>2060334</v>
      </c>
      <c r="DK244">
        <f t="shared" ref="DK244:DK269" si="5">DI244/929800</f>
        <v>2.215889438588944</v>
      </c>
    </row>
    <row r="245" spans="2:115" x14ac:dyDescent="0.25">
      <c r="B245" t="s">
        <v>232</v>
      </c>
      <c r="C245">
        <f>AVERAGE(C189:C190)</f>
        <v>990.5</v>
      </c>
      <c r="D245">
        <f t="shared" ref="D245:BO245" si="6">AVERAGE(D189:D190)</f>
        <v>945</v>
      </c>
      <c r="E245">
        <f t="shared" si="6"/>
        <v>964.5</v>
      </c>
      <c r="F245">
        <f t="shared" si="6"/>
        <v>934.5</v>
      </c>
      <c r="G245">
        <f t="shared" si="6"/>
        <v>959.5</v>
      </c>
      <c r="H245">
        <f t="shared" si="6"/>
        <v>1009.5</v>
      </c>
      <c r="I245">
        <f t="shared" si="6"/>
        <v>1027</v>
      </c>
      <c r="J245">
        <f t="shared" si="6"/>
        <v>1077.5</v>
      </c>
      <c r="K245">
        <f t="shared" si="6"/>
        <v>1139.5</v>
      </c>
      <c r="L245">
        <f t="shared" si="6"/>
        <v>1229.5</v>
      </c>
      <c r="M245">
        <f t="shared" si="6"/>
        <v>1428.5</v>
      </c>
      <c r="N245">
        <f t="shared" si="6"/>
        <v>1528.5</v>
      </c>
      <c r="O245">
        <f t="shared" si="6"/>
        <v>1823.5</v>
      </c>
      <c r="P245">
        <f t="shared" si="6"/>
        <v>1978.5</v>
      </c>
      <c r="Q245">
        <f t="shared" si="6"/>
        <v>2335</v>
      </c>
      <c r="R245">
        <f t="shared" si="6"/>
        <v>2598.5</v>
      </c>
      <c r="S245">
        <f t="shared" si="6"/>
        <v>2885</v>
      </c>
      <c r="T245">
        <f t="shared" si="6"/>
        <v>3281</v>
      </c>
      <c r="U245">
        <f t="shared" si="6"/>
        <v>3689</v>
      </c>
      <c r="V245">
        <f t="shared" si="6"/>
        <v>3989.5</v>
      </c>
      <c r="W245">
        <f t="shared" si="6"/>
        <v>4501.5</v>
      </c>
      <c r="X245">
        <f t="shared" si="6"/>
        <v>4968</v>
      </c>
      <c r="Y245">
        <f t="shared" si="6"/>
        <v>5440.5</v>
      </c>
      <c r="Z245">
        <f t="shared" si="6"/>
        <v>5908.5</v>
      </c>
      <c r="AA245">
        <f t="shared" si="6"/>
        <v>6453</v>
      </c>
      <c r="AB245">
        <f t="shared" si="6"/>
        <v>7003.5</v>
      </c>
      <c r="AC245">
        <f t="shared" si="6"/>
        <v>7671.5</v>
      </c>
      <c r="AD245">
        <f t="shared" si="6"/>
        <v>8191</v>
      </c>
      <c r="AE245">
        <f t="shared" si="6"/>
        <v>8923</v>
      </c>
      <c r="AF245">
        <f t="shared" si="6"/>
        <v>9601</v>
      </c>
      <c r="AG245">
        <f t="shared" si="6"/>
        <v>10109</v>
      </c>
      <c r="AH245">
        <f t="shared" si="6"/>
        <v>11061</v>
      </c>
      <c r="AI245">
        <f t="shared" si="6"/>
        <v>11741</v>
      </c>
      <c r="AJ245">
        <f t="shared" si="6"/>
        <v>12488.5</v>
      </c>
      <c r="AK245">
        <f t="shared" si="6"/>
        <v>13276</v>
      </c>
      <c r="AL245">
        <f t="shared" si="6"/>
        <v>14020</v>
      </c>
      <c r="AM245">
        <f t="shared" si="6"/>
        <v>15030.5</v>
      </c>
      <c r="AN245">
        <f t="shared" si="6"/>
        <v>15760.5</v>
      </c>
      <c r="AO245">
        <f t="shared" si="6"/>
        <v>16602</v>
      </c>
      <c r="AP245">
        <f t="shared" si="6"/>
        <v>17672</v>
      </c>
      <c r="AQ245">
        <f t="shared" si="6"/>
        <v>18553.5</v>
      </c>
      <c r="AR245">
        <f t="shared" si="6"/>
        <v>19285.5</v>
      </c>
      <c r="AS245">
        <f t="shared" si="6"/>
        <v>20353.5</v>
      </c>
      <c r="AT245">
        <f t="shared" si="6"/>
        <v>21378.5</v>
      </c>
      <c r="AU245">
        <f t="shared" si="6"/>
        <v>22332</v>
      </c>
      <c r="AV245">
        <f t="shared" si="6"/>
        <v>23513</v>
      </c>
      <c r="AW245">
        <f t="shared" si="6"/>
        <v>24296.5</v>
      </c>
      <c r="AX245">
        <f t="shared" si="6"/>
        <v>25454.5</v>
      </c>
      <c r="AY245">
        <f t="shared" si="6"/>
        <v>26267.5</v>
      </c>
      <c r="AZ245">
        <f t="shared" si="6"/>
        <v>27429</v>
      </c>
      <c r="BA245">
        <f t="shared" si="6"/>
        <v>28433.5</v>
      </c>
      <c r="BB245">
        <f t="shared" si="6"/>
        <v>29187.5</v>
      </c>
      <c r="BC245">
        <f t="shared" si="6"/>
        <v>30300</v>
      </c>
      <c r="BD245">
        <f t="shared" si="6"/>
        <v>31363.5</v>
      </c>
      <c r="BE245">
        <f t="shared" si="6"/>
        <v>32601.5</v>
      </c>
      <c r="BF245">
        <f t="shared" si="6"/>
        <v>33382</v>
      </c>
      <c r="BG245">
        <f t="shared" si="6"/>
        <v>34525</v>
      </c>
      <c r="BH245">
        <f t="shared" si="6"/>
        <v>35663</v>
      </c>
      <c r="BI245">
        <f t="shared" si="6"/>
        <v>36927.5</v>
      </c>
      <c r="BJ245">
        <f t="shared" si="6"/>
        <v>37951</v>
      </c>
      <c r="BK245">
        <f t="shared" si="6"/>
        <v>38703.5</v>
      </c>
      <c r="BL245">
        <f t="shared" si="6"/>
        <v>39707</v>
      </c>
      <c r="BM245">
        <f t="shared" si="6"/>
        <v>41067.5</v>
      </c>
      <c r="BN245">
        <f t="shared" si="6"/>
        <v>42352</v>
      </c>
      <c r="BO245">
        <f t="shared" si="6"/>
        <v>43007.5</v>
      </c>
      <c r="BP245">
        <f t="shared" ref="BP245:DG245" si="7">AVERAGE(BP189:BP190)</f>
        <v>44065.5</v>
      </c>
      <c r="BQ245">
        <f t="shared" si="7"/>
        <v>45068.5</v>
      </c>
      <c r="BR245">
        <f t="shared" si="7"/>
        <v>46245</v>
      </c>
      <c r="BS245">
        <f t="shared" si="7"/>
        <v>47223</v>
      </c>
      <c r="BT245">
        <f t="shared" si="7"/>
        <v>47761</v>
      </c>
      <c r="BU245">
        <f t="shared" si="7"/>
        <v>48790.5</v>
      </c>
      <c r="BV245">
        <f t="shared" si="7"/>
        <v>49811</v>
      </c>
      <c r="BW245">
        <f t="shared" si="7"/>
        <v>50420</v>
      </c>
      <c r="BX245">
        <f t="shared" si="7"/>
        <v>51428</v>
      </c>
      <c r="BY245">
        <f t="shared" si="7"/>
        <v>52121</v>
      </c>
      <c r="BZ245">
        <f t="shared" si="7"/>
        <v>52875.5</v>
      </c>
      <c r="CA245">
        <f t="shared" si="7"/>
        <v>53426.5</v>
      </c>
      <c r="CB245">
        <f t="shared" si="7"/>
        <v>54001</v>
      </c>
      <c r="CC245">
        <f t="shared" si="7"/>
        <v>54627</v>
      </c>
      <c r="CD245">
        <f t="shared" si="7"/>
        <v>55776</v>
      </c>
      <c r="CE245">
        <f t="shared" si="7"/>
        <v>56558</v>
      </c>
      <c r="CF245">
        <f t="shared" si="7"/>
        <v>57245.5</v>
      </c>
      <c r="CG245">
        <f t="shared" si="7"/>
        <v>58421</v>
      </c>
      <c r="CH245">
        <f t="shared" si="7"/>
        <v>58557.5</v>
      </c>
      <c r="CI245">
        <f t="shared" si="7"/>
        <v>59690.5</v>
      </c>
      <c r="CJ245">
        <f t="shared" si="7"/>
        <v>60831.5</v>
      </c>
      <c r="CK245">
        <f t="shared" si="7"/>
        <v>61335.5</v>
      </c>
      <c r="CL245">
        <f t="shared" si="7"/>
        <v>62157.5</v>
      </c>
      <c r="CM245">
        <f t="shared" si="7"/>
        <v>63014.5</v>
      </c>
      <c r="CN245">
        <f t="shared" si="7"/>
        <v>63547</v>
      </c>
      <c r="CO245">
        <f t="shared" si="7"/>
        <v>63907</v>
      </c>
      <c r="CP245">
        <f t="shared" si="7"/>
        <v>64552</v>
      </c>
      <c r="CQ245">
        <f t="shared" si="7"/>
        <v>65250.5</v>
      </c>
      <c r="CR245">
        <f t="shared" si="7"/>
        <v>65498.5</v>
      </c>
      <c r="CS245">
        <f t="shared" si="7"/>
        <v>66033</v>
      </c>
      <c r="CT245">
        <f t="shared" si="7"/>
        <v>66176.5</v>
      </c>
      <c r="CU245">
        <f t="shared" si="7"/>
        <v>66802.5</v>
      </c>
      <c r="CV245">
        <f t="shared" si="7"/>
        <v>67082.5</v>
      </c>
      <c r="CW245">
        <f t="shared" si="7"/>
        <v>67127.5</v>
      </c>
      <c r="CX245">
        <f t="shared" si="7"/>
        <v>67766.5</v>
      </c>
      <c r="CY245">
        <f t="shared" si="7"/>
        <v>67528.5</v>
      </c>
      <c r="CZ245">
        <f t="shared" si="7"/>
        <v>68129</v>
      </c>
      <c r="DA245">
        <f t="shared" si="7"/>
        <v>68086</v>
      </c>
      <c r="DB245">
        <f t="shared" si="7"/>
        <v>68258</v>
      </c>
      <c r="DC245">
        <f t="shared" si="7"/>
        <v>68224</v>
      </c>
      <c r="DD245">
        <f t="shared" si="7"/>
        <v>67991.5</v>
      </c>
      <c r="DE245">
        <f t="shared" si="7"/>
        <v>68710.5</v>
      </c>
      <c r="DF245">
        <f t="shared" si="7"/>
        <v>68315.5</v>
      </c>
      <c r="DG245">
        <f t="shared" si="7"/>
        <v>68630.5</v>
      </c>
      <c r="DI245">
        <f t="shared" si="4"/>
        <v>68710.5</v>
      </c>
      <c r="DK245">
        <f t="shared" si="5"/>
        <v>7.3898150139815016E-2</v>
      </c>
    </row>
    <row r="246" spans="2:115" x14ac:dyDescent="0.25">
      <c r="B246" t="s">
        <v>233</v>
      </c>
      <c r="C246">
        <f>AVERAGE(C191:C192)</f>
        <v>956</v>
      </c>
      <c r="D246">
        <f t="shared" ref="D246:BO246" si="8">AVERAGE(D191:D192)</f>
        <v>1089</v>
      </c>
      <c r="E246">
        <f t="shared" si="8"/>
        <v>2702</v>
      </c>
      <c r="F246">
        <f t="shared" si="8"/>
        <v>7094.5</v>
      </c>
      <c r="G246">
        <f t="shared" si="8"/>
        <v>14829</v>
      </c>
      <c r="H246">
        <f t="shared" si="8"/>
        <v>25919</v>
      </c>
      <c r="I246">
        <f t="shared" si="8"/>
        <v>39913</v>
      </c>
      <c r="J246">
        <f t="shared" si="8"/>
        <v>55705.5</v>
      </c>
      <c r="K246">
        <f t="shared" si="8"/>
        <v>73979</v>
      </c>
      <c r="L246">
        <f t="shared" si="8"/>
        <v>92843</v>
      </c>
      <c r="M246">
        <f t="shared" si="8"/>
        <v>113885.5</v>
      </c>
      <c r="N246">
        <f t="shared" si="8"/>
        <v>135140</v>
      </c>
      <c r="O246">
        <f t="shared" si="8"/>
        <v>157595.5</v>
      </c>
      <c r="P246">
        <f t="shared" si="8"/>
        <v>179806</v>
      </c>
      <c r="Q246">
        <f t="shared" si="8"/>
        <v>201901</v>
      </c>
      <c r="R246">
        <f t="shared" si="8"/>
        <v>225528</v>
      </c>
      <c r="S246">
        <f t="shared" si="8"/>
        <v>247933.5</v>
      </c>
      <c r="T246">
        <f t="shared" si="8"/>
        <v>271616.5</v>
      </c>
      <c r="U246">
        <f t="shared" si="8"/>
        <v>294805.5</v>
      </c>
      <c r="V246">
        <f t="shared" si="8"/>
        <v>317121</v>
      </c>
      <c r="W246">
        <f t="shared" si="8"/>
        <v>337835</v>
      </c>
      <c r="X246">
        <f t="shared" si="8"/>
        <v>360095</v>
      </c>
      <c r="Y246">
        <f t="shared" si="8"/>
        <v>381300.5</v>
      </c>
      <c r="Z246">
        <f t="shared" si="8"/>
        <v>402745.5</v>
      </c>
      <c r="AA246">
        <f t="shared" si="8"/>
        <v>422013</v>
      </c>
      <c r="AB246">
        <f t="shared" si="8"/>
        <v>442123</v>
      </c>
      <c r="AC246">
        <f t="shared" si="8"/>
        <v>460773</v>
      </c>
      <c r="AD246">
        <f t="shared" si="8"/>
        <v>479184</v>
      </c>
      <c r="AE246">
        <f t="shared" si="8"/>
        <v>497862</v>
      </c>
      <c r="AF246">
        <f t="shared" si="8"/>
        <v>513438</v>
      </c>
      <c r="AG246">
        <f t="shared" si="8"/>
        <v>528410.5</v>
      </c>
      <c r="AH246">
        <f t="shared" si="8"/>
        <v>541006</v>
      </c>
      <c r="AI246">
        <f t="shared" si="8"/>
        <v>553170.5</v>
      </c>
      <c r="AJ246">
        <f t="shared" si="8"/>
        <v>565574.5</v>
      </c>
      <c r="AK246">
        <f t="shared" si="8"/>
        <v>576643</v>
      </c>
      <c r="AL246">
        <f t="shared" si="8"/>
        <v>586540</v>
      </c>
      <c r="AM246">
        <f t="shared" si="8"/>
        <v>596074.5</v>
      </c>
      <c r="AN246">
        <f t="shared" si="8"/>
        <v>603622.5</v>
      </c>
      <c r="AO246">
        <f t="shared" si="8"/>
        <v>610218.5</v>
      </c>
      <c r="AP246">
        <f t="shared" si="8"/>
        <v>614642.5</v>
      </c>
      <c r="AQ246">
        <f t="shared" si="8"/>
        <v>619890</v>
      </c>
      <c r="AR246">
        <f t="shared" si="8"/>
        <v>623444</v>
      </c>
      <c r="AS246">
        <f t="shared" si="8"/>
        <v>626252.5</v>
      </c>
      <c r="AT246">
        <f t="shared" si="8"/>
        <v>627362</v>
      </c>
      <c r="AU246">
        <f t="shared" si="8"/>
        <v>630266.5</v>
      </c>
      <c r="AV246">
        <f t="shared" si="8"/>
        <v>632547</v>
      </c>
      <c r="AW246">
        <f t="shared" si="8"/>
        <v>635266</v>
      </c>
      <c r="AX246">
        <f t="shared" si="8"/>
        <v>637321</v>
      </c>
      <c r="AY246">
        <f t="shared" si="8"/>
        <v>637239</v>
      </c>
      <c r="AZ246">
        <f t="shared" si="8"/>
        <v>640471.5</v>
      </c>
      <c r="BA246">
        <f t="shared" si="8"/>
        <v>639793.5</v>
      </c>
      <c r="BB246">
        <f t="shared" si="8"/>
        <v>642841.5</v>
      </c>
      <c r="BC246">
        <f t="shared" si="8"/>
        <v>645711.5</v>
      </c>
      <c r="BD246">
        <f t="shared" si="8"/>
        <v>646725</v>
      </c>
      <c r="BE246">
        <f t="shared" si="8"/>
        <v>646519.5</v>
      </c>
      <c r="BF246">
        <f t="shared" si="8"/>
        <v>648389.5</v>
      </c>
      <c r="BG246">
        <f t="shared" si="8"/>
        <v>649704.5</v>
      </c>
      <c r="BH246">
        <f t="shared" si="8"/>
        <v>650725</v>
      </c>
      <c r="BI246">
        <f t="shared" si="8"/>
        <v>651054</v>
      </c>
      <c r="BJ246">
        <f t="shared" si="8"/>
        <v>651684.5</v>
      </c>
      <c r="BK246">
        <f t="shared" si="8"/>
        <v>651992</v>
      </c>
      <c r="BL246">
        <f t="shared" si="8"/>
        <v>652314.5</v>
      </c>
      <c r="BM246">
        <f t="shared" si="8"/>
        <v>653636.5</v>
      </c>
      <c r="BN246">
        <f t="shared" si="8"/>
        <v>652430.5</v>
      </c>
      <c r="BO246">
        <f t="shared" si="8"/>
        <v>653965</v>
      </c>
      <c r="BP246">
        <f t="shared" ref="BP246:DG246" si="9">AVERAGE(BP191:BP192)</f>
        <v>654752.5</v>
      </c>
      <c r="BQ246">
        <f t="shared" si="9"/>
        <v>655451</v>
      </c>
      <c r="BR246">
        <f t="shared" si="9"/>
        <v>656629.5</v>
      </c>
      <c r="BS246">
        <f t="shared" si="9"/>
        <v>655834.5</v>
      </c>
      <c r="BT246">
        <f t="shared" si="9"/>
        <v>655478.5</v>
      </c>
      <c r="BU246">
        <f t="shared" si="9"/>
        <v>657006</v>
      </c>
      <c r="BV246">
        <f t="shared" si="9"/>
        <v>657156.5</v>
      </c>
      <c r="BW246">
        <f t="shared" si="9"/>
        <v>658321</v>
      </c>
      <c r="BX246">
        <f t="shared" si="9"/>
        <v>657143</v>
      </c>
      <c r="BY246">
        <f t="shared" si="9"/>
        <v>657978.5</v>
      </c>
      <c r="BZ246">
        <f t="shared" si="9"/>
        <v>658704.5</v>
      </c>
      <c r="CA246">
        <f t="shared" si="9"/>
        <v>657992.5</v>
      </c>
      <c r="CB246">
        <f t="shared" si="9"/>
        <v>658588</v>
      </c>
      <c r="CC246">
        <f t="shared" si="9"/>
        <v>658793.5</v>
      </c>
      <c r="CD246">
        <f t="shared" si="9"/>
        <v>658252.5</v>
      </c>
      <c r="CE246">
        <f t="shared" si="9"/>
        <v>658136</v>
      </c>
      <c r="CF246">
        <f t="shared" si="9"/>
        <v>658205</v>
      </c>
      <c r="CG246">
        <f t="shared" si="9"/>
        <v>658184</v>
      </c>
      <c r="CH246">
        <f t="shared" si="9"/>
        <v>658697.5</v>
      </c>
      <c r="CI246">
        <f t="shared" si="9"/>
        <v>658677</v>
      </c>
      <c r="CJ246">
        <f t="shared" si="9"/>
        <v>659150</v>
      </c>
      <c r="CK246">
        <f t="shared" si="9"/>
        <v>659684</v>
      </c>
      <c r="CL246">
        <f t="shared" si="9"/>
        <v>660608.5</v>
      </c>
      <c r="CM246">
        <f t="shared" si="9"/>
        <v>660197.5</v>
      </c>
      <c r="CN246">
        <f t="shared" si="9"/>
        <v>660458</v>
      </c>
      <c r="CO246">
        <f t="shared" si="9"/>
        <v>661211</v>
      </c>
      <c r="CP246">
        <f t="shared" si="9"/>
        <v>660882.5</v>
      </c>
      <c r="CQ246">
        <f t="shared" si="9"/>
        <v>661163.5</v>
      </c>
      <c r="CR246">
        <f t="shared" si="9"/>
        <v>660594.5</v>
      </c>
      <c r="CS246">
        <f t="shared" si="9"/>
        <v>661259</v>
      </c>
      <c r="CT246">
        <f t="shared" si="9"/>
        <v>660684</v>
      </c>
      <c r="CU246">
        <f t="shared" si="9"/>
        <v>661622</v>
      </c>
      <c r="CV246">
        <f t="shared" si="9"/>
        <v>661410</v>
      </c>
      <c r="CW246">
        <f t="shared" si="9"/>
        <v>661307</v>
      </c>
      <c r="CX246">
        <f t="shared" si="9"/>
        <v>661608.5</v>
      </c>
      <c r="CY246">
        <f t="shared" si="9"/>
        <v>662362.5</v>
      </c>
      <c r="CZ246">
        <f t="shared" si="9"/>
        <v>662505.5</v>
      </c>
      <c r="DA246">
        <f t="shared" si="9"/>
        <v>661944.5</v>
      </c>
      <c r="DB246">
        <f t="shared" si="9"/>
        <v>661355</v>
      </c>
      <c r="DC246">
        <f t="shared" si="9"/>
        <v>662430.5</v>
      </c>
      <c r="DD246">
        <f t="shared" si="9"/>
        <v>661855.5</v>
      </c>
      <c r="DE246">
        <f t="shared" si="9"/>
        <v>661766</v>
      </c>
      <c r="DF246">
        <f t="shared" si="9"/>
        <v>661218.5</v>
      </c>
      <c r="DG246">
        <f t="shared" si="9"/>
        <v>661663.5</v>
      </c>
      <c r="DI246">
        <f t="shared" si="4"/>
        <v>662505.5</v>
      </c>
      <c r="DK246">
        <f t="shared" si="5"/>
        <v>0.71252473650247361</v>
      </c>
    </row>
    <row r="247" spans="2:115" x14ac:dyDescent="0.25">
      <c r="B247" t="s">
        <v>234</v>
      </c>
      <c r="C247">
        <f>AVERAGE(C193:C194)</f>
        <v>1133.5</v>
      </c>
      <c r="D247">
        <f t="shared" ref="D247:BO247" si="10">AVERAGE(D193:D194)</f>
        <v>2847</v>
      </c>
      <c r="E247">
        <f t="shared" si="10"/>
        <v>20026</v>
      </c>
      <c r="F247">
        <f t="shared" si="10"/>
        <v>66448.5</v>
      </c>
      <c r="G247">
        <f t="shared" si="10"/>
        <v>142306</v>
      </c>
      <c r="H247">
        <f t="shared" si="10"/>
        <v>239390</v>
      </c>
      <c r="I247">
        <f t="shared" si="10"/>
        <v>349095.5</v>
      </c>
      <c r="J247">
        <f t="shared" si="10"/>
        <v>464252.5</v>
      </c>
      <c r="K247">
        <f t="shared" si="10"/>
        <v>579430.5</v>
      </c>
      <c r="L247">
        <f t="shared" si="10"/>
        <v>693328</v>
      </c>
      <c r="M247">
        <f t="shared" si="10"/>
        <v>803307.5</v>
      </c>
      <c r="N247">
        <f t="shared" si="10"/>
        <v>904663.5</v>
      </c>
      <c r="O247">
        <f t="shared" si="10"/>
        <v>989697.5</v>
      </c>
      <c r="P247">
        <f t="shared" si="10"/>
        <v>1060910</v>
      </c>
      <c r="Q247">
        <f t="shared" si="10"/>
        <v>1118608.5</v>
      </c>
      <c r="R247">
        <f t="shared" si="10"/>
        <v>1163396</v>
      </c>
      <c r="S247">
        <f t="shared" si="10"/>
        <v>1201396</v>
      </c>
      <c r="T247">
        <f t="shared" si="10"/>
        <v>1237861.5</v>
      </c>
      <c r="U247">
        <f t="shared" si="10"/>
        <v>1270053.5</v>
      </c>
      <c r="V247">
        <f t="shared" si="10"/>
        <v>1299245.5</v>
      </c>
      <c r="W247">
        <f t="shared" si="10"/>
        <v>1326143</v>
      </c>
      <c r="X247">
        <f t="shared" si="10"/>
        <v>1352718</v>
      </c>
      <c r="Y247">
        <f t="shared" si="10"/>
        <v>1373375.5</v>
      </c>
      <c r="Z247">
        <f t="shared" si="10"/>
        <v>1400217.5</v>
      </c>
      <c r="AA247">
        <f t="shared" si="10"/>
        <v>1422649.5</v>
      </c>
      <c r="AB247">
        <f t="shared" si="10"/>
        <v>1441259</v>
      </c>
      <c r="AC247">
        <f t="shared" si="10"/>
        <v>1459923</v>
      </c>
      <c r="AD247">
        <f t="shared" si="10"/>
        <v>1481875</v>
      </c>
      <c r="AE247">
        <f t="shared" si="10"/>
        <v>1497334</v>
      </c>
      <c r="AF247">
        <f t="shared" si="10"/>
        <v>1515649</v>
      </c>
      <c r="AG247">
        <f t="shared" si="10"/>
        <v>1533533</v>
      </c>
      <c r="AH247">
        <f t="shared" si="10"/>
        <v>1549074</v>
      </c>
      <c r="AI247">
        <f t="shared" si="10"/>
        <v>1561546.5</v>
      </c>
      <c r="AJ247">
        <f t="shared" si="10"/>
        <v>1579306.5</v>
      </c>
      <c r="AK247">
        <f t="shared" si="10"/>
        <v>1591101</v>
      </c>
      <c r="AL247">
        <f t="shared" si="10"/>
        <v>1603396</v>
      </c>
      <c r="AM247">
        <f t="shared" si="10"/>
        <v>1615204</v>
      </c>
      <c r="AN247">
        <f t="shared" si="10"/>
        <v>1623916.5</v>
      </c>
      <c r="AO247">
        <f t="shared" si="10"/>
        <v>1638046.5</v>
      </c>
      <c r="AP247">
        <f t="shared" si="10"/>
        <v>1648108.5</v>
      </c>
      <c r="AQ247">
        <f t="shared" si="10"/>
        <v>1653128.5</v>
      </c>
      <c r="AR247">
        <f t="shared" si="10"/>
        <v>1665293</v>
      </c>
      <c r="AS247">
        <f t="shared" si="10"/>
        <v>1675957.5</v>
      </c>
      <c r="AT247">
        <f t="shared" si="10"/>
        <v>1681231.5</v>
      </c>
      <c r="AU247">
        <f t="shared" si="10"/>
        <v>1689601</v>
      </c>
      <c r="AV247">
        <f t="shared" si="10"/>
        <v>1693683.5</v>
      </c>
      <c r="AW247">
        <f t="shared" si="10"/>
        <v>1700738</v>
      </c>
      <c r="AX247">
        <f t="shared" si="10"/>
        <v>1706772.5</v>
      </c>
      <c r="AY247">
        <f t="shared" si="10"/>
        <v>1709628.5</v>
      </c>
      <c r="AZ247">
        <f t="shared" si="10"/>
        <v>1717580.5</v>
      </c>
      <c r="BA247">
        <f t="shared" si="10"/>
        <v>1721156</v>
      </c>
      <c r="BB247">
        <f t="shared" si="10"/>
        <v>1726073.5</v>
      </c>
      <c r="BC247">
        <f t="shared" si="10"/>
        <v>1730080.5</v>
      </c>
      <c r="BD247">
        <f t="shared" si="10"/>
        <v>1734992</v>
      </c>
      <c r="BE247">
        <f t="shared" si="10"/>
        <v>1735142</v>
      </c>
      <c r="BF247">
        <f t="shared" si="10"/>
        <v>1737683.5</v>
      </c>
      <c r="BG247">
        <f t="shared" si="10"/>
        <v>1740122</v>
      </c>
      <c r="BH247">
        <f t="shared" si="10"/>
        <v>1742649</v>
      </c>
      <c r="BI247">
        <f t="shared" si="10"/>
        <v>1743183.5</v>
      </c>
      <c r="BJ247">
        <f t="shared" si="10"/>
        <v>1744108</v>
      </c>
      <c r="BK247">
        <f t="shared" si="10"/>
        <v>1743895.5</v>
      </c>
      <c r="BL247">
        <f t="shared" si="10"/>
        <v>1744861.5</v>
      </c>
      <c r="BM247">
        <f t="shared" si="10"/>
        <v>1744279</v>
      </c>
      <c r="BN247">
        <f t="shared" si="10"/>
        <v>1745800</v>
      </c>
      <c r="BO247">
        <f t="shared" si="10"/>
        <v>1745327</v>
      </c>
      <c r="BP247">
        <f t="shared" ref="BP247:DG247" si="11">AVERAGE(BP193:BP194)</f>
        <v>1748656</v>
      </c>
      <c r="BQ247">
        <f t="shared" si="11"/>
        <v>1747656</v>
      </c>
      <c r="BR247">
        <f t="shared" si="11"/>
        <v>1751217.5</v>
      </c>
      <c r="BS247">
        <f t="shared" si="11"/>
        <v>1755861.5</v>
      </c>
      <c r="BT247">
        <f t="shared" si="11"/>
        <v>1751717.5</v>
      </c>
      <c r="BU247">
        <f t="shared" si="11"/>
        <v>1753553</v>
      </c>
      <c r="BV247">
        <f t="shared" si="11"/>
        <v>1750875.5</v>
      </c>
      <c r="BW247">
        <f t="shared" si="11"/>
        <v>1751998.5</v>
      </c>
      <c r="BX247">
        <f t="shared" si="11"/>
        <v>1755032.5</v>
      </c>
      <c r="BY247">
        <f t="shared" si="11"/>
        <v>1751450.5</v>
      </c>
      <c r="BZ247">
        <f t="shared" si="11"/>
        <v>1752087</v>
      </c>
      <c r="CA247">
        <f t="shared" si="11"/>
        <v>1749724.5</v>
      </c>
      <c r="CB247">
        <f t="shared" si="11"/>
        <v>1752156</v>
      </c>
      <c r="CC247">
        <f t="shared" si="11"/>
        <v>1748765.5</v>
      </c>
      <c r="CD247">
        <f t="shared" si="11"/>
        <v>1749786</v>
      </c>
      <c r="CE247">
        <f t="shared" si="11"/>
        <v>1752697</v>
      </c>
      <c r="CF247">
        <f t="shared" si="11"/>
        <v>1747375.5</v>
      </c>
      <c r="CG247">
        <f t="shared" si="11"/>
        <v>1750252</v>
      </c>
      <c r="CH247">
        <f t="shared" si="11"/>
        <v>1746984.5</v>
      </c>
      <c r="CI247">
        <f t="shared" si="11"/>
        <v>1747991.5</v>
      </c>
      <c r="CJ247">
        <f t="shared" si="11"/>
        <v>1746286.5</v>
      </c>
      <c r="CK247">
        <f t="shared" si="11"/>
        <v>1744888.5</v>
      </c>
      <c r="CL247">
        <f t="shared" si="11"/>
        <v>1747094</v>
      </c>
      <c r="CM247">
        <f t="shared" si="11"/>
        <v>1744895.5</v>
      </c>
      <c r="CN247">
        <f t="shared" si="11"/>
        <v>1746334</v>
      </c>
      <c r="CO247">
        <f t="shared" si="11"/>
        <v>1745615</v>
      </c>
      <c r="CP247">
        <f t="shared" si="11"/>
        <v>1745231</v>
      </c>
      <c r="CQ247">
        <f t="shared" si="11"/>
        <v>1744443.5</v>
      </c>
      <c r="CR247">
        <f t="shared" si="11"/>
        <v>1743971</v>
      </c>
      <c r="CS247">
        <f t="shared" si="11"/>
        <v>1743142</v>
      </c>
      <c r="CT247">
        <f t="shared" si="11"/>
        <v>1742895.5</v>
      </c>
      <c r="CU247">
        <f t="shared" si="11"/>
        <v>1742745</v>
      </c>
      <c r="CV247">
        <f t="shared" si="11"/>
        <v>1743053</v>
      </c>
      <c r="CW247">
        <f t="shared" si="11"/>
        <v>1743313.5</v>
      </c>
      <c r="CX247">
        <f t="shared" si="11"/>
        <v>1741717.5</v>
      </c>
      <c r="CY247">
        <f t="shared" si="11"/>
        <v>1741573.5</v>
      </c>
      <c r="CZ247">
        <f t="shared" si="11"/>
        <v>1741656</v>
      </c>
      <c r="DA247">
        <f t="shared" si="11"/>
        <v>1741012</v>
      </c>
      <c r="DB247">
        <f t="shared" si="11"/>
        <v>1737676.5</v>
      </c>
      <c r="DC247">
        <f t="shared" si="11"/>
        <v>1738704</v>
      </c>
      <c r="DD247">
        <f t="shared" si="11"/>
        <v>1738909.5</v>
      </c>
      <c r="DE247">
        <f t="shared" si="11"/>
        <v>1737861.5</v>
      </c>
      <c r="DF247">
        <f t="shared" si="11"/>
        <v>1737676.5</v>
      </c>
      <c r="DG247">
        <f t="shared" si="11"/>
        <v>1736998.5</v>
      </c>
      <c r="DI247">
        <f t="shared" si="4"/>
        <v>1755861.5</v>
      </c>
      <c r="DK247">
        <f t="shared" si="5"/>
        <v>1.8884292320929232</v>
      </c>
    </row>
    <row r="248" spans="2:115" x14ac:dyDescent="0.25">
      <c r="B248" t="s">
        <v>235</v>
      </c>
      <c r="C248">
        <f>AVERAGE(C195:C196)</f>
        <v>987.5</v>
      </c>
      <c r="D248">
        <f t="shared" ref="D248:BO248" si="12">AVERAGE(D195:D196)</f>
        <v>1622.5</v>
      </c>
      <c r="E248">
        <f t="shared" si="12"/>
        <v>5796.5</v>
      </c>
      <c r="F248">
        <f t="shared" si="12"/>
        <v>11315.5</v>
      </c>
      <c r="G248">
        <f t="shared" si="12"/>
        <v>16186</v>
      </c>
      <c r="H248">
        <f t="shared" si="12"/>
        <v>19735.5</v>
      </c>
      <c r="I248">
        <f t="shared" si="12"/>
        <v>22715.5</v>
      </c>
      <c r="J248">
        <f t="shared" si="12"/>
        <v>24779.5</v>
      </c>
      <c r="K248">
        <f t="shared" si="12"/>
        <v>26609</v>
      </c>
      <c r="L248">
        <f t="shared" si="12"/>
        <v>28006.5</v>
      </c>
      <c r="M248">
        <f t="shared" si="12"/>
        <v>28804</v>
      </c>
      <c r="N248">
        <f t="shared" si="12"/>
        <v>29580</v>
      </c>
      <c r="O248">
        <f t="shared" si="12"/>
        <v>29781.5</v>
      </c>
      <c r="P248">
        <f t="shared" si="12"/>
        <v>30135</v>
      </c>
      <c r="Q248">
        <f t="shared" si="12"/>
        <v>29995.5</v>
      </c>
      <c r="R248">
        <f t="shared" si="12"/>
        <v>30061</v>
      </c>
      <c r="S248">
        <f t="shared" si="12"/>
        <v>29961</v>
      </c>
      <c r="T248">
        <f t="shared" si="12"/>
        <v>30166.5</v>
      </c>
      <c r="U248">
        <f t="shared" si="12"/>
        <v>30187.5</v>
      </c>
      <c r="V248">
        <f t="shared" si="12"/>
        <v>30239.5</v>
      </c>
      <c r="W248">
        <f t="shared" si="12"/>
        <v>30099.5</v>
      </c>
      <c r="X248">
        <f t="shared" si="12"/>
        <v>30185</v>
      </c>
      <c r="Y248">
        <f t="shared" si="12"/>
        <v>30122</v>
      </c>
      <c r="Z248">
        <f t="shared" si="12"/>
        <v>30256</v>
      </c>
      <c r="AA248">
        <f t="shared" si="12"/>
        <v>29989.5</v>
      </c>
      <c r="AB248">
        <f t="shared" si="12"/>
        <v>30076.5</v>
      </c>
      <c r="AC248">
        <f t="shared" si="12"/>
        <v>29939.5</v>
      </c>
      <c r="AD248">
        <f t="shared" si="12"/>
        <v>30099.5</v>
      </c>
      <c r="AE248">
        <f t="shared" si="12"/>
        <v>30269</v>
      </c>
      <c r="AF248">
        <f t="shared" si="12"/>
        <v>30228.5</v>
      </c>
      <c r="AG248">
        <f t="shared" si="12"/>
        <v>30220</v>
      </c>
      <c r="AH248">
        <f t="shared" si="12"/>
        <v>30278.5</v>
      </c>
      <c r="AI248">
        <f t="shared" si="12"/>
        <v>30330.5</v>
      </c>
      <c r="AJ248">
        <f t="shared" si="12"/>
        <v>30235.5</v>
      </c>
      <c r="AK248">
        <f t="shared" si="12"/>
        <v>30092</v>
      </c>
      <c r="AL248">
        <f t="shared" si="12"/>
        <v>30240</v>
      </c>
      <c r="AM248">
        <f t="shared" si="12"/>
        <v>30186</v>
      </c>
      <c r="AN248">
        <f t="shared" si="12"/>
        <v>30157</v>
      </c>
      <c r="AO248">
        <f t="shared" si="12"/>
        <v>30084.5</v>
      </c>
      <c r="AP248">
        <f t="shared" si="12"/>
        <v>30155</v>
      </c>
      <c r="AQ248">
        <f t="shared" si="12"/>
        <v>30318.5</v>
      </c>
      <c r="AR248">
        <f t="shared" si="12"/>
        <v>29971.5</v>
      </c>
      <c r="AS248">
        <f t="shared" si="12"/>
        <v>30017</v>
      </c>
      <c r="AT248">
        <f t="shared" si="12"/>
        <v>30260</v>
      </c>
      <c r="AU248">
        <f t="shared" si="12"/>
        <v>30076</v>
      </c>
      <c r="AV248">
        <f t="shared" si="12"/>
        <v>30154.5</v>
      </c>
      <c r="AW248">
        <f t="shared" si="12"/>
        <v>30085</v>
      </c>
      <c r="AX248">
        <f t="shared" si="12"/>
        <v>30162.5</v>
      </c>
      <c r="AY248">
        <f t="shared" si="12"/>
        <v>30125.5</v>
      </c>
      <c r="AZ248">
        <f t="shared" si="12"/>
        <v>30236.5</v>
      </c>
      <c r="BA248">
        <f t="shared" si="12"/>
        <v>30215</v>
      </c>
      <c r="BB248">
        <f t="shared" si="12"/>
        <v>30109.5</v>
      </c>
      <c r="BC248">
        <f t="shared" si="12"/>
        <v>30149.5</v>
      </c>
      <c r="BD248">
        <f t="shared" si="12"/>
        <v>29844.5</v>
      </c>
      <c r="BE248">
        <f t="shared" si="12"/>
        <v>30095</v>
      </c>
      <c r="BF248">
        <f t="shared" si="12"/>
        <v>30174.5</v>
      </c>
      <c r="BG248">
        <f t="shared" si="12"/>
        <v>30070.5</v>
      </c>
      <c r="BH248">
        <f t="shared" si="12"/>
        <v>30123.5</v>
      </c>
      <c r="BI248">
        <f t="shared" si="12"/>
        <v>30150</v>
      </c>
      <c r="BJ248">
        <f t="shared" si="12"/>
        <v>30034.5</v>
      </c>
      <c r="BK248">
        <f t="shared" si="12"/>
        <v>29885</v>
      </c>
      <c r="BL248">
        <f t="shared" si="12"/>
        <v>30175</v>
      </c>
      <c r="BM248">
        <f t="shared" si="12"/>
        <v>29988</v>
      </c>
      <c r="BN248">
        <f t="shared" si="12"/>
        <v>30034</v>
      </c>
      <c r="BO248">
        <f t="shared" si="12"/>
        <v>30037.5</v>
      </c>
      <c r="BP248">
        <f t="shared" ref="BP248:DG248" si="13">AVERAGE(BP195:BP196)</f>
        <v>30061</v>
      </c>
      <c r="BQ248">
        <f t="shared" si="13"/>
        <v>30036</v>
      </c>
      <c r="BR248">
        <f t="shared" si="13"/>
        <v>29880.5</v>
      </c>
      <c r="BS248">
        <f t="shared" si="13"/>
        <v>29847</v>
      </c>
      <c r="BT248">
        <f t="shared" si="13"/>
        <v>29805</v>
      </c>
      <c r="BU248">
        <f t="shared" si="13"/>
        <v>29790</v>
      </c>
      <c r="BV248">
        <f t="shared" si="13"/>
        <v>29949.5</v>
      </c>
      <c r="BW248">
        <f t="shared" si="13"/>
        <v>29687.5</v>
      </c>
      <c r="BX248">
        <f t="shared" si="13"/>
        <v>29981</v>
      </c>
      <c r="BY248">
        <f t="shared" si="13"/>
        <v>29759</v>
      </c>
      <c r="BZ248">
        <f t="shared" si="13"/>
        <v>29878</v>
      </c>
      <c r="CA248">
        <f t="shared" si="13"/>
        <v>29748.5</v>
      </c>
      <c r="CB248">
        <f t="shared" si="13"/>
        <v>29907</v>
      </c>
      <c r="CC248">
        <f t="shared" si="13"/>
        <v>29719.5</v>
      </c>
      <c r="CD248">
        <f t="shared" si="13"/>
        <v>29882</v>
      </c>
      <c r="CE248">
        <f t="shared" si="13"/>
        <v>29892</v>
      </c>
      <c r="CF248">
        <f t="shared" si="13"/>
        <v>29793.5</v>
      </c>
      <c r="CG248">
        <f t="shared" si="13"/>
        <v>29841.5</v>
      </c>
      <c r="CH248">
        <f t="shared" si="13"/>
        <v>29748.5</v>
      </c>
      <c r="CI248">
        <f t="shared" si="13"/>
        <v>29774</v>
      </c>
      <c r="CJ248">
        <f t="shared" si="13"/>
        <v>29817</v>
      </c>
      <c r="CK248">
        <f t="shared" si="13"/>
        <v>29870</v>
      </c>
      <c r="CL248">
        <f t="shared" si="13"/>
        <v>29580.5</v>
      </c>
      <c r="CM248">
        <f t="shared" si="13"/>
        <v>29569</v>
      </c>
      <c r="CN248">
        <f t="shared" si="13"/>
        <v>29909</v>
      </c>
      <c r="CO248">
        <f t="shared" si="13"/>
        <v>29725</v>
      </c>
      <c r="CP248">
        <f t="shared" si="13"/>
        <v>29847</v>
      </c>
      <c r="CQ248">
        <f t="shared" si="13"/>
        <v>29630</v>
      </c>
      <c r="CR248">
        <f t="shared" si="13"/>
        <v>29596</v>
      </c>
      <c r="CS248">
        <f t="shared" si="13"/>
        <v>29625</v>
      </c>
      <c r="CT248">
        <f t="shared" si="13"/>
        <v>29578.5</v>
      </c>
      <c r="CU248">
        <f t="shared" si="13"/>
        <v>29700</v>
      </c>
      <c r="CV248">
        <f t="shared" si="13"/>
        <v>29716.5</v>
      </c>
      <c r="CW248">
        <f t="shared" si="13"/>
        <v>29692</v>
      </c>
      <c r="CX248">
        <f t="shared" si="13"/>
        <v>29752.5</v>
      </c>
      <c r="CY248">
        <f t="shared" si="13"/>
        <v>29751</v>
      </c>
      <c r="CZ248">
        <f t="shared" si="13"/>
        <v>29904.5</v>
      </c>
      <c r="DA248">
        <f t="shared" si="13"/>
        <v>29839.5</v>
      </c>
      <c r="DB248">
        <f t="shared" si="13"/>
        <v>29846.5</v>
      </c>
      <c r="DC248">
        <f t="shared" si="13"/>
        <v>29576</v>
      </c>
      <c r="DD248">
        <f t="shared" si="13"/>
        <v>29794</v>
      </c>
      <c r="DE248">
        <f t="shared" si="13"/>
        <v>29610</v>
      </c>
      <c r="DF248">
        <f t="shared" si="13"/>
        <v>29717</v>
      </c>
      <c r="DG248">
        <f t="shared" si="13"/>
        <v>29568</v>
      </c>
      <c r="DI248">
        <f t="shared" si="4"/>
        <v>30330.5</v>
      </c>
      <c r="DK248">
        <f t="shared" si="5"/>
        <v>3.26204560120456E-2</v>
      </c>
    </row>
    <row r="249" spans="2:115" x14ac:dyDescent="0.25">
      <c r="B249" t="s">
        <v>236</v>
      </c>
      <c r="C249">
        <f>AVERAGE(C197:C198)</f>
        <v>964.5</v>
      </c>
      <c r="D249">
        <f t="shared" ref="D249:BO249" si="14">AVERAGE(D197:D198)</f>
        <v>1485.5</v>
      </c>
      <c r="E249">
        <f t="shared" si="14"/>
        <v>8994</v>
      </c>
      <c r="F249">
        <f t="shared" si="14"/>
        <v>31323</v>
      </c>
      <c r="G249">
        <f t="shared" si="14"/>
        <v>68527.5</v>
      </c>
      <c r="H249">
        <f t="shared" si="14"/>
        <v>117345.5</v>
      </c>
      <c r="I249">
        <f t="shared" si="14"/>
        <v>175127.5</v>
      </c>
      <c r="J249">
        <f t="shared" si="14"/>
        <v>233647</v>
      </c>
      <c r="K249">
        <f t="shared" si="14"/>
        <v>292019.5</v>
      </c>
      <c r="L249">
        <f t="shared" si="14"/>
        <v>350821.5</v>
      </c>
      <c r="M249">
        <f t="shared" si="14"/>
        <v>406074.5</v>
      </c>
      <c r="N249">
        <f t="shared" si="14"/>
        <v>458670.5</v>
      </c>
      <c r="O249">
        <f t="shared" si="14"/>
        <v>506253</v>
      </c>
      <c r="P249">
        <f t="shared" si="14"/>
        <v>547910.5</v>
      </c>
      <c r="Q249">
        <f t="shared" si="14"/>
        <v>586149.5</v>
      </c>
      <c r="R249">
        <f t="shared" si="14"/>
        <v>617478.5</v>
      </c>
      <c r="S249">
        <f t="shared" si="14"/>
        <v>648286.5</v>
      </c>
      <c r="T249">
        <f t="shared" si="14"/>
        <v>671163.5</v>
      </c>
      <c r="U249">
        <f t="shared" si="14"/>
        <v>692081</v>
      </c>
      <c r="V249">
        <f t="shared" si="14"/>
        <v>710930.5</v>
      </c>
      <c r="W249">
        <f t="shared" si="14"/>
        <v>727129</v>
      </c>
      <c r="X249">
        <f t="shared" si="14"/>
        <v>739779.5</v>
      </c>
      <c r="Y249">
        <f t="shared" si="14"/>
        <v>751136</v>
      </c>
      <c r="Z249">
        <f t="shared" si="14"/>
        <v>762725</v>
      </c>
      <c r="AA249">
        <f t="shared" si="14"/>
        <v>773608.5</v>
      </c>
      <c r="AB249">
        <f t="shared" si="14"/>
        <v>781088</v>
      </c>
      <c r="AC249">
        <f t="shared" si="14"/>
        <v>788588</v>
      </c>
      <c r="AD249">
        <f t="shared" si="14"/>
        <v>798567.5</v>
      </c>
      <c r="AE249">
        <f t="shared" si="14"/>
        <v>804602</v>
      </c>
      <c r="AF249">
        <f t="shared" si="14"/>
        <v>811444.5</v>
      </c>
      <c r="AG249">
        <f t="shared" si="14"/>
        <v>820499</v>
      </c>
      <c r="AH249">
        <f t="shared" si="14"/>
        <v>823916.5</v>
      </c>
      <c r="AI249">
        <f t="shared" si="14"/>
        <v>832396.5</v>
      </c>
      <c r="AJ249">
        <f t="shared" si="14"/>
        <v>837376</v>
      </c>
      <c r="AK249">
        <f t="shared" si="14"/>
        <v>843204.5</v>
      </c>
      <c r="AL249">
        <f t="shared" si="14"/>
        <v>849773</v>
      </c>
      <c r="AM249">
        <f t="shared" si="14"/>
        <v>854965</v>
      </c>
      <c r="AN249">
        <f t="shared" si="14"/>
        <v>859280</v>
      </c>
      <c r="AO249">
        <f t="shared" si="14"/>
        <v>863923.5</v>
      </c>
      <c r="AP249">
        <f t="shared" si="14"/>
        <v>869649.5</v>
      </c>
      <c r="AQ249">
        <f t="shared" si="14"/>
        <v>873561</v>
      </c>
      <c r="AR249">
        <f t="shared" si="14"/>
        <v>879314</v>
      </c>
      <c r="AS249">
        <f t="shared" si="14"/>
        <v>883054</v>
      </c>
      <c r="AT249">
        <f t="shared" si="14"/>
        <v>887485</v>
      </c>
      <c r="AU249">
        <f t="shared" si="14"/>
        <v>892314</v>
      </c>
      <c r="AV249">
        <f t="shared" si="14"/>
        <v>894971.5</v>
      </c>
      <c r="AW249">
        <f t="shared" si="14"/>
        <v>898814.5</v>
      </c>
      <c r="AX249">
        <f t="shared" si="14"/>
        <v>899841.5</v>
      </c>
      <c r="AY249">
        <f t="shared" si="14"/>
        <v>904115.5</v>
      </c>
      <c r="AZ249">
        <f t="shared" si="14"/>
        <v>905321</v>
      </c>
      <c r="BA249">
        <f t="shared" si="14"/>
        <v>908793.5</v>
      </c>
      <c r="BB249">
        <f t="shared" si="14"/>
        <v>911266</v>
      </c>
      <c r="BC249">
        <f t="shared" si="14"/>
        <v>913690.5</v>
      </c>
      <c r="BD249">
        <f t="shared" si="14"/>
        <v>914574</v>
      </c>
      <c r="BE249">
        <f t="shared" si="14"/>
        <v>918040</v>
      </c>
      <c r="BF249">
        <f t="shared" si="14"/>
        <v>917903</v>
      </c>
      <c r="BG249">
        <f t="shared" si="14"/>
        <v>921122.5</v>
      </c>
      <c r="BH249">
        <f t="shared" si="14"/>
        <v>921772.5</v>
      </c>
      <c r="BI249">
        <f t="shared" si="14"/>
        <v>924239</v>
      </c>
      <c r="BJ249">
        <f t="shared" si="14"/>
        <v>924739</v>
      </c>
      <c r="BK249">
        <f t="shared" si="14"/>
        <v>925150</v>
      </c>
      <c r="BL249">
        <f t="shared" si="14"/>
        <v>925608.5</v>
      </c>
      <c r="BM249">
        <f t="shared" si="14"/>
        <v>929533</v>
      </c>
      <c r="BN249">
        <f t="shared" si="14"/>
        <v>931348.5</v>
      </c>
      <c r="BO249">
        <f t="shared" si="14"/>
        <v>931505.5</v>
      </c>
      <c r="BP249">
        <f t="shared" ref="BP249:DG249" si="15">AVERAGE(BP197:BP198)</f>
        <v>932499</v>
      </c>
      <c r="BQ249">
        <f t="shared" si="15"/>
        <v>932636</v>
      </c>
      <c r="BR249">
        <f t="shared" si="15"/>
        <v>934601.5</v>
      </c>
      <c r="BS249">
        <f t="shared" si="15"/>
        <v>935773</v>
      </c>
      <c r="BT249">
        <f t="shared" si="15"/>
        <v>935923.5</v>
      </c>
      <c r="BU249">
        <f t="shared" si="15"/>
        <v>937280</v>
      </c>
      <c r="BV249">
        <f t="shared" si="15"/>
        <v>936690.5</v>
      </c>
      <c r="BW249">
        <f t="shared" si="15"/>
        <v>936937</v>
      </c>
      <c r="BX249">
        <f t="shared" si="15"/>
        <v>937547</v>
      </c>
      <c r="BY249">
        <f t="shared" si="15"/>
        <v>937615</v>
      </c>
      <c r="BZ249">
        <f t="shared" si="15"/>
        <v>936410</v>
      </c>
      <c r="CA249">
        <f t="shared" si="15"/>
        <v>937725</v>
      </c>
      <c r="CB249">
        <f t="shared" si="15"/>
        <v>938903</v>
      </c>
      <c r="CC249">
        <f t="shared" si="15"/>
        <v>940136</v>
      </c>
      <c r="CD249">
        <f t="shared" si="15"/>
        <v>940588</v>
      </c>
      <c r="CE249">
        <f t="shared" si="15"/>
        <v>941047</v>
      </c>
      <c r="CF249">
        <f t="shared" si="15"/>
        <v>939382.5</v>
      </c>
      <c r="CG249">
        <f t="shared" si="15"/>
        <v>941505.5</v>
      </c>
      <c r="CH249">
        <f t="shared" si="15"/>
        <v>939266</v>
      </c>
      <c r="CI249">
        <f t="shared" si="15"/>
        <v>939985.5</v>
      </c>
      <c r="CJ249">
        <f t="shared" si="15"/>
        <v>941807.5</v>
      </c>
      <c r="CK249">
        <f t="shared" si="15"/>
        <v>942951</v>
      </c>
      <c r="CL249">
        <f t="shared" si="15"/>
        <v>942642.5</v>
      </c>
      <c r="CM249">
        <f t="shared" si="15"/>
        <v>943944.5</v>
      </c>
      <c r="CN249">
        <f t="shared" si="15"/>
        <v>944095</v>
      </c>
      <c r="CO249">
        <f t="shared" si="15"/>
        <v>942410</v>
      </c>
      <c r="CP249">
        <f t="shared" si="15"/>
        <v>944019.5</v>
      </c>
      <c r="CQ249">
        <f t="shared" si="15"/>
        <v>943321</v>
      </c>
      <c r="CR249">
        <f t="shared" si="15"/>
        <v>942581</v>
      </c>
      <c r="CS249">
        <f t="shared" si="15"/>
        <v>945252</v>
      </c>
      <c r="CT249">
        <f t="shared" si="15"/>
        <v>942060.5</v>
      </c>
      <c r="CU249">
        <f t="shared" si="15"/>
        <v>944430.5</v>
      </c>
      <c r="CV249">
        <f t="shared" si="15"/>
        <v>943471.5</v>
      </c>
      <c r="CW249">
        <f t="shared" si="15"/>
        <v>943266</v>
      </c>
      <c r="CX249">
        <f t="shared" si="15"/>
        <v>944615.5</v>
      </c>
      <c r="CY249">
        <f t="shared" si="15"/>
        <v>942464.5</v>
      </c>
      <c r="CZ249">
        <f t="shared" si="15"/>
        <v>943999</v>
      </c>
      <c r="DA249">
        <f t="shared" si="15"/>
        <v>943533</v>
      </c>
      <c r="DB249">
        <f t="shared" si="15"/>
        <v>943177</v>
      </c>
      <c r="DC249">
        <f t="shared" si="15"/>
        <v>943526</v>
      </c>
      <c r="DD249">
        <f t="shared" si="15"/>
        <v>942930.5</v>
      </c>
      <c r="DE249">
        <f t="shared" si="15"/>
        <v>942711</v>
      </c>
      <c r="DF249">
        <f t="shared" si="15"/>
        <v>943184</v>
      </c>
      <c r="DG249">
        <f t="shared" si="15"/>
        <v>941663</v>
      </c>
      <c r="DI249">
        <f t="shared" si="4"/>
        <v>945252</v>
      </c>
      <c r="DK249">
        <f t="shared" si="5"/>
        <v>1.0166186276618627</v>
      </c>
    </row>
    <row r="250" spans="2:115" x14ac:dyDescent="0.25">
      <c r="B250" t="s">
        <v>237</v>
      </c>
      <c r="C250">
        <f>AVERAGE(C199:C200)</f>
        <v>955</v>
      </c>
      <c r="D250">
        <f t="shared" ref="D250:BO250" si="16">AVERAGE(D199:D200)</f>
        <v>1129.5</v>
      </c>
      <c r="E250">
        <f t="shared" si="16"/>
        <v>3893</v>
      </c>
      <c r="F250">
        <f t="shared" si="16"/>
        <v>11827</v>
      </c>
      <c r="G250">
        <f t="shared" si="16"/>
        <v>26090.5</v>
      </c>
      <c r="H250">
        <f t="shared" si="16"/>
        <v>46539.5</v>
      </c>
      <c r="I250">
        <f t="shared" si="16"/>
        <v>72683</v>
      </c>
      <c r="J250">
        <f t="shared" si="16"/>
        <v>103076</v>
      </c>
      <c r="K250">
        <f t="shared" si="16"/>
        <v>138048</v>
      </c>
      <c r="L250">
        <f t="shared" si="16"/>
        <v>178061</v>
      </c>
      <c r="M250">
        <f t="shared" si="16"/>
        <v>220482</v>
      </c>
      <c r="N250">
        <f t="shared" si="16"/>
        <v>264437.5</v>
      </c>
      <c r="O250">
        <f t="shared" si="16"/>
        <v>312301</v>
      </c>
      <c r="P250">
        <f t="shared" si="16"/>
        <v>360204.5</v>
      </c>
      <c r="Q250">
        <f t="shared" si="16"/>
        <v>410732</v>
      </c>
      <c r="R250">
        <f t="shared" si="16"/>
        <v>460759.5</v>
      </c>
      <c r="S250">
        <f t="shared" si="16"/>
        <v>510040</v>
      </c>
      <c r="T250">
        <f t="shared" si="16"/>
        <v>561506</v>
      </c>
      <c r="U250">
        <f t="shared" si="16"/>
        <v>613259.5</v>
      </c>
      <c r="V250">
        <f t="shared" si="16"/>
        <v>664574.5</v>
      </c>
      <c r="W250">
        <f t="shared" si="16"/>
        <v>717238.5</v>
      </c>
      <c r="X250">
        <f t="shared" si="16"/>
        <v>769677</v>
      </c>
      <c r="Y250">
        <f t="shared" si="16"/>
        <v>820485.5</v>
      </c>
      <c r="Z250">
        <f t="shared" si="16"/>
        <v>870828</v>
      </c>
      <c r="AA250">
        <f t="shared" si="16"/>
        <v>921704.5</v>
      </c>
      <c r="AB250">
        <f t="shared" si="16"/>
        <v>970273</v>
      </c>
      <c r="AC250">
        <f t="shared" si="16"/>
        <v>1017499</v>
      </c>
      <c r="AD250">
        <f t="shared" si="16"/>
        <v>1065382.5</v>
      </c>
      <c r="AE250">
        <f t="shared" si="16"/>
        <v>1109526</v>
      </c>
      <c r="AF250">
        <f t="shared" si="16"/>
        <v>1153889.5</v>
      </c>
      <c r="AG250">
        <f t="shared" si="16"/>
        <v>1198081</v>
      </c>
      <c r="AH250">
        <f t="shared" si="16"/>
        <v>1239149</v>
      </c>
      <c r="AI250">
        <f t="shared" si="16"/>
        <v>1278354.5</v>
      </c>
      <c r="AJ250">
        <f t="shared" si="16"/>
        <v>1317416.5</v>
      </c>
      <c r="AK250">
        <f t="shared" si="16"/>
        <v>1354149.5</v>
      </c>
      <c r="AL250">
        <f t="shared" si="16"/>
        <v>1390149.5</v>
      </c>
      <c r="AM250">
        <f t="shared" si="16"/>
        <v>1423122</v>
      </c>
      <c r="AN250">
        <f t="shared" si="16"/>
        <v>1455773</v>
      </c>
      <c r="AO250">
        <f t="shared" si="16"/>
        <v>1485916.5</v>
      </c>
      <c r="AP250">
        <f t="shared" si="16"/>
        <v>1515662.5</v>
      </c>
      <c r="AQ250">
        <f t="shared" si="16"/>
        <v>1541053.5</v>
      </c>
      <c r="AR250">
        <f t="shared" si="16"/>
        <v>1568526</v>
      </c>
      <c r="AS250">
        <f t="shared" si="16"/>
        <v>1591081</v>
      </c>
      <c r="AT250">
        <f t="shared" si="16"/>
        <v>1612642</v>
      </c>
      <c r="AU250">
        <f t="shared" si="16"/>
        <v>1633258.5</v>
      </c>
      <c r="AV250">
        <f t="shared" si="16"/>
        <v>1650478</v>
      </c>
      <c r="AW250">
        <f t="shared" si="16"/>
        <v>1668745</v>
      </c>
      <c r="AX250">
        <f t="shared" si="16"/>
        <v>1685532.5</v>
      </c>
      <c r="AY250">
        <f t="shared" si="16"/>
        <v>1699854.5</v>
      </c>
      <c r="AZ250">
        <f t="shared" si="16"/>
        <v>1713046</v>
      </c>
      <c r="BA250">
        <f t="shared" si="16"/>
        <v>1724615</v>
      </c>
      <c r="BB250">
        <f t="shared" si="16"/>
        <v>1737211</v>
      </c>
      <c r="BC250">
        <f t="shared" si="16"/>
        <v>1746505.5</v>
      </c>
      <c r="BD250">
        <f t="shared" si="16"/>
        <v>1756574</v>
      </c>
      <c r="BE250">
        <f t="shared" si="16"/>
        <v>1766348</v>
      </c>
      <c r="BF250">
        <f t="shared" si="16"/>
        <v>1775450.5</v>
      </c>
      <c r="BG250">
        <f t="shared" si="16"/>
        <v>1782868</v>
      </c>
      <c r="BH250">
        <f t="shared" si="16"/>
        <v>1786861.5</v>
      </c>
      <c r="BI250">
        <f t="shared" si="16"/>
        <v>1796375</v>
      </c>
      <c r="BJ250">
        <f t="shared" si="16"/>
        <v>1802505.5</v>
      </c>
      <c r="BK250">
        <f t="shared" si="16"/>
        <v>1809019</v>
      </c>
      <c r="BL250">
        <f t="shared" si="16"/>
        <v>1813389</v>
      </c>
      <c r="BM250">
        <f t="shared" si="16"/>
        <v>1815847.5</v>
      </c>
      <c r="BN250">
        <f t="shared" si="16"/>
        <v>1818573.5</v>
      </c>
      <c r="BO250">
        <f t="shared" si="16"/>
        <v>1821176</v>
      </c>
      <c r="BP250">
        <f t="shared" ref="BP250:DG250" si="17">AVERAGE(BP199:BP200)</f>
        <v>1824272.5</v>
      </c>
      <c r="BQ250">
        <f t="shared" si="17"/>
        <v>1827382</v>
      </c>
      <c r="BR250">
        <f t="shared" si="17"/>
        <v>1828128.5</v>
      </c>
      <c r="BS250">
        <f t="shared" si="17"/>
        <v>1828710.5</v>
      </c>
      <c r="BT250">
        <f t="shared" si="17"/>
        <v>1830635</v>
      </c>
      <c r="BU250">
        <f t="shared" si="17"/>
        <v>1831718</v>
      </c>
      <c r="BV250">
        <f t="shared" si="17"/>
        <v>1834032.5</v>
      </c>
      <c r="BW250">
        <f t="shared" si="17"/>
        <v>1831313.5</v>
      </c>
      <c r="BX250">
        <f t="shared" si="17"/>
        <v>1831395.5</v>
      </c>
      <c r="BY250">
        <f t="shared" si="17"/>
        <v>1834409</v>
      </c>
      <c r="BZ250">
        <f t="shared" si="17"/>
        <v>1836341</v>
      </c>
      <c r="CA250">
        <f t="shared" si="17"/>
        <v>1838163</v>
      </c>
      <c r="CB250">
        <f t="shared" si="17"/>
        <v>1835758.5</v>
      </c>
      <c r="CC250">
        <f t="shared" si="17"/>
        <v>1839402.5</v>
      </c>
      <c r="CD250">
        <f t="shared" si="17"/>
        <v>1836710.5</v>
      </c>
      <c r="CE250">
        <f t="shared" si="17"/>
        <v>1837286</v>
      </c>
      <c r="CF250">
        <f t="shared" si="17"/>
        <v>1837053</v>
      </c>
      <c r="CG250">
        <f t="shared" si="17"/>
        <v>1837128.5</v>
      </c>
      <c r="CH250">
        <f t="shared" si="17"/>
        <v>1837402.5</v>
      </c>
      <c r="CI250">
        <f t="shared" si="17"/>
        <v>1837519</v>
      </c>
      <c r="CJ250">
        <f t="shared" si="17"/>
        <v>1837868.5</v>
      </c>
      <c r="CK250">
        <f t="shared" si="17"/>
        <v>1839779</v>
      </c>
      <c r="CL250">
        <f t="shared" si="17"/>
        <v>1840018.5</v>
      </c>
      <c r="CM250">
        <f t="shared" si="17"/>
        <v>1839635</v>
      </c>
      <c r="CN250">
        <f t="shared" si="17"/>
        <v>1842211</v>
      </c>
      <c r="CO250">
        <f t="shared" si="17"/>
        <v>1841752</v>
      </c>
      <c r="CP250">
        <f t="shared" si="17"/>
        <v>1843258.5</v>
      </c>
      <c r="CQ250">
        <f t="shared" si="17"/>
        <v>1843197</v>
      </c>
      <c r="CR250">
        <f t="shared" si="17"/>
        <v>1842841</v>
      </c>
      <c r="CS250">
        <f t="shared" si="17"/>
        <v>1843806.5</v>
      </c>
      <c r="CT250">
        <f t="shared" si="17"/>
        <v>1844204</v>
      </c>
      <c r="CU250">
        <f t="shared" si="17"/>
        <v>1845649</v>
      </c>
      <c r="CV250">
        <f t="shared" si="17"/>
        <v>1843676</v>
      </c>
      <c r="CW250">
        <f t="shared" si="17"/>
        <v>1844485</v>
      </c>
      <c r="CX250">
        <f t="shared" si="17"/>
        <v>1845306.5</v>
      </c>
      <c r="CY250">
        <f t="shared" si="17"/>
        <v>1844752</v>
      </c>
      <c r="CZ250">
        <f t="shared" si="17"/>
        <v>1846053</v>
      </c>
      <c r="DA250">
        <f t="shared" si="17"/>
        <v>1844738</v>
      </c>
      <c r="DB250">
        <f t="shared" si="17"/>
        <v>1844868.5</v>
      </c>
      <c r="DC250">
        <f t="shared" si="17"/>
        <v>1844957.5</v>
      </c>
      <c r="DD250">
        <f t="shared" si="17"/>
        <v>1844347.5</v>
      </c>
      <c r="DE250">
        <f t="shared" si="17"/>
        <v>1844950</v>
      </c>
      <c r="DF250">
        <f t="shared" si="17"/>
        <v>1844635.5</v>
      </c>
      <c r="DG250">
        <f t="shared" si="17"/>
        <v>1844485</v>
      </c>
      <c r="DI250">
        <f t="shared" si="4"/>
        <v>1846053</v>
      </c>
      <c r="DK250">
        <f t="shared" si="5"/>
        <v>1.98543020004302</v>
      </c>
    </row>
    <row r="251" spans="2:115" x14ac:dyDescent="0.25">
      <c r="B251" t="s">
        <v>238</v>
      </c>
      <c r="C251">
        <f>AVERAGE(C201:C202)</f>
        <v>964</v>
      </c>
      <c r="D251">
        <f t="shared" ref="D251:BO251" si="18">AVERAGE(D201:D202)</f>
        <v>918</v>
      </c>
      <c r="E251">
        <f t="shared" si="18"/>
        <v>918</v>
      </c>
      <c r="F251">
        <f t="shared" si="18"/>
        <v>992.5</v>
      </c>
      <c r="G251">
        <f t="shared" si="18"/>
        <v>1134.5</v>
      </c>
      <c r="H251">
        <f t="shared" si="18"/>
        <v>1790</v>
      </c>
      <c r="I251">
        <f t="shared" si="18"/>
        <v>2742.5</v>
      </c>
      <c r="J251">
        <f t="shared" si="18"/>
        <v>4237</v>
      </c>
      <c r="K251">
        <f t="shared" si="18"/>
        <v>6053.5</v>
      </c>
      <c r="L251">
        <f t="shared" si="18"/>
        <v>8445</v>
      </c>
      <c r="M251">
        <f t="shared" si="18"/>
        <v>11046</v>
      </c>
      <c r="N251">
        <f t="shared" si="18"/>
        <v>14186</v>
      </c>
      <c r="O251">
        <f t="shared" si="18"/>
        <v>17610</v>
      </c>
      <c r="P251">
        <f t="shared" si="18"/>
        <v>21347.5</v>
      </c>
      <c r="Q251">
        <f t="shared" si="18"/>
        <v>25533</v>
      </c>
      <c r="R251">
        <f t="shared" si="18"/>
        <v>30193</v>
      </c>
      <c r="S251">
        <f t="shared" si="18"/>
        <v>34773</v>
      </c>
      <c r="T251">
        <f t="shared" si="18"/>
        <v>39979.5</v>
      </c>
      <c r="U251">
        <f t="shared" si="18"/>
        <v>45606.5</v>
      </c>
      <c r="V251">
        <f t="shared" si="18"/>
        <v>51637.5</v>
      </c>
      <c r="W251">
        <f t="shared" si="18"/>
        <v>57361</v>
      </c>
      <c r="X251">
        <f t="shared" si="18"/>
        <v>63656.5</v>
      </c>
      <c r="Y251">
        <f t="shared" si="18"/>
        <v>70458.5</v>
      </c>
      <c r="Z251">
        <f t="shared" si="18"/>
        <v>76941</v>
      </c>
      <c r="AA251">
        <f t="shared" si="18"/>
        <v>84011</v>
      </c>
      <c r="AB251">
        <f t="shared" si="18"/>
        <v>90883</v>
      </c>
      <c r="AC251">
        <f t="shared" si="18"/>
        <v>98301</v>
      </c>
      <c r="AD251">
        <f t="shared" si="18"/>
        <v>105390.5</v>
      </c>
      <c r="AE251">
        <f t="shared" si="18"/>
        <v>113085.5</v>
      </c>
      <c r="AF251">
        <f t="shared" si="18"/>
        <v>120808.5</v>
      </c>
      <c r="AG251">
        <f t="shared" si="18"/>
        <v>128562.5</v>
      </c>
      <c r="AH251">
        <f t="shared" si="18"/>
        <v>136263</v>
      </c>
      <c r="AI251">
        <f t="shared" si="18"/>
        <v>143941.5</v>
      </c>
      <c r="AJ251">
        <f t="shared" si="18"/>
        <v>152274</v>
      </c>
      <c r="AK251">
        <f t="shared" si="18"/>
        <v>160082.5</v>
      </c>
      <c r="AL251">
        <f t="shared" si="18"/>
        <v>168388</v>
      </c>
      <c r="AM251">
        <f t="shared" si="18"/>
        <v>174371</v>
      </c>
      <c r="AN251">
        <f t="shared" si="18"/>
        <v>183374.5</v>
      </c>
      <c r="AO251">
        <f t="shared" si="18"/>
        <v>191154</v>
      </c>
      <c r="AP251">
        <f t="shared" si="18"/>
        <v>199263.5</v>
      </c>
      <c r="AQ251">
        <f t="shared" si="18"/>
        <v>207396</v>
      </c>
      <c r="AR251">
        <f t="shared" si="18"/>
        <v>215413</v>
      </c>
      <c r="AS251">
        <f t="shared" si="18"/>
        <v>222918.5</v>
      </c>
      <c r="AT251">
        <f t="shared" si="18"/>
        <v>230932</v>
      </c>
      <c r="AU251">
        <f t="shared" si="18"/>
        <v>239489.5</v>
      </c>
      <c r="AV251">
        <f t="shared" si="18"/>
        <v>248377</v>
      </c>
      <c r="AW251">
        <f t="shared" si="18"/>
        <v>255109</v>
      </c>
      <c r="AX251">
        <f t="shared" si="18"/>
        <v>264186</v>
      </c>
      <c r="AY251">
        <f t="shared" si="18"/>
        <v>272205.5</v>
      </c>
      <c r="AZ251">
        <f t="shared" si="18"/>
        <v>278403.5</v>
      </c>
      <c r="BA251">
        <f t="shared" si="18"/>
        <v>285780</v>
      </c>
      <c r="BB251">
        <f t="shared" si="18"/>
        <v>294129.5</v>
      </c>
      <c r="BC251">
        <f t="shared" si="18"/>
        <v>300787</v>
      </c>
      <c r="BD251">
        <f t="shared" si="18"/>
        <v>308382.5</v>
      </c>
      <c r="BE251">
        <f t="shared" si="18"/>
        <v>316006.5</v>
      </c>
      <c r="BF251">
        <f t="shared" si="18"/>
        <v>323540.5</v>
      </c>
      <c r="BG251">
        <f t="shared" si="18"/>
        <v>331095</v>
      </c>
      <c r="BH251">
        <f t="shared" si="18"/>
        <v>338451</v>
      </c>
      <c r="BI251">
        <f t="shared" si="18"/>
        <v>344944.5</v>
      </c>
      <c r="BJ251">
        <f t="shared" si="18"/>
        <v>352129.5</v>
      </c>
      <c r="BK251">
        <f t="shared" si="18"/>
        <v>358862.5</v>
      </c>
      <c r="BL251">
        <f t="shared" si="18"/>
        <v>365568</v>
      </c>
      <c r="BM251">
        <f t="shared" si="18"/>
        <v>371889.5</v>
      </c>
      <c r="BN251">
        <f t="shared" si="18"/>
        <v>378191</v>
      </c>
      <c r="BO251">
        <f t="shared" si="18"/>
        <v>384841.5</v>
      </c>
      <c r="BP251">
        <f t="shared" ref="BP251:DG251" si="19">AVERAGE(BP201:BP202)</f>
        <v>390478.5</v>
      </c>
      <c r="BQ251">
        <f t="shared" si="19"/>
        <v>396013</v>
      </c>
      <c r="BR251">
        <f t="shared" si="19"/>
        <v>401978.5</v>
      </c>
      <c r="BS251">
        <f t="shared" si="19"/>
        <v>408191</v>
      </c>
      <c r="BT251">
        <f t="shared" si="19"/>
        <v>412513</v>
      </c>
      <c r="BU251">
        <f t="shared" si="19"/>
        <v>417814.5</v>
      </c>
      <c r="BV251">
        <f t="shared" si="19"/>
        <v>422698</v>
      </c>
      <c r="BW251">
        <f t="shared" si="19"/>
        <v>428766</v>
      </c>
      <c r="BX251">
        <f t="shared" si="19"/>
        <v>433629</v>
      </c>
      <c r="BY251">
        <f t="shared" si="19"/>
        <v>437567.5</v>
      </c>
      <c r="BZ251">
        <f t="shared" si="19"/>
        <v>441992.5</v>
      </c>
      <c r="CA251">
        <f t="shared" si="19"/>
        <v>446684</v>
      </c>
      <c r="CB251">
        <f t="shared" si="19"/>
        <v>449526.5</v>
      </c>
      <c r="CC251">
        <f t="shared" si="19"/>
        <v>454280</v>
      </c>
      <c r="CD251">
        <f t="shared" si="19"/>
        <v>457602</v>
      </c>
      <c r="CE251">
        <f t="shared" si="19"/>
        <v>461273</v>
      </c>
      <c r="CF251">
        <f t="shared" si="19"/>
        <v>464006</v>
      </c>
      <c r="CG251">
        <f t="shared" si="19"/>
        <v>466348.5</v>
      </c>
      <c r="CH251">
        <f t="shared" si="19"/>
        <v>470321</v>
      </c>
      <c r="CI251">
        <f t="shared" si="19"/>
        <v>473081.5</v>
      </c>
      <c r="CJ251">
        <f t="shared" si="19"/>
        <v>476116</v>
      </c>
      <c r="CK251">
        <f t="shared" si="19"/>
        <v>478355.5</v>
      </c>
      <c r="CL251">
        <f t="shared" si="19"/>
        <v>481266.5</v>
      </c>
      <c r="CM251">
        <f t="shared" si="19"/>
        <v>484026.5</v>
      </c>
      <c r="CN251">
        <f t="shared" si="19"/>
        <v>486047</v>
      </c>
      <c r="CO251">
        <f t="shared" si="19"/>
        <v>489095.5</v>
      </c>
      <c r="CP251">
        <f t="shared" si="19"/>
        <v>491650</v>
      </c>
      <c r="CQ251">
        <f t="shared" si="19"/>
        <v>493663.5</v>
      </c>
      <c r="CR251">
        <f t="shared" si="19"/>
        <v>495677</v>
      </c>
      <c r="CS251">
        <f t="shared" si="19"/>
        <v>497129.5</v>
      </c>
      <c r="CT251">
        <f t="shared" si="19"/>
        <v>498650</v>
      </c>
      <c r="CU251">
        <f t="shared" si="19"/>
        <v>500540</v>
      </c>
      <c r="CV251">
        <f t="shared" si="19"/>
        <v>502273</v>
      </c>
      <c r="CW251">
        <f t="shared" si="19"/>
        <v>503732.5</v>
      </c>
      <c r="CX251">
        <f t="shared" si="19"/>
        <v>505581.5</v>
      </c>
      <c r="CY251">
        <f t="shared" si="19"/>
        <v>506478.5</v>
      </c>
      <c r="CZ251">
        <f t="shared" si="19"/>
        <v>507657</v>
      </c>
      <c r="DA251">
        <f t="shared" si="19"/>
        <v>508841.5</v>
      </c>
      <c r="DB251">
        <f t="shared" si="19"/>
        <v>510149.5</v>
      </c>
      <c r="DC251">
        <f t="shared" si="19"/>
        <v>511999.5</v>
      </c>
      <c r="DD251">
        <f t="shared" si="19"/>
        <v>511800.5</v>
      </c>
      <c r="DE251">
        <f t="shared" si="19"/>
        <v>513801</v>
      </c>
      <c r="DF251">
        <f t="shared" si="19"/>
        <v>514273</v>
      </c>
      <c r="DG251">
        <f t="shared" si="19"/>
        <v>514875.5</v>
      </c>
      <c r="DI251">
        <f t="shared" si="4"/>
        <v>514875.5</v>
      </c>
      <c r="DK251">
        <f t="shared" si="5"/>
        <v>0.55374865562486553</v>
      </c>
    </row>
    <row r="252" spans="2:115" x14ac:dyDescent="0.25">
      <c r="B252" t="s">
        <v>239</v>
      </c>
      <c r="C252">
        <f>AVERAGE(C203:C204)</f>
        <v>969</v>
      </c>
      <c r="D252">
        <f t="shared" ref="D252:BO252" si="20">AVERAGE(D203:D204)</f>
        <v>1028.5</v>
      </c>
      <c r="E252">
        <f t="shared" si="20"/>
        <v>1897</v>
      </c>
      <c r="F252">
        <f t="shared" si="20"/>
        <v>6520</v>
      </c>
      <c r="G252">
        <f t="shared" si="20"/>
        <v>16510.5</v>
      </c>
      <c r="H252">
        <f t="shared" si="20"/>
        <v>32361.5</v>
      </c>
      <c r="I252">
        <f t="shared" si="20"/>
        <v>54251</v>
      </c>
      <c r="J252">
        <f t="shared" si="20"/>
        <v>80999</v>
      </c>
      <c r="K252">
        <f t="shared" si="20"/>
        <v>113564</v>
      </c>
      <c r="L252">
        <f t="shared" si="20"/>
        <v>150926.5</v>
      </c>
      <c r="M252">
        <f t="shared" si="20"/>
        <v>193271</v>
      </c>
      <c r="N252">
        <f t="shared" si="20"/>
        <v>238896.5</v>
      </c>
      <c r="O252">
        <f t="shared" si="20"/>
        <v>290465</v>
      </c>
      <c r="P252">
        <f t="shared" si="20"/>
        <v>347095</v>
      </c>
      <c r="Q252">
        <f t="shared" si="20"/>
        <v>406670.5</v>
      </c>
      <c r="R252">
        <f t="shared" si="20"/>
        <v>471903.5</v>
      </c>
      <c r="S252">
        <f t="shared" si="20"/>
        <v>538328</v>
      </c>
      <c r="T252">
        <f t="shared" si="20"/>
        <v>609513</v>
      </c>
      <c r="U252">
        <f t="shared" si="20"/>
        <v>682691</v>
      </c>
      <c r="V252">
        <f t="shared" si="20"/>
        <v>758691</v>
      </c>
      <c r="W252">
        <f t="shared" si="20"/>
        <v>837074</v>
      </c>
      <c r="X252">
        <f t="shared" si="20"/>
        <v>913396.5</v>
      </c>
      <c r="Y252">
        <f t="shared" si="20"/>
        <v>993369</v>
      </c>
      <c r="Z252">
        <f t="shared" si="20"/>
        <v>1071321</v>
      </c>
      <c r="AA252">
        <f t="shared" si="20"/>
        <v>1148355</v>
      </c>
      <c r="AB252">
        <f t="shared" si="20"/>
        <v>1217916.5</v>
      </c>
      <c r="AC252">
        <f t="shared" si="20"/>
        <v>1282820.5</v>
      </c>
      <c r="AD252">
        <f t="shared" si="20"/>
        <v>1341129</v>
      </c>
      <c r="AE252">
        <f t="shared" si="20"/>
        <v>1395334</v>
      </c>
      <c r="AF252">
        <f t="shared" si="20"/>
        <v>1441718</v>
      </c>
      <c r="AG252">
        <f t="shared" si="20"/>
        <v>1481450.5</v>
      </c>
      <c r="AH252">
        <f t="shared" si="20"/>
        <v>1515944</v>
      </c>
      <c r="AI252">
        <f t="shared" si="20"/>
        <v>1543813.5</v>
      </c>
      <c r="AJ252">
        <f t="shared" si="20"/>
        <v>1564361.5</v>
      </c>
      <c r="AK252">
        <f t="shared" si="20"/>
        <v>1582005.5</v>
      </c>
      <c r="AL252">
        <f t="shared" si="20"/>
        <v>1594512</v>
      </c>
      <c r="AM252">
        <f t="shared" si="20"/>
        <v>1602635.5</v>
      </c>
      <c r="AN252">
        <f t="shared" si="20"/>
        <v>1607978</v>
      </c>
      <c r="AO252">
        <f t="shared" si="20"/>
        <v>1611669.5</v>
      </c>
      <c r="AP252">
        <f t="shared" si="20"/>
        <v>1615629</v>
      </c>
      <c r="AQ252">
        <f t="shared" si="20"/>
        <v>1618902.5</v>
      </c>
      <c r="AR252">
        <f t="shared" si="20"/>
        <v>1620190.5</v>
      </c>
      <c r="AS252">
        <f t="shared" si="20"/>
        <v>1621731.5</v>
      </c>
      <c r="AT252">
        <f t="shared" si="20"/>
        <v>1624546.5</v>
      </c>
      <c r="AU252">
        <f t="shared" si="20"/>
        <v>1624745</v>
      </c>
      <c r="AV252">
        <f t="shared" si="20"/>
        <v>1626169.5</v>
      </c>
      <c r="AW252">
        <f t="shared" si="20"/>
        <v>1627772.5</v>
      </c>
      <c r="AX252">
        <f t="shared" si="20"/>
        <v>1626505.5</v>
      </c>
      <c r="AY252">
        <f t="shared" si="20"/>
        <v>1627793</v>
      </c>
      <c r="AZ252">
        <f t="shared" si="20"/>
        <v>1626485</v>
      </c>
      <c r="BA252">
        <f t="shared" si="20"/>
        <v>1628067</v>
      </c>
      <c r="BB252">
        <f t="shared" si="20"/>
        <v>1630766</v>
      </c>
      <c r="BC252">
        <f t="shared" si="20"/>
        <v>1630882</v>
      </c>
      <c r="BD252">
        <f t="shared" si="20"/>
        <v>1632772.5</v>
      </c>
      <c r="BE252">
        <f t="shared" si="20"/>
        <v>1632395.5</v>
      </c>
      <c r="BF252">
        <f t="shared" si="20"/>
        <v>1632231.5</v>
      </c>
      <c r="BG252">
        <f t="shared" si="20"/>
        <v>1631793</v>
      </c>
      <c r="BH252">
        <f t="shared" si="20"/>
        <v>1628649.5</v>
      </c>
      <c r="BI252">
        <f t="shared" si="20"/>
        <v>1629889</v>
      </c>
      <c r="BJ252">
        <f t="shared" si="20"/>
        <v>1626889</v>
      </c>
      <c r="BK252">
        <f t="shared" si="20"/>
        <v>1627738.5</v>
      </c>
      <c r="BL252">
        <f t="shared" si="20"/>
        <v>1629731.5</v>
      </c>
      <c r="BM252">
        <f t="shared" si="20"/>
        <v>1628046.5</v>
      </c>
      <c r="BN252">
        <f t="shared" si="20"/>
        <v>1629567</v>
      </c>
      <c r="BO252">
        <f t="shared" si="20"/>
        <v>1629170</v>
      </c>
      <c r="BP252">
        <f t="shared" ref="BP252:DG252" si="21">AVERAGE(BP203:BP204)</f>
        <v>1626437</v>
      </c>
      <c r="BQ252">
        <f t="shared" si="21"/>
        <v>1625382</v>
      </c>
      <c r="BR252">
        <f t="shared" si="21"/>
        <v>1628484.5</v>
      </c>
      <c r="BS252">
        <f t="shared" si="21"/>
        <v>1626978</v>
      </c>
      <c r="BT252">
        <f t="shared" si="21"/>
        <v>1625978</v>
      </c>
      <c r="BU252">
        <f t="shared" si="21"/>
        <v>1628334</v>
      </c>
      <c r="BV252">
        <f t="shared" si="21"/>
        <v>1627115</v>
      </c>
      <c r="BW252">
        <f t="shared" si="21"/>
        <v>1625834</v>
      </c>
      <c r="BX252">
        <f t="shared" si="21"/>
        <v>1621601</v>
      </c>
      <c r="BY252">
        <f t="shared" si="21"/>
        <v>1622841</v>
      </c>
      <c r="BZ252">
        <f t="shared" si="21"/>
        <v>1621512.5</v>
      </c>
      <c r="CA252">
        <f t="shared" si="21"/>
        <v>1623896</v>
      </c>
      <c r="CB252">
        <f t="shared" si="21"/>
        <v>1621293</v>
      </c>
      <c r="CC252">
        <f t="shared" si="21"/>
        <v>1619491.5</v>
      </c>
      <c r="CD252">
        <f t="shared" si="21"/>
        <v>1619135.5</v>
      </c>
      <c r="CE252">
        <f t="shared" si="21"/>
        <v>1617902.5</v>
      </c>
      <c r="CF252">
        <f t="shared" si="21"/>
        <v>1615889</v>
      </c>
      <c r="CG252">
        <f t="shared" si="21"/>
        <v>1615807</v>
      </c>
      <c r="CH252">
        <f t="shared" si="21"/>
        <v>1615505</v>
      </c>
      <c r="CI252">
        <f t="shared" si="21"/>
        <v>1615902.5</v>
      </c>
      <c r="CJ252">
        <f t="shared" si="21"/>
        <v>1616053</v>
      </c>
      <c r="CK252">
        <f t="shared" si="21"/>
        <v>1613519</v>
      </c>
      <c r="CL252">
        <f t="shared" si="21"/>
        <v>1614464</v>
      </c>
      <c r="CM252">
        <f t="shared" si="21"/>
        <v>1613313.5</v>
      </c>
      <c r="CN252">
        <f t="shared" si="21"/>
        <v>1612087.5</v>
      </c>
      <c r="CO252">
        <f t="shared" si="21"/>
        <v>1612300</v>
      </c>
      <c r="CP252">
        <f t="shared" si="21"/>
        <v>1610492</v>
      </c>
      <c r="CQ252">
        <f t="shared" si="21"/>
        <v>1611388.5</v>
      </c>
      <c r="CR252">
        <f t="shared" si="21"/>
        <v>1610745</v>
      </c>
      <c r="CS252">
        <f t="shared" si="21"/>
        <v>1610505.5</v>
      </c>
      <c r="CT252">
        <f t="shared" si="21"/>
        <v>1610258.5</v>
      </c>
      <c r="CU252">
        <f t="shared" si="21"/>
        <v>1608943.5</v>
      </c>
      <c r="CV252">
        <f t="shared" si="21"/>
        <v>1608820.5</v>
      </c>
      <c r="CW252">
        <f t="shared" si="21"/>
        <v>1609485</v>
      </c>
      <c r="CX252">
        <f t="shared" si="21"/>
        <v>1608861.5</v>
      </c>
      <c r="CY252">
        <f t="shared" si="21"/>
        <v>1608731.5</v>
      </c>
      <c r="CZ252">
        <f t="shared" si="21"/>
        <v>1608135.5</v>
      </c>
      <c r="DA252">
        <f t="shared" si="21"/>
        <v>1607416</v>
      </c>
      <c r="DB252">
        <f t="shared" si="21"/>
        <v>1606128.5</v>
      </c>
      <c r="DC252">
        <f t="shared" si="21"/>
        <v>1606560</v>
      </c>
      <c r="DD252">
        <f t="shared" si="21"/>
        <v>1605799.5</v>
      </c>
      <c r="DE252">
        <f t="shared" si="21"/>
        <v>1604505</v>
      </c>
      <c r="DF252">
        <f t="shared" si="21"/>
        <v>1602019</v>
      </c>
      <c r="DG252">
        <f t="shared" si="21"/>
        <v>1603094.5</v>
      </c>
      <c r="DI252">
        <f t="shared" si="4"/>
        <v>1632772.5</v>
      </c>
      <c r="DK252">
        <f t="shared" si="5"/>
        <v>1.7560469993546999</v>
      </c>
    </row>
    <row r="253" spans="2:115" x14ac:dyDescent="0.25">
      <c r="B253" t="s">
        <v>240</v>
      </c>
      <c r="C253">
        <f>AVERAGE(C205:C206)</f>
        <v>988.5</v>
      </c>
      <c r="D253">
        <f t="shared" ref="D253:BO253" si="22">AVERAGE(D205:D206)</f>
        <v>1037.5</v>
      </c>
      <c r="E253">
        <f t="shared" si="22"/>
        <v>1080.5</v>
      </c>
      <c r="F253">
        <f t="shared" si="22"/>
        <v>2312</v>
      </c>
      <c r="G253">
        <f t="shared" si="22"/>
        <v>6114</v>
      </c>
      <c r="H253">
        <f t="shared" si="22"/>
        <v>12704</v>
      </c>
      <c r="I253">
        <f t="shared" si="22"/>
        <v>22724.5</v>
      </c>
      <c r="J253">
        <f t="shared" si="22"/>
        <v>36240.5</v>
      </c>
      <c r="K253">
        <f t="shared" si="22"/>
        <v>53472.5</v>
      </c>
      <c r="L253">
        <f t="shared" si="22"/>
        <v>74241</v>
      </c>
      <c r="M253">
        <f t="shared" si="22"/>
        <v>99699.5</v>
      </c>
      <c r="N253">
        <f t="shared" si="22"/>
        <v>129389</v>
      </c>
      <c r="O253">
        <f t="shared" si="22"/>
        <v>162391</v>
      </c>
      <c r="P253">
        <f t="shared" si="22"/>
        <v>196979</v>
      </c>
      <c r="Q253">
        <f t="shared" si="22"/>
        <v>235465.5</v>
      </c>
      <c r="R253">
        <f t="shared" si="22"/>
        <v>273362.5</v>
      </c>
      <c r="S253">
        <f t="shared" si="22"/>
        <v>310040.5</v>
      </c>
      <c r="T253">
        <f t="shared" si="22"/>
        <v>343342</v>
      </c>
      <c r="U253">
        <f t="shared" si="22"/>
        <v>372109</v>
      </c>
      <c r="V253">
        <f t="shared" si="22"/>
        <v>395814.5</v>
      </c>
      <c r="W253">
        <f t="shared" si="22"/>
        <v>414410</v>
      </c>
      <c r="X253">
        <f t="shared" si="22"/>
        <v>428759.5</v>
      </c>
      <c r="Y253">
        <f t="shared" si="22"/>
        <v>438417</v>
      </c>
      <c r="Z253">
        <f t="shared" si="22"/>
        <v>444917.5</v>
      </c>
      <c r="AA253">
        <f t="shared" si="22"/>
        <v>450547</v>
      </c>
      <c r="AB253">
        <f t="shared" si="22"/>
        <v>453362.5</v>
      </c>
      <c r="AC253">
        <f t="shared" si="22"/>
        <v>456061</v>
      </c>
      <c r="AD253">
        <f t="shared" si="22"/>
        <v>458862.5</v>
      </c>
      <c r="AE253">
        <f t="shared" si="22"/>
        <v>459794</v>
      </c>
      <c r="AF253">
        <f t="shared" si="22"/>
        <v>460889.5</v>
      </c>
      <c r="AG253">
        <f t="shared" si="22"/>
        <v>462232</v>
      </c>
      <c r="AH253">
        <f t="shared" si="22"/>
        <v>462417</v>
      </c>
      <c r="AI253">
        <f t="shared" si="22"/>
        <v>463328</v>
      </c>
      <c r="AJ253">
        <f t="shared" si="22"/>
        <v>464163.5</v>
      </c>
      <c r="AK253">
        <f t="shared" si="22"/>
        <v>464362.5</v>
      </c>
      <c r="AL253">
        <f t="shared" si="22"/>
        <v>465246</v>
      </c>
      <c r="AM253">
        <f t="shared" si="22"/>
        <v>465615.5</v>
      </c>
      <c r="AN253">
        <f t="shared" si="22"/>
        <v>465739</v>
      </c>
      <c r="AO253">
        <f t="shared" si="22"/>
        <v>465608.5</v>
      </c>
      <c r="AP253">
        <f t="shared" si="22"/>
        <v>466341.5</v>
      </c>
      <c r="AQ253">
        <f t="shared" si="22"/>
        <v>467095.5</v>
      </c>
      <c r="AR253">
        <f t="shared" si="22"/>
        <v>466745.5</v>
      </c>
      <c r="AS253">
        <f t="shared" si="22"/>
        <v>467108.5</v>
      </c>
      <c r="AT253">
        <f t="shared" si="22"/>
        <v>466417</v>
      </c>
      <c r="AU253">
        <f t="shared" si="22"/>
        <v>467472</v>
      </c>
      <c r="AV253">
        <f t="shared" si="22"/>
        <v>467047</v>
      </c>
      <c r="AW253">
        <f t="shared" si="22"/>
        <v>468088.5</v>
      </c>
      <c r="AX253">
        <f t="shared" si="22"/>
        <v>467869.5</v>
      </c>
      <c r="AY253">
        <f t="shared" si="22"/>
        <v>467732</v>
      </c>
      <c r="AZ253">
        <f t="shared" si="22"/>
        <v>468081.5</v>
      </c>
      <c r="BA253">
        <f t="shared" si="22"/>
        <v>467225.5</v>
      </c>
      <c r="BB253">
        <f t="shared" si="22"/>
        <v>468314.5</v>
      </c>
      <c r="BC253">
        <f t="shared" si="22"/>
        <v>468163.5</v>
      </c>
      <c r="BD253">
        <f t="shared" si="22"/>
        <v>467492</v>
      </c>
      <c r="BE253">
        <f t="shared" si="22"/>
        <v>466958</v>
      </c>
      <c r="BF253">
        <f t="shared" si="22"/>
        <v>467273.5</v>
      </c>
      <c r="BG253">
        <f t="shared" si="22"/>
        <v>467191</v>
      </c>
      <c r="BH253">
        <f t="shared" si="22"/>
        <v>467937.5</v>
      </c>
      <c r="BI253">
        <f t="shared" si="22"/>
        <v>467657</v>
      </c>
      <c r="BJ253">
        <f t="shared" si="22"/>
        <v>467198</v>
      </c>
      <c r="BK253">
        <f t="shared" si="22"/>
        <v>466766</v>
      </c>
      <c r="BL253">
        <f t="shared" si="22"/>
        <v>466170.5</v>
      </c>
      <c r="BM253">
        <f t="shared" si="22"/>
        <v>466471.5</v>
      </c>
      <c r="BN253">
        <f t="shared" si="22"/>
        <v>467218</v>
      </c>
      <c r="BO253">
        <f t="shared" si="22"/>
        <v>466040</v>
      </c>
      <c r="BP253">
        <f t="shared" ref="BP253:DG253" si="23">AVERAGE(BP205:BP206)</f>
        <v>466917</v>
      </c>
      <c r="BQ253">
        <f t="shared" si="23"/>
        <v>467540</v>
      </c>
      <c r="BR253">
        <f t="shared" si="23"/>
        <v>467561</v>
      </c>
      <c r="BS253">
        <f t="shared" si="23"/>
        <v>466821</v>
      </c>
      <c r="BT253">
        <f t="shared" si="23"/>
        <v>467205</v>
      </c>
      <c r="BU253">
        <f t="shared" si="23"/>
        <v>466636</v>
      </c>
      <c r="BV253">
        <f t="shared" si="23"/>
        <v>466102</v>
      </c>
      <c r="BW253">
        <f t="shared" si="23"/>
        <v>465910.5</v>
      </c>
      <c r="BX253">
        <f t="shared" si="23"/>
        <v>466129.5</v>
      </c>
      <c r="BY253">
        <f t="shared" si="23"/>
        <v>465903</v>
      </c>
      <c r="BZ253">
        <f t="shared" si="23"/>
        <v>465787</v>
      </c>
      <c r="CA253">
        <f t="shared" si="23"/>
        <v>465841.5</v>
      </c>
      <c r="CB253">
        <f t="shared" si="23"/>
        <v>465150</v>
      </c>
      <c r="CC253">
        <f t="shared" si="23"/>
        <v>465609</v>
      </c>
      <c r="CD253">
        <f t="shared" si="23"/>
        <v>465609</v>
      </c>
      <c r="CE253">
        <f t="shared" si="23"/>
        <v>465526.5</v>
      </c>
      <c r="CF253">
        <f t="shared" si="23"/>
        <v>464766.5</v>
      </c>
      <c r="CG253">
        <f t="shared" si="23"/>
        <v>464937.5</v>
      </c>
      <c r="CH253">
        <f t="shared" si="23"/>
        <v>464992.5</v>
      </c>
      <c r="CI253">
        <f t="shared" si="23"/>
        <v>465170.5</v>
      </c>
      <c r="CJ253">
        <f t="shared" si="23"/>
        <v>465102</v>
      </c>
      <c r="CK253">
        <f t="shared" si="23"/>
        <v>464951</v>
      </c>
      <c r="CL253">
        <f t="shared" si="23"/>
        <v>464417</v>
      </c>
      <c r="CM253">
        <f t="shared" si="23"/>
        <v>464081.5</v>
      </c>
      <c r="CN253">
        <f t="shared" si="23"/>
        <v>464677.5</v>
      </c>
      <c r="CO253">
        <f t="shared" si="23"/>
        <v>464321</v>
      </c>
      <c r="CP253">
        <f t="shared" si="23"/>
        <v>463862</v>
      </c>
      <c r="CQ253">
        <f t="shared" si="23"/>
        <v>464369.5</v>
      </c>
      <c r="CR253">
        <f t="shared" si="23"/>
        <v>465136.5</v>
      </c>
      <c r="CS253">
        <f t="shared" si="23"/>
        <v>463581.5</v>
      </c>
      <c r="CT253">
        <f t="shared" si="23"/>
        <v>463828</v>
      </c>
      <c r="CU253">
        <f t="shared" si="23"/>
        <v>464198</v>
      </c>
      <c r="CV253">
        <f t="shared" si="23"/>
        <v>464033.5</v>
      </c>
      <c r="CW253">
        <f t="shared" si="23"/>
        <v>464109</v>
      </c>
      <c r="CX253">
        <f t="shared" si="23"/>
        <v>463218.5</v>
      </c>
      <c r="CY253">
        <f t="shared" si="23"/>
        <v>463739</v>
      </c>
      <c r="CZ253">
        <f t="shared" si="23"/>
        <v>463383</v>
      </c>
      <c r="DA253">
        <f t="shared" si="23"/>
        <v>463930.5</v>
      </c>
      <c r="DB253">
        <f t="shared" si="23"/>
        <v>462725.5</v>
      </c>
      <c r="DC253">
        <f t="shared" si="23"/>
        <v>463793.5</v>
      </c>
      <c r="DD253">
        <f t="shared" si="23"/>
        <v>463273</v>
      </c>
      <c r="DE253">
        <f t="shared" si="23"/>
        <v>462102</v>
      </c>
      <c r="DF253">
        <f t="shared" si="23"/>
        <v>461855.5</v>
      </c>
      <c r="DG253">
        <f t="shared" si="23"/>
        <v>461972</v>
      </c>
      <c r="DI253">
        <f t="shared" si="4"/>
        <v>468314.5</v>
      </c>
      <c r="DK253">
        <f t="shared" si="5"/>
        <v>0.50367229511722955</v>
      </c>
    </row>
    <row r="254" spans="2:115" x14ac:dyDescent="0.25">
      <c r="B254" t="s">
        <v>241</v>
      </c>
      <c r="C254">
        <f>AVERAGE(C207:C208)</f>
        <v>1052</v>
      </c>
      <c r="D254">
        <f t="shared" ref="D254:BO254" si="24">AVERAGE(D207:D208)</f>
        <v>1216.5</v>
      </c>
      <c r="E254">
        <f t="shared" si="24"/>
        <v>5169</v>
      </c>
      <c r="F254">
        <f t="shared" si="24"/>
        <v>18937</v>
      </c>
      <c r="G254">
        <f t="shared" si="24"/>
        <v>44208.5</v>
      </c>
      <c r="H254">
        <f t="shared" si="24"/>
        <v>81044.5</v>
      </c>
      <c r="I254">
        <f t="shared" si="24"/>
        <v>128670</v>
      </c>
      <c r="J254">
        <f t="shared" si="24"/>
        <v>184884</v>
      </c>
      <c r="K254">
        <f t="shared" si="24"/>
        <v>246390</v>
      </c>
      <c r="L254">
        <f t="shared" si="24"/>
        <v>317458</v>
      </c>
      <c r="M254">
        <f t="shared" si="24"/>
        <v>391246</v>
      </c>
      <c r="N254">
        <f t="shared" si="24"/>
        <v>468882.5</v>
      </c>
      <c r="O254">
        <f t="shared" si="24"/>
        <v>545677.5</v>
      </c>
      <c r="P254">
        <f t="shared" si="24"/>
        <v>625780</v>
      </c>
      <c r="Q254">
        <f t="shared" si="24"/>
        <v>704560.5</v>
      </c>
      <c r="R254">
        <f t="shared" si="24"/>
        <v>783177.5</v>
      </c>
      <c r="S254">
        <f t="shared" si="24"/>
        <v>856512.5</v>
      </c>
      <c r="T254">
        <f t="shared" si="24"/>
        <v>925465</v>
      </c>
      <c r="U254">
        <f t="shared" si="24"/>
        <v>984608.5</v>
      </c>
      <c r="V254">
        <f t="shared" si="24"/>
        <v>1036560.5</v>
      </c>
      <c r="W254">
        <f t="shared" si="24"/>
        <v>1078608.5</v>
      </c>
      <c r="X254">
        <f t="shared" si="24"/>
        <v>1112917</v>
      </c>
      <c r="Y254">
        <f t="shared" si="24"/>
        <v>1137464.5</v>
      </c>
      <c r="Z254">
        <f t="shared" si="24"/>
        <v>1156341</v>
      </c>
      <c r="AA254">
        <f t="shared" si="24"/>
        <v>1173656</v>
      </c>
      <c r="AB254">
        <f t="shared" si="24"/>
        <v>1183101.5</v>
      </c>
      <c r="AC254">
        <f t="shared" si="24"/>
        <v>1189745</v>
      </c>
      <c r="AD254">
        <f t="shared" si="24"/>
        <v>1194601.5</v>
      </c>
      <c r="AE254">
        <f t="shared" si="24"/>
        <v>1196060.5</v>
      </c>
      <c r="AF254">
        <f t="shared" si="24"/>
        <v>1200033</v>
      </c>
      <c r="AG254">
        <f t="shared" si="24"/>
        <v>1202245</v>
      </c>
      <c r="AH254">
        <f t="shared" si="24"/>
        <v>1204272.5</v>
      </c>
      <c r="AI254">
        <f t="shared" si="24"/>
        <v>1206088</v>
      </c>
      <c r="AJ254">
        <f t="shared" si="24"/>
        <v>1209499</v>
      </c>
      <c r="AK254">
        <f t="shared" si="24"/>
        <v>1208136</v>
      </c>
      <c r="AL254">
        <f t="shared" si="24"/>
        <v>1208224.5</v>
      </c>
      <c r="AM254">
        <f t="shared" si="24"/>
        <v>1210437.5</v>
      </c>
      <c r="AN254">
        <f t="shared" si="24"/>
        <v>1211656</v>
      </c>
      <c r="AO254">
        <f t="shared" si="24"/>
        <v>1210902.5</v>
      </c>
      <c r="AP254">
        <f t="shared" si="24"/>
        <v>1212094.5</v>
      </c>
      <c r="AQ254">
        <f t="shared" si="24"/>
        <v>1213211</v>
      </c>
      <c r="AR254">
        <f t="shared" si="24"/>
        <v>1211752</v>
      </c>
      <c r="AS254">
        <f t="shared" si="24"/>
        <v>1212252.5</v>
      </c>
      <c r="AT254">
        <f t="shared" si="24"/>
        <v>1213170</v>
      </c>
      <c r="AU254">
        <f t="shared" si="24"/>
        <v>1214574</v>
      </c>
      <c r="AV254">
        <f t="shared" si="24"/>
        <v>1215875.5</v>
      </c>
      <c r="AW254">
        <f t="shared" si="24"/>
        <v>1215403</v>
      </c>
      <c r="AX254">
        <f t="shared" si="24"/>
        <v>1215944</v>
      </c>
      <c r="AY254">
        <f t="shared" si="24"/>
        <v>1214834.5</v>
      </c>
      <c r="AZ254">
        <f t="shared" si="24"/>
        <v>1215581</v>
      </c>
      <c r="BA254">
        <f t="shared" si="24"/>
        <v>1214403</v>
      </c>
      <c r="BB254">
        <f t="shared" si="24"/>
        <v>1216019.5</v>
      </c>
      <c r="BC254">
        <f t="shared" si="24"/>
        <v>1214259</v>
      </c>
      <c r="BD254">
        <f t="shared" si="24"/>
        <v>1216807</v>
      </c>
      <c r="BE254">
        <f t="shared" si="24"/>
        <v>1215478.5</v>
      </c>
      <c r="BF254">
        <f t="shared" si="24"/>
        <v>1214355</v>
      </c>
      <c r="BG254">
        <f t="shared" si="24"/>
        <v>1212211.5</v>
      </c>
      <c r="BH254">
        <f t="shared" si="24"/>
        <v>1213889</v>
      </c>
      <c r="BI254">
        <f t="shared" si="24"/>
        <v>1214951</v>
      </c>
      <c r="BJ254">
        <f t="shared" si="24"/>
        <v>1214149.5</v>
      </c>
      <c r="BK254">
        <f t="shared" si="24"/>
        <v>1214183.5</v>
      </c>
      <c r="BL254">
        <f t="shared" si="24"/>
        <v>1212129</v>
      </c>
      <c r="BM254">
        <f t="shared" si="24"/>
        <v>1212321</v>
      </c>
      <c r="BN254">
        <f t="shared" si="24"/>
        <v>1212074</v>
      </c>
      <c r="BO254">
        <f t="shared" si="24"/>
        <v>1214313.5</v>
      </c>
      <c r="BP254">
        <f t="shared" ref="BP254:DG254" si="25">AVERAGE(BP207:BP208)</f>
        <v>1213135.5</v>
      </c>
      <c r="BQ254">
        <f t="shared" si="25"/>
        <v>1212581</v>
      </c>
      <c r="BR254">
        <f t="shared" si="25"/>
        <v>1211341</v>
      </c>
      <c r="BS254">
        <f t="shared" si="25"/>
        <v>1211649.5</v>
      </c>
      <c r="BT254">
        <f t="shared" si="25"/>
        <v>1212327.5</v>
      </c>
      <c r="BU254">
        <f t="shared" si="25"/>
        <v>1211170</v>
      </c>
      <c r="BV254">
        <f t="shared" si="25"/>
        <v>1210978.5</v>
      </c>
      <c r="BW254">
        <f t="shared" si="25"/>
        <v>1209533</v>
      </c>
      <c r="BX254">
        <f t="shared" si="25"/>
        <v>1210355</v>
      </c>
      <c r="BY254">
        <f t="shared" si="25"/>
        <v>1208841.5</v>
      </c>
      <c r="BZ254">
        <f t="shared" si="25"/>
        <v>1210142.5</v>
      </c>
      <c r="CA254">
        <f t="shared" si="25"/>
        <v>1210971</v>
      </c>
      <c r="CB254">
        <f t="shared" si="25"/>
        <v>1210211</v>
      </c>
      <c r="CC254">
        <f t="shared" si="25"/>
        <v>1212711</v>
      </c>
      <c r="CD254">
        <f t="shared" si="25"/>
        <v>1211471.5</v>
      </c>
      <c r="CE254">
        <f t="shared" si="25"/>
        <v>1212410</v>
      </c>
      <c r="CF254">
        <f t="shared" si="25"/>
        <v>1210464.5</v>
      </c>
      <c r="CG254">
        <f t="shared" si="25"/>
        <v>1211026</v>
      </c>
      <c r="CH254">
        <f t="shared" si="25"/>
        <v>1209409.5</v>
      </c>
      <c r="CI254">
        <f t="shared" si="25"/>
        <v>1209581</v>
      </c>
      <c r="CJ254">
        <f t="shared" si="25"/>
        <v>1209300</v>
      </c>
      <c r="CK254">
        <f t="shared" si="25"/>
        <v>1210053.5</v>
      </c>
      <c r="CL254">
        <f t="shared" si="25"/>
        <v>1210793</v>
      </c>
      <c r="CM254">
        <f t="shared" si="25"/>
        <v>1210088</v>
      </c>
      <c r="CN254">
        <f t="shared" si="25"/>
        <v>1209793.5</v>
      </c>
      <c r="CO254">
        <f t="shared" si="25"/>
        <v>1210533</v>
      </c>
      <c r="CP254">
        <f t="shared" si="25"/>
        <v>1209224.5</v>
      </c>
      <c r="CQ254">
        <f t="shared" si="25"/>
        <v>1208423.5</v>
      </c>
      <c r="CR254">
        <f t="shared" si="25"/>
        <v>1209478</v>
      </c>
      <c r="CS254">
        <f t="shared" si="25"/>
        <v>1210663.5</v>
      </c>
      <c r="CT254">
        <f t="shared" si="25"/>
        <v>1209485</v>
      </c>
      <c r="CU254">
        <f t="shared" si="25"/>
        <v>1208971.5</v>
      </c>
      <c r="CV254">
        <f t="shared" si="25"/>
        <v>1208458</v>
      </c>
      <c r="CW254">
        <f t="shared" si="25"/>
        <v>1208478.5</v>
      </c>
      <c r="CX254">
        <f t="shared" si="25"/>
        <v>1208327.5</v>
      </c>
      <c r="CY254">
        <f t="shared" si="25"/>
        <v>1208889.5</v>
      </c>
      <c r="CZ254">
        <f t="shared" si="25"/>
        <v>1208930.5</v>
      </c>
      <c r="DA254">
        <f t="shared" si="25"/>
        <v>1208759</v>
      </c>
      <c r="DB254">
        <f t="shared" si="25"/>
        <v>1209197.5</v>
      </c>
      <c r="DC254">
        <f t="shared" si="25"/>
        <v>1207595</v>
      </c>
      <c r="DD254">
        <f t="shared" si="25"/>
        <v>1208697</v>
      </c>
      <c r="DE254">
        <f t="shared" si="25"/>
        <v>1206793.5</v>
      </c>
      <c r="DF254">
        <f t="shared" si="25"/>
        <v>1207574</v>
      </c>
      <c r="DG254">
        <f t="shared" si="25"/>
        <v>1206622</v>
      </c>
      <c r="DI254">
        <f t="shared" si="4"/>
        <v>1216807</v>
      </c>
      <c r="DK254">
        <f t="shared" si="5"/>
        <v>1.3086760593676059</v>
      </c>
    </row>
    <row r="255" spans="2:115" x14ac:dyDescent="0.25">
      <c r="B255" t="s">
        <v>242</v>
      </c>
      <c r="C255">
        <f>AVERAGE(C209:C210)</f>
        <v>1093</v>
      </c>
      <c r="D255">
        <f t="shared" ref="D255:BO255" si="26">AVERAGE(D209:D210)</f>
        <v>1217.5</v>
      </c>
      <c r="E255">
        <f t="shared" si="26"/>
        <v>2873.5</v>
      </c>
      <c r="F255">
        <f t="shared" si="26"/>
        <v>7491</v>
      </c>
      <c r="G255">
        <f t="shared" si="26"/>
        <v>15391.5</v>
      </c>
      <c r="H255">
        <f t="shared" si="26"/>
        <v>26447.5</v>
      </c>
      <c r="I255">
        <f t="shared" si="26"/>
        <v>40420</v>
      </c>
      <c r="J255">
        <f t="shared" si="26"/>
        <v>56996.5</v>
      </c>
      <c r="K255">
        <f t="shared" si="26"/>
        <v>75027.5</v>
      </c>
      <c r="L255">
        <f t="shared" si="26"/>
        <v>95673</v>
      </c>
      <c r="M255">
        <f t="shared" si="26"/>
        <v>116502.5</v>
      </c>
      <c r="N255">
        <f t="shared" si="26"/>
        <v>139063</v>
      </c>
      <c r="O255">
        <f t="shared" si="26"/>
        <v>162868</v>
      </c>
      <c r="P255">
        <f t="shared" si="26"/>
        <v>187164</v>
      </c>
      <c r="Q255">
        <f t="shared" si="26"/>
        <v>211553</v>
      </c>
      <c r="R255">
        <f t="shared" si="26"/>
        <v>236044</v>
      </c>
      <c r="S255">
        <f t="shared" si="26"/>
        <v>259404.5</v>
      </c>
      <c r="T255">
        <f t="shared" si="26"/>
        <v>281257.5</v>
      </c>
      <c r="U255">
        <f t="shared" si="26"/>
        <v>299268.5</v>
      </c>
      <c r="V255">
        <f t="shared" si="26"/>
        <v>313060</v>
      </c>
      <c r="W255">
        <f t="shared" si="26"/>
        <v>322865</v>
      </c>
      <c r="X255">
        <f t="shared" si="26"/>
        <v>329074.5</v>
      </c>
      <c r="Y255">
        <f t="shared" si="26"/>
        <v>334397.5</v>
      </c>
      <c r="Z255">
        <f t="shared" si="26"/>
        <v>338913</v>
      </c>
      <c r="AA255">
        <f t="shared" si="26"/>
        <v>341618.5</v>
      </c>
      <c r="AB255">
        <f t="shared" si="26"/>
        <v>345142</v>
      </c>
      <c r="AC255">
        <f t="shared" si="26"/>
        <v>348068.5</v>
      </c>
      <c r="AD255">
        <f t="shared" si="26"/>
        <v>350509</v>
      </c>
      <c r="AE255">
        <f t="shared" si="26"/>
        <v>352383</v>
      </c>
      <c r="AF255">
        <f t="shared" si="26"/>
        <v>354073</v>
      </c>
      <c r="AG255">
        <f t="shared" si="26"/>
        <v>357180</v>
      </c>
      <c r="AH255">
        <f t="shared" si="26"/>
        <v>358625</v>
      </c>
      <c r="AI255">
        <f t="shared" si="26"/>
        <v>360721.5</v>
      </c>
      <c r="AJ255">
        <f t="shared" si="26"/>
        <v>362705.5</v>
      </c>
      <c r="AK255">
        <f t="shared" si="26"/>
        <v>365019</v>
      </c>
      <c r="AL255">
        <f t="shared" si="26"/>
        <v>367018.5</v>
      </c>
      <c r="AM255">
        <f t="shared" si="26"/>
        <v>368507</v>
      </c>
      <c r="AN255">
        <f t="shared" si="26"/>
        <v>372194.5</v>
      </c>
      <c r="AO255">
        <f t="shared" si="26"/>
        <v>372468</v>
      </c>
      <c r="AP255">
        <f t="shared" si="26"/>
        <v>373627</v>
      </c>
      <c r="AQ255">
        <f t="shared" si="26"/>
        <v>376151</v>
      </c>
      <c r="AR255">
        <f t="shared" si="26"/>
        <v>378585.5</v>
      </c>
      <c r="AS255">
        <f t="shared" si="26"/>
        <v>380464</v>
      </c>
      <c r="AT255">
        <f t="shared" si="26"/>
        <v>382677</v>
      </c>
      <c r="AU255">
        <f t="shared" si="26"/>
        <v>384879</v>
      </c>
      <c r="AV255">
        <f t="shared" si="26"/>
        <v>385451</v>
      </c>
      <c r="AW255">
        <f t="shared" si="26"/>
        <v>387700.5</v>
      </c>
      <c r="AX255">
        <f t="shared" si="26"/>
        <v>389885</v>
      </c>
      <c r="AY255">
        <f t="shared" si="26"/>
        <v>390546</v>
      </c>
      <c r="AZ255">
        <f t="shared" si="26"/>
        <v>392509.5</v>
      </c>
      <c r="BA255">
        <f t="shared" si="26"/>
        <v>394340</v>
      </c>
      <c r="BB255">
        <f t="shared" si="26"/>
        <v>395626</v>
      </c>
      <c r="BC255">
        <f t="shared" si="26"/>
        <v>397294</v>
      </c>
      <c r="BD255">
        <f t="shared" si="26"/>
        <v>398956</v>
      </c>
      <c r="BE255">
        <f t="shared" si="26"/>
        <v>401300.5</v>
      </c>
      <c r="BF255">
        <f t="shared" si="26"/>
        <v>401089.5</v>
      </c>
      <c r="BG255">
        <f t="shared" si="26"/>
        <v>404380</v>
      </c>
      <c r="BH255">
        <f t="shared" si="26"/>
        <v>404577</v>
      </c>
      <c r="BI255">
        <f t="shared" si="26"/>
        <v>405374</v>
      </c>
      <c r="BJ255">
        <f t="shared" si="26"/>
        <v>407511.5</v>
      </c>
      <c r="BK255">
        <f t="shared" si="26"/>
        <v>410041.5</v>
      </c>
      <c r="BL255">
        <f t="shared" si="26"/>
        <v>410389</v>
      </c>
      <c r="BM255">
        <f t="shared" si="26"/>
        <v>411193.5</v>
      </c>
      <c r="BN255">
        <f t="shared" si="26"/>
        <v>414048</v>
      </c>
      <c r="BO255">
        <f t="shared" si="26"/>
        <v>415609.5</v>
      </c>
      <c r="BP255">
        <f t="shared" ref="BP255:DG255" si="27">AVERAGE(BP209:BP210)</f>
        <v>415272</v>
      </c>
      <c r="BQ255">
        <f t="shared" si="27"/>
        <v>416610</v>
      </c>
      <c r="BR255">
        <f t="shared" si="27"/>
        <v>419061</v>
      </c>
      <c r="BS255">
        <f t="shared" si="27"/>
        <v>419140.5</v>
      </c>
      <c r="BT255">
        <f t="shared" si="27"/>
        <v>419258</v>
      </c>
      <c r="BU255">
        <f t="shared" si="27"/>
        <v>421387.5</v>
      </c>
      <c r="BV255">
        <f t="shared" si="27"/>
        <v>422043</v>
      </c>
      <c r="BW255">
        <f t="shared" si="27"/>
        <v>423318.5</v>
      </c>
      <c r="BX255">
        <f t="shared" si="27"/>
        <v>423890.5</v>
      </c>
      <c r="BY255">
        <f t="shared" si="27"/>
        <v>424961.5</v>
      </c>
      <c r="BZ255">
        <f t="shared" si="27"/>
        <v>426420.5</v>
      </c>
      <c r="CA255">
        <f t="shared" si="27"/>
        <v>426694</v>
      </c>
      <c r="CB255">
        <f t="shared" si="27"/>
        <v>427625</v>
      </c>
      <c r="CC255">
        <f t="shared" si="27"/>
        <v>427890</v>
      </c>
      <c r="CD255">
        <f t="shared" si="27"/>
        <v>429172</v>
      </c>
      <c r="CE255">
        <f t="shared" si="27"/>
        <v>429624</v>
      </c>
      <c r="CF255">
        <f t="shared" si="27"/>
        <v>429917</v>
      </c>
      <c r="CG255">
        <f t="shared" si="27"/>
        <v>431634</v>
      </c>
      <c r="CH255">
        <f t="shared" si="27"/>
        <v>431656.5</v>
      </c>
      <c r="CI255">
        <f t="shared" si="27"/>
        <v>432489.5</v>
      </c>
      <c r="CJ255">
        <f t="shared" si="27"/>
        <v>433881.5</v>
      </c>
      <c r="CK255">
        <f t="shared" si="27"/>
        <v>434088</v>
      </c>
      <c r="CL255">
        <f t="shared" si="27"/>
        <v>434517</v>
      </c>
      <c r="CM255">
        <f t="shared" si="27"/>
        <v>434647.5</v>
      </c>
      <c r="CN255">
        <f t="shared" si="27"/>
        <v>435829.5</v>
      </c>
      <c r="CO255">
        <f t="shared" si="27"/>
        <v>435573.5</v>
      </c>
      <c r="CP255">
        <f t="shared" si="27"/>
        <v>436632</v>
      </c>
      <c r="CQ255">
        <f t="shared" si="27"/>
        <v>437234</v>
      </c>
      <c r="CR255">
        <f t="shared" si="27"/>
        <v>437871.5</v>
      </c>
      <c r="CS255">
        <f t="shared" si="27"/>
        <v>438588</v>
      </c>
      <c r="CT255">
        <f t="shared" si="27"/>
        <v>439038.5</v>
      </c>
      <c r="CU255">
        <f t="shared" si="27"/>
        <v>439308.5</v>
      </c>
      <c r="CV255">
        <f t="shared" si="27"/>
        <v>439039.5</v>
      </c>
      <c r="CW255">
        <f t="shared" si="27"/>
        <v>440217.5</v>
      </c>
      <c r="CX255">
        <f t="shared" si="27"/>
        <v>440730.5</v>
      </c>
      <c r="CY255">
        <f t="shared" si="27"/>
        <v>441592</v>
      </c>
      <c r="CZ255">
        <f t="shared" si="27"/>
        <v>441295.5</v>
      </c>
      <c r="DA255">
        <f t="shared" si="27"/>
        <v>440945</v>
      </c>
      <c r="DB255">
        <f t="shared" si="27"/>
        <v>442393</v>
      </c>
      <c r="DC255">
        <f t="shared" si="27"/>
        <v>443064</v>
      </c>
      <c r="DD255">
        <f t="shared" si="27"/>
        <v>443354.5</v>
      </c>
      <c r="DE255">
        <f t="shared" si="27"/>
        <v>443048.5</v>
      </c>
      <c r="DF255">
        <f t="shared" si="27"/>
        <v>443253.5</v>
      </c>
      <c r="DG255">
        <f t="shared" si="27"/>
        <v>443368</v>
      </c>
      <c r="DI255">
        <f t="shared" si="4"/>
        <v>443368</v>
      </c>
      <c r="DK255">
        <f t="shared" si="5"/>
        <v>0.47684233168423318</v>
      </c>
    </row>
    <row r="256" spans="2:115" x14ac:dyDescent="0.25">
      <c r="B256" t="s">
        <v>243</v>
      </c>
      <c r="C256">
        <f>AVERAGE(C211:C212)</f>
        <v>914.5</v>
      </c>
      <c r="D256">
        <f t="shared" ref="D256:BO256" si="28">AVERAGE(D211:D212)</f>
        <v>887.5</v>
      </c>
      <c r="E256">
        <f t="shared" si="28"/>
        <v>863</v>
      </c>
      <c r="F256">
        <f t="shared" si="28"/>
        <v>855</v>
      </c>
      <c r="G256">
        <f t="shared" si="28"/>
        <v>849</v>
      </c>
      <c r="H256">
        <f t="shared" si="28"/>
        <v>868.5</v>
      </c>
      <c r="I256">
        <f t="shared" si="28"/>
        <v>858.5</v>
      </c>
      <c r="J256">
        <f t="shared" si="28"/>
        <v>891</v>
      </c>
      <c r="K256">
        <f t="shared" si="28"/>
        <v>835.5</v>
      </c>
      <c r="L256">
        <f t="shared" si="28"/>
        <v>885.5</v>
      </c>
      <c r="M256">
        <f t="shared" si="28"/>
        <v>893</v>
      </c>
      <c r="N256">
        <f t="shared" si="28"/>
        <v>873</v>
      </c>
      <c r="O256">
        <f t="shared" si="28"/>
        <v>876</v>
      </c>
      <c r="P256">
        <f t="shared" si="28"/>
        <v>877</v>
      </c>
      <c r="Q256">
        <f t="shared" si="28"/>
        <v>874</v>
      </c>
      <c r="R256">
        <f t="shared" si="28"/>
        <v>876</v>
      </c>
      <c r="S256">
        <f t="shared" si="28"/>
        <v>863.5</v>
      </c>
      <c r="T256">
        <f t="shared" si="28"/>
        <v>894.5</v>
      </c>
      <c r="U256">
        <f t="shared" si="28"/>
        <v>895.5</v>
      </c>
      <c r="V256">
        <f t="shared" si="28"/>
        <v>888</v>
      </c>
      <c r="W256">
        <f t="shared" si="28"/>
        <v>912.5</v>
      </c>
      <c r="X256">
        <f t="shared" si="28"/>
        <v>879</v>
      </c>
      <c r="Y256">
        <f t="shared" si="28"/>
        <v>879</v>
      </c>
      <c r="Z256">
        <f t="shared" si="28"/>
        <v>918</v>
      </c>
      <c r="AA256">
        <f t="shared" si="28"/>
        <v>896</v>
      </c>
      <c r="AB256">
        <f t="shared" si="28"/>
        <v>858</v>
      </c>
      <c r="AC256">
        <f t="shared" si="28"/>
        <v>866</v>
      </c>
      <c r="AD256">
        <f t="shared" si="28"/>
        <v>887.5</v>
      </c>
      <c r="AE256">
        <f t="shared" si="28"/>
        <v>877.5</v>
      </c>
      <c r="AF256">
        <f t="shared" si="28"/>
        <v>887.5</v>
      </c>
      <c r="AG256">
        <f t="shared" si="28"/>
        <v>863</v>
      </c>
      <c r="AH256">
        <f t="shared" si="28"/>
        <v>907</v>
      </c>
      <c r="AI256">
        <f t="shared" si="28"/>
        <v>891.5</v>
      </c>
      <c r="AJ256">
        <f t="shared" si="28"/>
        <v>900</v>
      </c>
      <c r="AK256">
        <f t="shared" si="28"/>
        <v>889</v>
      </c>
      <c r="AL256">
        <f t="shared" si="28"/>
        <v>878.5</v>
      </c>
      <c r="AM256">
        <f t="shared" si="28"/>
        <v>888.5</v>
      </c>
      <c r="AN256">
        <f t="shared" si="28"/>
        <v>860</v>
      </c>
      <c r="AO256">
        <f t="shared" si="28"/>
        <v>908.5</v>
      </c>
      <c r="AP256">
        <f t="shared" si="28"/>
        <v>906.5</v>
      </c>
      <c r="AQ256">
        <f t="shared" si="28"/>
        <v>882.5</v>
      </c>
      <c r="AR256">
        <f t="shared" si="28"/>
        <v>849</v>
      </c>
      <c r="AS256">
        <f t="shared" si="28"/>
        <v>882.5</v>
      </c>
      <c r="AT256">
        <f t="shared" si="28"/>
        <v>906.5</v>
      </c>
      <c r="AU256">
        <f t="shared" si="28"/>
        <v>885</v>
      </c>
      <c r="AV256">
        <f t="shared" si="28"/>
        <v>865</v>
      </c>
      <c r="AW256">
        <f t="shared" si="28"/>
        <v>897</v>
      </c>
      <c r="AX256">
        <f t="shared" si="28"/>
        <v>912</v>
      </c>
      <c r="AY256">
        <f t="shared" si="28"/>
        <v>874.5</v>
      </c>
      <c r="AZ256">
        <f t="shared" si="28"/>
        <v>899.5</v>
      </c>
      <c r="BA256">
        <f t="shared" si="28"/>
        <v>913.5</v>
      </c>
      <c r="BB256">
        <f t="shared" si="28"/>
        <v>876</v>
      </c>
      <c r="BC256">
        <f t="shared" si="28"/>
        <v>912.5</v>
      </c>
      <c r="BD256">
        <f t="shared" si="28"/>
        <v>894.5</v>
      </c>
      <c r="BE256">
        <f t="shared" si="28"/>
        <v>921.5</v>
      </c>
      <c r="BF256">
        <f t="shared" si="28"/>
        <v>891</v>
      </c>
      <c r="BG256">
        <f t="shared" si="28"/>
        <v>902</v>
      </c>
      <c r="BH256">
        <f t="shared" si="28"/>
        <v>934.5</v>
      </c>
      <c r="BI256">
        <f t="shared" si="28"/>
        <v>929</v>
      </c>
      <c r="BJ256">
        <f t="shared" si="28"/>
        <v>923</v>
      </c>
      <c r="BK256">
        <f t="shared" si="28"/>
        <v>910</v>
      </c>
      <c r="BL256">
        <f t="shared" si="28"/>
        <v>933.5</v>
      </c>
      <c r="BM256">
        <f t="shared" si="28"/>
        <v>923.5</v>
      </c>
      <c r="BN256">
        <f t="shared" si="28"/>
        <v>911.5</v>
      </c>
      <c r="BO256">
        <f t="shared" si="28"/>
        <v>931</v>
      </c>
      <c r="BP256">
        <f t="shared" ref="BP256:DG256" si="29">AVERAGE(BP211:BP212)</f>
        <v>904</v>
      </c>
      <c r="BQ256">
        <f t="shared" si="29"/>
        <v>892</v>
      </c>
      <c r="BR256">
        <f t="shared" si="29"/>
        <v>934</v>
      </c>
      <c r="BS256">
        <f t="shared" si="29"/>
        <v>896</v>
      </c>
      <c r="BT256">
        <f t="shared" si="29"/>
        <v>890.5</v>
      </c>
      <c r="BU256">
        <f t="shared" si="29"/>
        <v>892.5</v>
      </c>
      <c r="BV256">
        <f t="shared" si="29"/>
        <v>907</v>
      </c>
      <c r="BW256">
        <f t="shared" si="29"/>
        <v>894.5</v>
      </c>
      <c r="BX256">
        <f t="shared" si="29"/>
        <v>956</v>
      </c>
      <c r="BY256">
        <f t="shared" si="29"/>
        <v>921.5</v>
      </c>
      <c r="BZ256">
        <f t="shared" si="29"/>
        <v>896</v>
      </c>
      <c r="CA256">
        <f t="shared" si="29"/>
        <v>913</v>
      </c>
      <c r="CB256">
        <f t="shared" si="29"/>
        <v>919</v>
      </c>
      <c r="CC256">
        <f t="shared" si="29"/>
        <v>918.5</v>
      </c>
      <c r="CD256">
        <f t="shared" si="29"/>
        <v>921.5</v>
      </c>
      <c r="CE256">
        <f t="shared" si="29"/>
        <v>973.5</v>
      </c>
      <c r="CF256">
        <f t="shared" si="29"/>
        <v>914</v>
      </c>
      <c r="CG256">
        <f t="shared" si="29"/>
        <v>914.5</v>
      </c>
      <c r="CH256">
        <f t="shared" si="29"/>
        <v>928.5</v>
      </c>
      <c r="CI256">
        <f t="shared" si="29"/>
        <v>943</v>
      </c>
      <c r="CJ256">
        <f t="shared" si="29"/>
        <v>897</v>
      </c>
      <c r="CK256">
        <f t="shared" si="29"/>
        <v>932.5</v>
      </c>
      <c r="CL256">
        <f t="shared" si="29"/>
        <v>947</v>
      </c>
      <c r="CM256">
        <f t="shared" si="29"/>
        <v>947.5</v>
      </c>
      <c r="CN256">
        <f t="shared" si="29"/>
        <v>922.5</v>
      </c>
      <c r="CO256">
        <f t="shared" si="29"/>
        <v>930.5</v>
      </c>
      <c r="CP256">
        <f t="shared" si="29"/>
        <v>942</v>
      </c>
      <c r="CQ256">
        <f t="shared" si="29"/>
        <v>923.5</v>
      </c>
      <c r="CR256">
        <f t="shared" si="29"/>
        <v>925</v>
      </c>
      <c r="CS256">
        <f t="shared" si="29"/>
        <v>960.5</v>
      </c>
      <c r="CT256">
        <f t="shared" si="29"/>
        <v>958.5</v>
      </c>
      <c r="CU256">
        <f t="shared" si="29"/>
        <v>931.5</v>
      </c>
      <c r="CV256">
        <f t="shared" si="29"/>
        <v>920.5</v>
      </c>
      <c r="CW256">
        <f t="shared" si="29"/>
        <v>924.5</v>
      </c>
      <c r="CX256">
        <f t="shared" si="29"/>
        <v>915.5</v>
      </c>
      <c r="CY256">
        <f t="shared" si="29"/>
        <v>909.5</v>
      </c>
      <c r="CZ256">
        <f t="shared" si="29"/>
        <v>933.5</v>
      </c>
      <c r="DA256">
        <f t="shared" si="29"/>
        <v>946</v>
      </c>
      <c r="DB256">
        <f t="shared" si="29"/>
        <v>921</v>
      </c>
      <c r="DC256">
        <f t="shared" si="29"/>
        <v>932.5</v>
      </c>
      <c r="DD256">
        <f t="shared" si="29"/>
        <v>926</v>
      </c>
      <c r="DE256">
        <f t="shared" si="29"/>
        <v>958.5</v>
      </c>
      <c r="DF256">
        <f t="shared" si="29"/>
        <v>927</v>
      </c>
      <c r="DG256">
        <f t="shared" si="29"/>
        <v>924</v>
      </c>
      <c r="DI256">
        <f t="shared" si="4"/>
        <v>973.5</v>
      </c>
      <c r="DK256">
        <f t="shared" si="5"/>
        <v>1.0469993546999355E-3</v>
      </c>
    </row>
    <row r="257" spans="2:115" x14ac:dyDescent="0.25">
      <c r="B257" t="s">
        <v>244</v>
      </c>
      <c r="C257">
        <f>AVERAGE(C213:C214)</f>
        <v>938.5</v>
      </c>
      <c r="D257">
        <f t="shared" ref="D257:BO257" si="30">AVERAGE(D213:D214)</f>
        <v>1040.5</v>
      </c>
      <c r="E257">
        <f t="shared" si="30"/>
        <v>3611.5</v>
      </c>
      <c r="F257">
        <f t="shared" si="30"/>
        <v>11633</v>
      </c>
      <c r="G257">
        <f t="shared" si="30"/>
        <v>26373</v>
      </c>
      <c r="H257">
        <f t="shared" si="30"/>
        <v>48679.5</v>
      </c>
      <c r="I257">
        <f t="shared" si="30"/>
        <v>78426.5</v>
      </c>
      <c r="J257">
        <f t="shared" si="30"/>
        <v>114875</v>
      </c>
      <c r="K257">
        <f t="shared" si="30"/>
        <v>155655.5</v>
      </c>
      <c r="L257">
        <f t="shared" si="30"/>
        <v>199043</v>
      </c>
      <c r="M257">
        <f t="shared" si="30"/>
        <v>245512</v>
      </c>
      <c r="N257">
        <f t="shared" si="30"/>
        <v>289333.5</v>
      </c>
      <c r="O257">
        <f t="shared" si="30"/>
        <v>330444.5</v>
      </c>
      <c r="P257">
        <f t="shared" si="30"/>
        <v>366787</v>
      </c>
      <c r="Q257">
        <f t="shared" si="30"/>
        <v>397335</v>
      </c>
      <c r="R257">
        <f t="shared" si="30"/>
        <v>423362.5</v>
      </c>
      <c r="S257">
        <f t="shared" si="30"/>
        <v>445506</v>
      </c>
      <c r="T257">
        <f t="shared" si="30"/>
        <v>462095</v>
      </c>
      <c r="U257">
        <f t="shared" si="30"/>
        <v>478472</v>
      </c>
      <c r="V257">
        <f t="shared" si="30"/>
        <v>491362.5</v>
      </c>
      <c r="W257">
        <f t="shared" si="30"/>
        <v>504574.5</v>
      </c>
      <c r="X257">
        <f t="shared" si="30"/>
        <v>514951.5</v>
      </c>
      <c r="Y257">
        <f t="shared" si="30"/>
        <v>525286.5</v>
      </c>
      <c r="Z257">
        <f t="shared" si="30"/>
        <v>535382.5</v>
      </c>
      <c r="AA257">
        <f t="shared" si="30"/>
        <v>543718.5</v>
      </c>
      <c r="AB257">
        <f t="shared" si="30"/>
        <v>554026.5</v>
      </c>
      <c r="AC257">
        <f t="shared" si="30"/>
        <v>563773</v>
      </c>
      <c r="AD257">
        <f t="shared" si="30"/>
        <v>572677.5</v>
      </c>
      <c r="AE257">
        <f t="shared" si="30"/>
        <v>581472</v>
      </c>
      <c r="AF257">
        <f t="shared" si="30"/>
        <v>590800.5</v>
      </c>
      <c r="AG257">
        <f t="shared" si="30"/>
        <v>599479</v>
      </c>
      <c r="AH257">
        <f t="shared" si="30"/>
        <v>607061</v>
      </c>
      <c r="AI257">
        <f t="shared" si="30"/>
        <v>614396.5</v>
      </c>
      <c r="AJ257">
        <f t="shared" si="30"/>
        <v>622622</v>
      </c>
      <c r="AK257">
        <f t="shared" si="30"/>
        <v>628177</v>
      </c>
      <c r="AL257">
        <f t="shared" si="30"/>
        <v>636903</v>
      </c>
      <c r="AM257">
        <f t="shared" si="30"/>
        <v>643286.5</v>
      </c>
      <c r="AN257">
        <f t="shared" si="30"/>
        <v>651136</v>
      </c>
      <c r="AO257">
        <f t="shared" si="30"/>
        <v>656403.5</v>
      </c>
      <c r="AP257">
        <f t="shared" si="30"/>
        <v>661670.5</v>
      </c>
      <c r="AQ257">
        <f t="shared" si="30"/>
        <v>667999</v>
      </c>
      <c r="AR257">
        <f t="shared" si="30"/>
        <v>673184</v>
      </c>
      <c r="AS257">
        <f t="shared" si="30"/>
        <v>679150</v>
      </c>
      <c r="AT257">
        <f t="shared" si="30"/>
        <v>683088</v>
      </c>
      <c r="AU257">
        <f t="shared" si="30"/>
        <v>688622</v>
      </c>
      <c r="AV257">
        <f t="shared" si="30"/>
        <v>693115.5</v>
      </c>
      <c r="AW257">
        <f t="shared" si="30"/>
        <v>697369</v>
      </c>
      <c r="AX257">
        <f t="shared" si="30"/>
        <v>700793.5</v>
      </c>
      <c r="AY257">
        <f t="shared" si="30"/>
        <v>704287</v>
      </c>
      <c r="AZ257">
        <f t="shared" si="30"/>
        <v>707663.5</v>
      </c>
      <c r="BA257">
        <f t="shared" si="30"/>
        <v>712430.5</v>
      </c>
      <c r="BB257">
        <f t="shared" si="30"/>
        <v>714979</v>
      </c>
      <c r="BC257">
        <f t="shared" si="30"/>
        <v>718588</v>
      </c>
      <c r="BD257">
        <f t="shared" si="30"/>
        <v>721930.5</v>
      </c>
      <c r="BE257">
        <f t="shared" si="30"/>
        <v>723992</v>
      </c>
      <c r="BF257">
        <f t="shared" si="30"/>
        <v>726081.5</v>
      </c>
      <c r="BG257">
        <f t="shared" si="30"/>
        <v>728060.5</v>
      </c>
      <c r="BH257">
        <f t="shared" si="30"/>
        <v>730547</v>
      </c>
      <c r="BI257">
        <f t="shared" si="30"/>
        <v>733108.5</v>
      </c>
      <c r="BJ257">
        <f t="shared" si="30"/>
        <v>734218</v>
      </c>
      <c r="BK257">
        <f t="shared" si="30"/>
        <v>735307</v>
      </c>
      <c r="BL257">
        <f t="shared" si="30"/>
        <v>737019.5</v>
      </c>
      <c r="BM257">
        <f t="shared" si="30"/>
        <v>737725</v>
      </c>
      <c r="BN257">
        <f t="shared" si="30"/>
        <v>739273</v>
      </c>
      <c r="BO257">
        <f t="shared" si="30"/>
        <v>739985</v>
      </c>
      <c r="BP257">
        <f t="shared" ref="BP257:DG257" si="31">AVERAGE(BP213:BP214)</f>
        <v>741725</v>
      </c>
      <c r="BQ257">
        <f t="shared" si="31"/>
        <v>741485.5</v>
      </c>
      <c r="BR257">
        <f t="shared" si="31"/>
        <v>743814</v>
      </c>
      <c r="BS257">
        <f t="shared" si="31"/>
        <v>743602</v>
      </c>
      <c r="BT257">
        <f t="shared" si="31"/>
        <v>745985.5</v>
      </c>
      <c r="BU257">
        <f t="shared" si="31"/>
        <v>746937.5</v>
      </c>
      <c r="BV257">
        <f t="shared" si="31"/>
        <v>747150</v>
      </c>
      <c r="BW257">
        <f t="shared" si="31"/>
        <v>748211</v>
      </c>
      <c r="BX257">
        <f t="shared" si="31"/>
        <v>748547</v>
      </c>
      <c r="BY257">
        <f t="shared" si="31"/>
        <v>747609</v>
      </c>
      <c r="BZ257">
        <f t="shared" si="31"/>
        <v>748047</v>
      </c>
      <c r="CA257">
        <f t="shared" si="31"/>
        <v>747677</v>
      </c>
      <c r="CB257">
        <f t="shared" si="31"/>
        <v>748821</v>
      </c>
      <c r="CC257">
        <f t="shared" si="31"/>
        <v>747848.5</v>
      </c>
      <c r="CD257">
        <f t="shared" si="31"/>
        <v>748047</v>
      </c>
      <c r="CE257">
        <f t="shared" si="31"/>
        <v>748567.5</v>
      </c>
      <c r="CF257">
        <f t="shared" si="31"/>
        <v>748759</v>
      </c>
      <c r="CG257">
        <f t="shared" si="31"/>
        <v>749403.5</v>
      </c>
      <c r="CH257">
        <f t="shared" si="31"/>
        <v>749560.5</v>
      </c>
      <c r="CI257">
        <f t="shared" si="31"/>
        <v>750204.5</v>
      </c>
      <c r="CJ257">
        <f t="shared" si="31"/>
        <v>750129</v>
      </c>
      <c r="CK257">
        <f t="shared" si="31"/>
        <v>750560.5</v>
      </c>
      <c r="CL257">
        <f t="shared" si="31"/>
        <v>751362</v>
      </c>
      <c r="CM257">
        <f t="shared" si="31"/>
        <v>751232</v>
      </c>
      <c r="CN257">
        <f t="shared" si="31"/>
        <v>751554</v>
      </c>
      <c r="CO257">
        <f t="shared" si="31"/>
        <v>750841.5</v>
      </c>
      <c r="CP257">
        <f t="shared" si="31"/>
        <v>751478.5</v>
      </c>
      <c r="CQ257">
        <f t="shared" si="31"/>
        <v>752287</v>
      </c>
      <c r="CR257">
        <f t="shared" si="31"/>
        <v>751608.5</v>
      </c>
      <c r="CS257">
        <f t="shared" si="31"/>
        <v>753156.5</v>
      </c>
      <c r="CT257">
        <f t="shared" si="31"/>
        <v>753725</v>
      </c>
      <c r="CU257">
        <f t="shared" si="31"/>
        <v>754006</v>
      </c>
      <c r="CV257">
        <f t="shared" si="31"/>
        <v>752499</v>
      </c>
      <c r="CW257">
        <f t="shared" si="31"/>
        <v>753766</v>
      </c>
      <c r="CX257">
        <f t="shared" si="31"/>
        <v>753841.5</v>
      </c>
      <c r="CY257">
        <f t="shared" si="31"/>
        <v>753876</v>
      </c>
      <c r="CZ257">
        <f t="shared" si="31"/>
        <v>753540</v>
      </c>
      <c r="DA257">
        <f t="shared" si="31"/>
        <v>754191</v>
      </c>
      <c r="DB257">
        <f t="shared" si="31"/>
        <v>754410</v>
      </c>
      <c r="DC257">
        <f t="shared" si="31"/>
        <v>753197.5</v>
      </c>
      <c r="DD257">
        <f t="shared" si="31"/>
        <v>753773</v>
      </c>
      <c r="DE257">
        <f t="shared" si="31"/>
        <v>753560.5</v>
      </c>
      <c r="DF257">
        <f t="shared" si="31"/>
        <v>754547</v>
      </c>
      <c r="DG257">
        <f t="shared" si="31"/>
        <v>754601.5</v>
      </c>
      <c r="DI257">
        <f t="shared" si="4"/>
        <v>754601.5</v>
      </c>
      <c r="DK257">
        <f t="shared" si="5"/>
        <v>0.81157399440739941</v>
      </c>
    </row>
    <row r="258" spans="2:115" x14ac:dyDescent="0.25">
      <c r="B258" t="s">
        <v>245</v>
      </c>
      <c r="C258">
        <f>AVERAGE(C215:C216)</f>
        <v>942</v>
      </c>
      <c r="D258">
        <f t="shared" ref="D258:BO258" si="32">AVERAGE(D215:D216)</f>
        <v>1032.5</v>
      </c>
      <c r="E258">
        <f t="shared" si="32"/>
        <v>2127</v>
      </c>
      <c r="F258">
        <f t="shared" si="32"/>
        <v>4742.5</v>
      </c>
      <c r="G258">
        <f t="shared" si="32"/>
        <v>8864.5</v>
      </c>
      <c r="H258">
        <f t="shared" si="32"/>
        <v>14476</v>
      </c>
      <c r="I258">
        <f t="shared" si="32"/>
        <v>21386.5</v>
      </c>
      <c r="J258">
        <f t="shared" si="32"/>
        <v>29470.5</v>
      </c>
      <c r="K258">
        <f t="shared" si="32"/>
        <v>38531.5</v>
      </c>
      <c r="L258">
        <f t="shared" si="32"/>
        <v>47811</v>
      </c>
      <c r="M258">
        <f t="shared" si="32"/>
        <v>57679</v>
      </c>
      <c r="N258">
        <f t="shared" si="32"/>
        <v>67272</v>
      </c>
      <c r="O258">
        <f t="shared" si="32"/>
        <v>77191</v>
      </c>
      <c r="P258">
        <f t="shared" si="32"/>
        <v>86552.5</v>
      </c>
      <c r="Q258">
        <f t="shared" si="32"/>
        <v>94840</v>
      </c>
      <c r="R258">
        <f t="shared" si="32"/>
        <v>103527.5</v>
      </c>
      <c r="S258">
        <f t="shared" si="32"/>
        <v>110639</v>
      </c>
      <c r="T258">
        <f t="shared" si="32"/>
        <v>117382</v>
      </c>
      <c r="U258">
        <f t="shared" si="32"/>
        <v>122792</v>
      </c>
      <c r="V258">
        <f t="shared" si="32"/>
        <v>127180.5</v>
      </c>
      <c r="W258">
        <f t="shared" si="32"/>
        <v>130781.5</v>
      </c>
      <c r="X258">
        <f t="shared" si="32"/>
        <v>133857</v>
      </c>
      <c r="Y258">
        <f t="shared" si="32"/>
        <v>135560</v>
      </c>
      <c r="Z258">
        <f t="shared" si="32"/>
        <v>136780.5</v>
      </c>
      <c r="AA258">
        <f t="shared" si="32"/>
        <v>137940.5</v>
      </c>
      <c r="AB258">
        <f t="shared" si="32"/>
        <v>138105</v>
      </c>
      <c r="AC258">
        <f t="shared" si="32"/>
        <v>139471</v>
      </c>
      <c r="AD258">
        <f t="shared" si="32"/>
        <v>140051.5</v>
      </c>
      <c r="AE258">
        <f t="shared" si="32"/>
        <v>139431</v>
      </c>
      <c r="AF258">
        <f t="shared" si="32"/>
        <v>140166</v>
      </c>
      <c r="AG258">
        <f t="shared" si="32"/>
        <v>140510</v>
      </c>
      <c r="AH258">
        <f t="shared" si="32"/>
        <v>140446.5</v>
      </c>
      <c r="AI258">
        <f t="shared" si="32"/>
        <v>140258.5</v>
      </c>
      <c r="AJ258">
        <f t="shared" si="32"/>
        <v>140667.5</v>
      </c>
      <c r="AK258">
        <f t="shared" si="32"/>
        <v>140481</v>
      </c>
      <c r="AL258">
        <f t="shared" si="32"/>
        <v>141039</v>
      </c>
      <c r="AM258">
        <f t="shared" si="32"/>
        <v>140937.5</v>
      </c>
      <c r="AN258">
        <f t="shared" si="32"/>
        <v>140450.5</v>
      </c>
      <c r="AO258">
        <f t="shared" si="32"/>
        <v>140800.5</v>
      </c>
      <c r="AP258">
        <f t="shared" si="32"/>
        <v>140596.5</v>
      </c>
      <c r="AQ258">
        <f t="shared" si="32"/>
        <v>140658.5</v>
      </c>
      <c r="AR258">
        <f t="shared" si="32"/>
        <v>140914.5</v>
      </c>
      <c r="AS258">
        <f t="shared" si="32"/>
        <v>140488.5</v>
      </c>
      <c r="AT258">
        <f t="shared" si="32"/>
        <v>140725.5</v>
      </c>
      <c r="AU258">
        <f t="shared" si="32"/>
        <v>140361.5</v>
      </c>
      <c r="AV258">
        <f t="shared" si="32"/>
        <v>140755.5</v>
      </c>
      <c r="AW258">
        <f t="shared" si="32"/>
        <v>140399</v>
      </c>
      <c r="AX258">
        <f t="shared" si="32"/>
        <v>140327</v>
      </c>
      <c r="AY258">
        <f t="shared" si="32"/>
        <v>139733</v>
      </c>
      <c r="AZ258">
        <f t="shared" si="32"/>
        <v>140516</v>
      </c>
      <c r="BA258">
        <f t="shared" si="32"/>
        <v>140328.5</v>
      </c>
      <c r="BB258">
        <f t="shared" si="32"/>
        <v>139731</v>
      </c>
      <c r="BC258">
        <f t="shared" si="32"/>
        <v>140200</v>
      </c>
      <c r="BD258">
        <f t="shared" si="32"/>
        <v>139735.5</v>
      </c>
      <c r="BE258">
        <f t="shared" si="32"/>
        <v>139816</v>
      </c>
      <c r="BF258">
        <f t="shared" si="32"/>
        <v>139525</v>
      </c>
      <c r="BG258">
        <f t="shared" si="32"/>
        <v>139776.5</v>
      </c>
      <c r="BH258">
        <f t="shared" si="32"/>
        <v>139540.5</v>
      </c>
      <c r="BI258">
        <f t="shared" si="32"/>
        <v>140096.5</v>
      </c>
      <c r="BJ258">
        <f t="shared" si="32"/>
        <v>139367</v>
      </c>
      <c r="BK258">
        <f t="shared" si="32"/>
        <v>139582</v>
      </c>
      <c r="BL258">
        <f t="shared" si="32"/>
        <v>138966.5</v>
      </c>
      <c r="BM258">
        <f t="shared" si="32"/>
        <v>138977.5</v>
      </c>
      <c r="BN258">
        <f t="shared" si="32"/>
        <v>138678.5</v>
      </c>
      <c r="BO258">
        <f t="shared" si="32"/>
        <v>138689.5</v>
      </c>
      <c r="BP258">
        <f t="shared" ref="BP258:DG258" si="33">AVERAGE(BP215:BP216)</f>
        <v>138478</v>
      </c>
      <c r="BQ258">
        <f t="shared" si="33"/>
        <v>138570</v>
      </c>
      <c r="BR258">
        <f t="shared" si="33"/>
        <v>138266</v>
      </c>
      <c r="BS258">
        <f t="shared" si="33"/>
        <v>137809</v>
      </c>
      <c r="BT258">
        <f t="shared" si="33"/>
        <v>138453</v>
      </c>
      <c r="BU258">
        <f t="shared" si="33"/>
        <v>137766.5</v>
      </c>
      <c r="BV258">
        <f t="shared" si="33"/>
        <v>137558.5</v>
      </c>
      <c r="BW258">
        <f t="shared" si="33"/>
        <v>137653.5</v>
      </c>
      <c r="BX258">
        <f t="shared" si="33"/>
        <v>137395.5</v>
      </c>
      <c r="BY258">
        <f t="shared" si="33"/>
        <v>137173.5</v>
      </c>
      <c r="BZ258">
        <f t="shared" si="33"/>
        <v>137267.5</v>
      </c>
      <c r="CA258">
        <f t="shared" si="33"/>
        <v>136979.5</v>
      </c>
      <c r="CB258">
        <f t="shared" si="33"/>
        <v>136730.5</v>
      </c>
      <c r="CC258">
        <f t="shared" si="33"/>
        <v>136986.5</v>
      </c>
      <c r="CD258">
        <f t="shared" si="33"/>
        <v>136581</v>
      </c>
      <c r="CE258">
        <f t="shared" si="33"/>
        <v>136411.5</v>
      </c>
      <c r="CF258">
        <f t="shared" si="33"/>
        <v>136181</v>
      </c>
      <c r="CG258">
        <f t="shared" si="33"/>
        <v>136167</v>
      </c>
      <c r="CH258">
        <f t="shared" si="33"/>
        <v>135636</v>
      </c>
      <c r="CI258">
        <f t="shared" si="33"/>
        <v>135270</v>
      </c>
      <c r="CJ258">
        <f t="shared" si="33"/>
        <v>135589.5</v>
      </c>
      <c r="CK258">
        <f t="shared" si="33"/>
        <v>135764.5</v>
      </c>
      <c r="CL258">
        <f t="shared" si="33"/>
        <v>135380</v>
      </c>
      <c r="CM258">
        <f t="shared" si="33"/>
        <v>135653</v>
      </c>
      <c r="CN258">
        <f t="shared" si="33"/>
        <v>135321.5</v>
      </c>
      <c r="CO258">
        <f t="shared" si="33"/>
        <v>135045</v>
      </c>
      <c r="CP258">
        <f t="shared" si="33"/>
        <v>134841</v>
      </c>
      <c r="CQ258">
        <f t="shared" si="33"/>
        <v>135011</v>
      </c>
      <c r="CR258">
        <f t="shared" si="33"/>
        <v>134620.5</v>
      </c>
      <c r="CS258">
        <f t="shared" si="33"/>
        <v>134698.5</v>
      </c>
      <c r="CT258">
        <f t="shared" si="33"/>
        <v>134443.5</v>
      </c>
      <c r="CU258">
        <f t="shared" si="33"/>
        <v>134462.5</v>
      </c>
      <c r="CV258">
        <f t="shared" si="33"/>
        <v>134361.5</v>
      </c>
      <c r="CW258">
        <f t="shared" si="33"/>
        <v>134476</v>
      </c>
      <c r="CX258">
        <f t="shared" si="33"/>
        <v>133965.5</v>
      </c>
      <c r="CY258">
        <f t="shared" si="33"/>
        <v>134200.5</v>
      </c>
      <c r="CZ258">
        <f t="shared" si="33"/>
        <v>133406</v>
      </c>
      <c r="DA258">
        <f t="shared" si="33"/>
        <v>133474.5</v>
      </c>
      <c r="DB258">
        <f t="shared" si="33"/>
        <v>133597</v>
      </c>
      <c r="DC258">
        <f t="shared" si="33"/>
        <v>133161.5</v>
      </c>
      <c r="DD258">
        <f t="shared" si="33"/>
        <v>132985.5</v>
      </c>
      <c r="DE258">
        <f t="shared" si="33"/>
        <v>132627</v>
      </c>
      <c r="DF258">
        <f t="shared" si="33"/>
        <v>132536.5</v>
      </c>
      <c r="DG258">
        <f t="shared" si="33"/>
        <v>132293</v>
      </c>
      <c r="DI258">
        <f t="shared" si="4"/>
        <v>141039</v>
      </c>
      <c r="DK258">
        <f t="shared" si="5"/>
        <v>0.15168745966874597</v>
      </c>
    </row>
    <row r="259" spans="2:115" x14ac:dyDescent="0.25">
      <c r="B259" t="s">
        <v>246</v>
      </c>
      <c r="C259">
        <f>AVERAGE(C217:C218)</f>
        <v>932</v>
      </c>
      <c r="D259">
        <f t="shared" ref="D259:BO259" si="34">AVERAGE(D217:D218)</f>
        <v>1766</v>
      </c>
      <c r="E259">
        <f t="shared" si="34"/>
        <v>8840.5</v>
      </c>
      <c r="F259">
        <f t="shared" si="34"/>
        <v>26292</v>
      </c>
      <c r="G259">
        <f t="shared" si="34"/>
        <v>55187</v>
      </c>
      <c r="H259">
        <f t="shared" si="34"/>
        <v>95038</v>
      </c>
      <c r="I259">
        <f t="shared" si="34"/>
        <v>141735</v>
      </c>
      <c r="J259">
        <f t="shared" si="34"/>
        <v>194249</v>
      </c>
      <c r="K259">
        <f t="shared" si="34"/>
        <v>248013</v>
      </c>
      <c r="L259">
        <f t="shared" si="34"/>
        <v>307746</v>
      </c>
      <c r="M259">
        <f t="shared" si="34"/>
        <v>367636</v>
      </c>
      <c r="N259">
        <f t="shared" si="34"/>
        <v>431061</v>
      </c>
      <c r="O259">
        <f t="shared" si="34"/>
        <v>492533.5</v>
      </c>
      <c r="P259">
        <f t="shared" si="34"/>
        <v>552615.5</v>
      </c>
      <c r="Q259">
        <f t="shared" si="34"/>
        <v>610458</v>
      </c>
      <c r="R259">
        <f t="shared" si="34"/>
        <v>666574.5</v>
      </c>
      <c r="S259">
        <f t="shared" si="34"/>
        <v>718410</v>
      </c>
      <c r="T259">
        <f t="shared" si="34"/>
        <v>766725</v>
      </c>
      <c r="U259">
        <f t="shared" si="34"/>
        <v>812142.5</v>
      </c>
      <c r="V259">
        <f t="shared" si="34"/>
        <v>856033.5</v>
      </c>
      <c r="W259">
        <f t="shared" si="34"/>
        <v>896184</v>
      </c>
      <c r="X259">
        <f t="shared" si="34"/>
        <v>934629</v>
      </c>
      <c r="Y259">
        <f t="shared" si="34"/>
        <v>971074.5</v>
      </c>
      <c r="Z259">
        <f t="shared" si="34"/>
        <v>1007526.5</v>
      </c>
      <c r="AA259">
        <f t="shared" si="34"/>
        <v>1039382.5</v>
      </c>
      <c r="AB259">
        <f t="shared" si="34"/>
        <v>1075074.5</v>
      </c>
      <c r="AC259">
        <f t="shared" si="34"/>
        <v>1103985.5</v>
      </c>
      <c r="AD259">
        <f t="shared" si="34"/>
        <v>1133547</v>
      </c>
      <c r="AE259">
        <f t="shared" si="34"/>
        <v>1164122.5</v>
      </c>
      <c r="AF259">
        <f t="shared" si="34"/>
        <v>1193149.5</v>
      </c>
      <c r="AG259">
        <f t="shared" si="34"/>
        <v>1219067.5</v>
      </c>
      <c r="AH259">
        <f t="shared" si="34"/>
        <v>1244217.5</v>
      </c>
      <c r="AI259">
        <f t="shared" si="34"/>
        <v>1269861.5</v>
      </c>
      <c r="AJ259">
        <f t="shared" si="34"/>
        <v>1291005.5</v>
      </c>
      <c r="AK259">
        <f t="shared" si="34"/>
        <v>1314060.5</v>
      </c>
      <c r="AL259">
        <f t="shared" si="34"/>
        <v>1334910</v>
      </c>
      <c r="AM259">
        <f t="shared" si="34"/>
        <v>1355101.5</v>
      </c>
      <c r="AN259">
        <f t="shared" si="34"/>
        <v>1373341</v>
      </c>
      <c r="AO259">
        <f t="shared" si="34"/>
        <v>1391060</v>
      </c>
      <c r="AP259">
        <f t="shared" si="34"/>
        <v>1410964.5</v>
      </c>
      <c r="AQ259">
        <f t="shared" si="34"/>
        <v>1425738.5</v>
      </c>
      <c r="AR259">
        <f t="shared" si="34"/>
        <v>1441026</v>
      </c>
      <c r="AS259">
        <f t="shared" si="34"/>
        <v>1457704</v>
      </c>
      <c r="AT259">
        <f t="shared" si="34"/>
        <v>1470690.5</v>
      </c>
      <c r="AU259">
        <f t="shared" si="34"/>
        <v>1486149.5</v>
      </c>
      <c r="AV259">
        <f t="shared" si="34"/>
        <v>1496909.5</v>
      </c>
      <c r="AW259">
        <f t="shared" si="34"/>
        <v>1509669.5</v>
      </c>
      <c r="AX259">
        <f t="shared" si="34"/>
        <v>1521176.5</v>
      </c>
      <c r="AY259">
        <f t="shared" si="34"/>
        <v>1530882</v>
      </c>
      <c r="AZ259">
        <f t="shared" si="34"/>
        <v>1539711</v>
      </c>
      <c r="BA259">
        <f t="shared" si="34"/>
        <v>1548861.5</v>
      </c>
      <c r="BB259">
        <f t="shared" si="34"/>
        <v>1558032.5</v>
      </c>
      <c r="BC259">
        <f t="shared" si="34"/>
        <v>1566080.5</v>
      </c>
      <c r="BD259">
        <f t="shared" si="34"/>
        <v>1572820.5</v>
      </c>
      <c r="BE259">
        <f t="shared" si="34"/>
        <v>1580114.5</v>
      </c>
      <c r="BF259">
        <f t="shared" si="34"/>
        <v>1587587.5</v>
      </c>
      <c r="BG259">
        <f t="shared" si="34"/>
        <v>1594464.5</v>
      </c>
      <c r="BH259">
        <f t="shared" si="34"/>
        <v>1602156</v>
      </c>
      <c r="BI259">
        <f t="shared" si="34"/>
        <v>1606272.5</v>
      </c>
      <c r="BJ259">
        <f t="shared" si="34"/>
        <v>1612197</v>
      </c>
      <c r="BK259">
        <f t="shared" si="34"/>
        <v>1619553.5</v>
      </c>
      <c r="BL259">
        <f t="shared" si="34"/>
        <v>1623758.5</v>
      </c>
      <c r="BM259">
        <f t="shared" si="34"/>
        <v>1629005.5</v>
      </c>
      <c r="BN259">
        <f t="shared" si="34"/>
        <v>1634512</v>
      </c>
      <c r="BO259">
        <f t="shared" si="34"/>
        <v>1641087.5</v>
      </c>
      <c r="BP259">
        <f t="shared" ref="BP259:DG259" si="35">AVERAGE(BP217:BP218)</f>
        <v>1644895.5</v>
      </c>
      <c r="BQ259">
        <f t="shared" si="35"/>
        <v>1648252</v>
      </c>
      <c r="BR259">
        <f t="shared" si="35"/>
        <v>1653375.5</v>
      </c>
      <c r="BS259">
        <f t="shared" si="35"/>
        <v>1655539.5</v>
      </c>
      <c r="BT259">
        <f t="shared" si="35"/>
        <v>1659176.5</v>
      </c>
      <c r="BU259">
        <f t="shared" si="35"/>
        <v>1663156</v>
      </c>
      <c r="BV259">
        <f t="shared" si="35"/>
        <v>1666005.5</v>
      </c>
      <c r="BW259">
        <f t="shared" si="35"/>
        <v>1668916.5</v>
      </c>
      <c r="BX259">
        <f t="shared" si="35"/>
        <v>1670457.5</v>
      </c>
      <c r="BY259">
        <f t="shared" si="35"/>
        <v>1672964.5</v>
      </c>
      <c r="BZ259">
        <f t="shared" si="35"/>
        <v>1674786.5</v>
      </c>
      <c r="CA259">
        <f t="shared" si="35"/>
        <v>1679128.5</v>
      </c>
      <c r="CB259">
        <f t="shared" si="35"/>
        <v>1680670</v>
      </c>
      <c r="CC259">
        <f t="shared" si="35"/>
        <v>1683286</v>
      </c>
      <c r="CD259">
        <f t="shared" si="35"/>
        <v>1685334</v>
      </c>
      <c r="CE259">
        <f t="shared" si="35"/>
        <v>1686916</v>
      </c>
      <c r="CF259">
        <f t="shared" si="35"/>
        <v>1687327.5</v>
      </c>
      <c r="CG259">
        <f t="shared" si="35"/>
        <v>1689711</v>
      </c>
      <c r="CH259">
        <f t="shared" si="35"/>
        <v>1688786</v>
      </c>
      <c r="CI259">
        <f t="shared" si="35"/>
        <v>1691560</v>
      </c>
      <c r="CJ259">
        <f t="shared" si="35"/>
        <v>1691430</v>
      </c>
      <c r="CK259">
        <f t="shared" si="35"/>
        <v>1691471</v>
      </c>
      <c r="CL259">
        <f t="shared" si="35"/>
        <v>1694532.5</v>
      </c>
      <c r="CM259">
        <f t="shared" si="35"/>
        <v>1693122</v>
      </c>
      <c r="CN259">
        <f t="shared" si="35"/>
        <v>1696444</v>
      </c>
      <c r="CO259">
        <f t="shared" si="35"/>
        <v>1693286.5</v>
      </c>
      <c r="CP259">
        <f t="shared" si="35"/>
        <v>1697149</v>
      </c>
      <c r="CQ259">
        <f t="shared" si="35"/>
        <v>1697670</v>
      </c>
      <c r="CR259">
        <f t="shared" si="35"/>
        <v>1696704</v>
      </c>
      <c r="CS259">
        <f t="shared" si="35"/>
        <v>1697533</v>
      </c>
      <c r="CT259">
        <f t="shared" si="35"/>
        <v>1697642.5</v>
      </c>
      <c r="CU259">
        <f t="shared" si="35"/>
        <v>1698306.5</v>
      </c>
      <c r="CV259">
        <f t="shared" si="35"/>
        <v>1696320.5</v>
      </c>
      <c r="CW259">
        <f t="shared" si="35"/>
        <v>1696101</v>
      </c>
      <c r="CX259">
        <f t="shared" si="35"/>
        <v>1696923.5</v>
      </c>
      <c r="CY259">
        <f t="shared" si="35"/>
        <v>1696827</v>
      </c>
      <c r="CZ259">
        <f t="shared" si="35"/>
        <v>1698341</v>
      </c>
      <c r="DA259">
        <f t="shared" si="35"/>
        <v>1698067</v>
      </c>
      <c r="DB259">
        <f t="shared" si="35"/>
        <v>1696560</v>
      </c>
      <c r="DC259">
        <f t="shared" si="35"/>
        <v>1696943.5</v>
      </c>
      <c r="DD259">
        <f t="shared" si="35"/>
        <v>1697587.5</v>
      </c>
      <c r="DE259">
        <f t="shared" si="35"/>
        <v>1696238</v>
      </c>
      <c r="DF259">
        <f t="shared" si="35"/>
        <v>1696950.5</v>
      </c>
      <c r="DG259">
        <f t="shared" si="35"/>
        <v>1694854.5</v>
      </c>
      <c r="DI259">
        <f t="shared" si="4"/>
        <v>1698341</v>
      </c>
      <c r="DK259">
        <f t="shared" si="5"/>
        <v>1.8265659281565929</v>
      </c>
    </row>
    <row r="260" spans="2:115" x14ac:dyDescent="0.25">
      <c r="B260" t="s">
        <v>247</v>
      </c>
      <c r="C260">
        <f>AVERAGE(C219:C220)</f>
        <v>907</v>
      </c>
      <c r="D260">
        <f t="shared" ref="D260:BO260" si="36">AVERAGE(D219:D220)</f>
        <v>877</v>
      </c>
      <c r="E260">
        <f t="shared" si="36"/>
        <v>861.5</v>
      </c>
      <c r="F260">
        <f t="shared" si="36"/>
        <v>838.5</v>
      </c>
      <c r="G260">
        <f t="shared" si="36"/>
        <v>850</v>
      </c>
      <c r="H260">
        <f t="shared" si="36"/>
        <v>878</v>
      </c>
      <c r="I260">
        <f t="shared" si="36"/>
        <v>964</v>
      </c>
      <c r="J260">
        <f t="shared" si="36"/>
        <v>1031.5</v>
      </c>
      <c r="K260">
        <f t="shared" si="36"/>
        <v>1225</v>
      </c>
      <c r="L260">
        <f t="shared" si="36"/>
        <v>1358.5</v>
      </c>
      <c r="M260">
        <f t="shared" si="36"/>
        <v>1670</v>
      </c>
      <c r="N260">
        <f t="shared" si="36"/>
        <v>2057</v>
      </c>
      <c r="O260">
        <f t="shared" si="36"/>
        <v>2484</v>
      </c>
      <c r="P260">
        <f t="shared" si="36"/>
        <v>3081</v>
      </c>
      <c r="Q260">
        <f t="shared" si="36"/>
        <v>3707</v>
      </c>
      <c r="R260">
        <f t="shared" si="36"/>
        <v>4491</v>
      </c>
      <c r="S260">
        <f t="shared" si="36"/>
        <v>5386</v>
      </c>
      <c r="T260">
        <f t="shared" si="36"/>
        <v>6409.5</v>
      </c>
      <c r="U260">
        <f t="shared" si="36"/>
        <v>7809</v>
      </c>
      <c r="V260">
        <f t="shared" si="36"/>
        <v>9114.5</v>
      </c>
      <c r="W260">
        <f t="shared" si="36"/>
        <v>10823</v>
      </c>
      <c r="X260">
        <f t="shared" si="36"/>
        <v>12670.5</v>
      </c>
      <c r="Y260">
        <f t="shared" si="36"/>
        <v>14599.5</v>
      </c>
      <c r="Z260">
        <f t="shared" si="36"/>
        <v>17071.5</v>
      </c>
      <c r="AA260">
        <f t="shared" si="36"/>
        <v>19417</v>
      </c>
      <c r="AB260">
        <f t="shared" si="36"/>
        <v>22443.5</v>
      </c>
      <c r="AC260">
        <f t="shared" si="36"/>
        <v>25455.5</v>
      </c>
      <c r="AD260">
        <f t="shared" si="36"/>
        <v>28665.5</v>
      </c>
      <c r="AE260">
        <f t="shared" si="36"/>
        <v>32247</v>
      </c>
      <c r="AF260">
        <f t="shared" si="36"/>
        <v>35588</v>
      </c>
      <c r="AG260">
        <f t="shared" si="36"/>
        <v>39192</v>
      </c>
      <c r="AH260">
        <f t="shared" si="36"/>
        <v>42698.5</v>
      </c>
      <c r="AI260">
        <f t="shared" si="36"/>
        <v>46224.5</v>
      </c>
      <c r="AJ260">
        <f t="shared" si="36"/>
        <v>49805.5</v>
      </c>
      <c r="AK260">
        <f t="shared" si="36"/>
        <v>53225.5</v>
      </c>
      <c r="AL260">
        <f t="shared" si="36"/>
        <v>56297</v>
      </c>
      <c r="AM260">
        <f t="shared" si="36"/>
        <v>59317</v>
      </c>
      <c r="AN260">
        <f t="shared" si="36"/>
        <v>62134.5</v>
      </c>
      <c r="AO260">
        <f t="shared" si="36"/>
        <v>64790</v>
      </c>
      <c r="AP260">
        <f t="shared" si="36"/>
        <v>67440</v>
      </c>
      <c r="AQ260">
        <f t="shared" si="36"/>
        <v>69686</v>
      </c>
      <c r="AR260">
        <f t="shared" si="36"/>
        <v>72023</v>
      </c>
      <c r="AS260">
        <f t="shared" si="36"/>
        <v>73947.5</v>
      </c>
      <c r="AT260">
        <f t="shared" si="36"/>
        <v>76016</v>
      </c>
      <c r="AU260">
        <f t="shared" si="36"/>
        <v>77492</v>
      </c>
      <c r="AV260">
        <f t="shared" si="36"/>
        <v>79216.5</v>
      </c>
      <c r="AW260">
        <f t="shared" si="36"/>
        <v>81096.5</v>
      </c>
      <c r="AX260">
        <f t="shared" si="36"/>
        <v>82526</v>
      </c>
      <c r="AY260">
        <f t="shared" si="36"/>
        <v>84190</v>
      </c>
      <c r="AZ260">
        <f t="shared" si="36"/>
        <v>85356.5</v>
      </c>
      <c r="BA260">
        <f t="shared" si="36"/>
        <v>87162</v>
      </c>
      <c r="BB260">
        <f t="shared" si="36"/>
        <v>88379</v>
      </c>
      <c r="BC260">
        <f t="shared" si="36"/>
        <v>89217</v>
      </c>
      <c r="BD260">
        <f t="shared" si="36"/>
        <v>90463</v>
      </c>
      <c r="BE260">
        <f t="shared" si="36"/>
        <v>91379.5</v>
      </c>
      <c r="BF260">
        <f t="shared" si="36"/>
        <v>92241</v>
      </c>
      <c r="BG260">
        <f t="shared" si="36"/>
        <v>93011</v>
      </c>
      <c r="BH260">
        <f t="shared" si="36"/>
        <v>93864.5</v>
      </c>
      <c r="BI260">
        <f t="shared" si="36"/>
        <v>94286.5</v>
      </c>
      <c r="BJ260">
        <f t="shared" si="36"/>
        <v>95079.5</v>
      </c>
      <c r="BK260">
        <f t="shared" si="36"/>
        <v>95537.5</v>
      </c>
      <c r="BL260">
        <f t="shared" si="36"/>
        <v>95984</v>
      </c>
      <c r="BM260">
        <f t="shared" si="36"/>
        <v>96047</v>
      </c>
      <c r="BN260">
        <f t="shared" si="36"/>
        <v>95945.5</v>
      </c>
      <c r="BO260">
        <f t="shared" si="36"/>
        <v>96443.5</v>
      </c>
      <c r="BP260">
        <f t="shared" ref="BP260:DG260" si="37">AVERAGE(BP219:BP220)</f>
        <v>96498.5</v>
      </c>
      <c r="BQ260">
        <f t="shared" si="37"/>
        <v>96789.5</v>
      </c>
      <c r="BR260">
        <f t="shared" si="37"/>
        <v>96889</v>
      </c>
      <c r="BS260">
        <f t="shared" si="37"/>
        <v>97148</v>
      </c>
      <c r="BT260">
        <f t="shared" si="37"/>
        <v>97259</v>
      </c>
      <c r="BU260">
        <f t="shared" si="37"/>
        <v>96917</v>
      </c>
      <c r="BV260">
        <f t="shared" si="37"/>
        <v>97021</v>
      </c>
      <c r="BW260">
        <f t="shared" si="37"/>
        <v>97021</v>
      </c>
      <c r="BX260">
        <f t="shared" si="37"/>
        <v>97419.5</v>
      </c>
      <c r="BY260">
        <f t="shared" si="37"/>
        <v>97399</v>
      </c>
      <c r="BZ260">
        <f t="shared" si="37"/>
        <v>97026.5</v>
      </c>
      <c r="CA260">
        <f t="shared" si="37"/>
        <v>97590</v>
      </c>
      <c r="CB260">
        <f t="shared" si="37"/>
        <v>97717.5</v>
      </c>
      <c r="CC260">
        <f t="shared" si="37"/>
        <v>97621.5</v>
      </c>
      <c r="CD260">
        <f t="shared" si="37"/>
        <v>97493.5</v>
      </c>
      <c r="CE260">
        <f t="shared" si="37"/>
        <v>97121</v>
      </c>
      <c r="CF260">
        <f t="shared" si="37"/>
        <v>97293</v>
      </c>
      <c r="CG260">
        <f t="shared" si="37"/>
        <v>97412</v>
      </c>
      <c r="CH260">
        <f t="shared" si="37"/>
        <v>97184.5</v>
      </c>
      <c r="CI260">
        <f t="shared" si="37"/>
        <v>97979.5</v>
      </c>
      <c r="CJ260">
        <f t="shared" si="37"/>
        <v>97264.5</v>
      </c>
      <c r="CK260">
        <f t="shared" si="37"/>
        <v>97212.5</v>
      </c>
      <c r="CL260">
        <f t="shared" si="37"/>
        <v>97727</v>
      </c>
      <c r="CM260">
        <f t="shared" si="37"/>
        <v>97522.5</v>
      </c>
      <c r="CN260">
        <f t="shared" si="37"/>
        <v>97835</v>
      </c>
      <c r="CO260">
        <f t="shared" si="37"/>
        <v>97212.5</v>
      </c>
      <c r="CP260">
        <f t="shared" si="37"/>
        <v>97532.5</v>
      </c>
      <c r="CQ260">
        <f t="shared" si="37"/>
        <v>97350.5</v>
      </c>
      <c r="CR260">
        <f t="shared" si="37"/>
        <v>97881.5</v>
      </c>
      <c r="CS260">
        <f t="shared" si="37"/>
        <v>97482.5</v>
      </c>
      <c r="CT260">
        <f t="shared" si="37"/>
        <v>97409.5</v>
      </c>
      <c r="CU260">
        <f t="shared" si="37"/>
        <v>97894.5</v>
      </c>
      <c r="CV260">
        <f t="shared" si="37"/>
        <v>97655.5</v>
      </c>
      <c r="CW260">
        <f t="shared" si="37"/>
        <v>97531</v>
      </c>
      <c r="CX260">
        <f t="shared" si="37"/>
        <v>97691</v>
      </c>
      <c r="CY260">
        <f t="shared" si="37"/>
        <v>97486.5</v>
      </c>
      <c r="CZ260">
        <f t="shared" si="37"/>
        <v>97537</v>
      </c>
      <c r="DA260">
        <f t="shared" si="37"/>
        <v>97348</v>
      </c>
      <c r="DB260">
        <f t="shared" si="37"/>
        <v>97791.5</v>
      </c>
      <c r="DC260">
        <f t="shared" si="37"/>
        <v>97617.5</v>
      </c>
      <c r="DD260">
        <f t="shared" si="37"/>
        <v>97963</v>
      </c>
      <c r="DE260">
        <f t="shared" si="37"/>
        <v>97393</v>
      </c>
      <c r="DF260">
        <f t="shared" si="37"/>
        <v>97607.5</v>
      </c>
      <c r="DG260">
        <f t="shared" si="37"/>
        <v>97480.5</v>
      </c>
      <c r="DI260">
        <f t="shared" si="4"/>
        <v>97979.5</v>
      </c>
      <c r="DK260">
        <f t="shared" si="5"/>
        <v>0.10537696278769627</v>
      </c>
    </row>
    <row r="261" spans="2:115" x14ac:dyDescent="0.25">
      <c r="B261" t="s">
        <v>248</v>
      </c>
      <c r="C261">
        <f>AVERAGE(C221:C222)</f>
        <v>1080.5</v>
      </c>
      <c r="D261">
        <f t="shared" ref="D261:BO261" si="38">AVERAGE(D221:D222)</f>
        <v>2276</v>
      </c>
      <c r="E261">
        <f t="shared" si="38"/>
        <v>15105</v>
      </c>
      <c r="F261">
        <f t="shared" si="38"/>
        <v>51496.5</v>
      </c>
      <c r="G261">
        <f t="shared" si="38"/>
        <v>111958.5</v>
      </c>
      <c r="H261">
        <f t="shared" si="38"/>
        <v>187211.5</v>
      </c>
      <c r="I261">
        <f t="shared" si="38"/>
        <v>265431</v>
      </c>
      <c r="J261">
        <f t="shared" si="38"/>
        <v>348636.5</v>
      </c>
      <c r="K261">
        <f t="shared" si="38"/>
        <v>430033.5</v>
      </c>
      <c r="L261">
        <f t="shared" si="38"/>
        <v>506020</v>
      </c>
      <c r="M261">
        <f t="shared" si="38"/>
        <v>575067.5</v>
      </c>
      <c r="N261">
        <f t="shared" si="38"/>
        <v>635821</v>
      </c>
      <c r="O261">
        <f t="shared" si="38"/>
        <v>690971.5</v>
      </c>
      <c r="P261">
        <f t="shared" si="38"/>
        <v>739485</v>
      </c>
      <c r="Q261">
        <f t="shared" si="38"/>
        <v>783999</v>
      </c>
      <c r="R261">
        <f t="shared" si="38"/>
        <v>824738.5</v>
      </c>
      <c r="S261">
        <f t="shared" si="38"/>
        <v>860698</v>
      </c>
      <c r="T261">
        <f t="shared" si="38"/>
        <v>894670.5</v>
      </c>
      <c r="U261">
        <f t="shared" si="38"/>
        <v>925923.5</v>
      </c>
      <c r="V261">
        <f t="shared" si="38"/>
        <v>954355</v>
      </c>
      <c r="W261">
        <f t="shared" si="38"/>
        <v>978759</v>
      </c>
      <c r="X261">
        <f t="shared" si="38"/>
        <v>1004957.5</v>
      </c>
      <c r="Y261">
        <f t="shared" si="38"/>
        <v>1025951</v>
      </c>
      <c r="Z261">
        <f t="shared" si="38"/>
        <v>1046382.5</v>
      </c>
      <c r="AA261">
        <f t="shared" si="38"/>
        <v>1064409.5</v>
      </c>
      <c r="AB261">
        <f t="shared" si="38"/>
        <v>1078834.5</v>
      </c>
      <c r="AC261">
        <f t="shared" si="38"/>
        <v>1093937.5</v>
      </c>
      <c r="AD261">
        <f t="shared" si="38"/>
        <v>1107519.5</v>
      </c>
      <c r="AE261">
        <f t="shared" si="38"/>
        <v>1120279.5</v>
      </c>
      <c r="AF261">
        <f t="shared" si="38"/>
        <v>1130293.5</v>
      </c>
      <c r="AG261">
        <f t="shared" si="38"/>
        <v>1139060.5</v>
      </c>
      <c r="AH261">
        <f t="shared" si="38"/>
        <v>1148081</v>
      </c>
      <c r="AI261">
        <f t="shared" si="38"/>
        <v>1155923.5</v>
      </c>
      <c r="AJ261">
        <f t="shared" si="38"/>
        <v>1162875.5</v>
      </c>
      <c r="AK261">
        <f t="shared" si="38"/>
        <v>1169629</v>
      </c>
      <c r="AL261">
        <f t="shared" si="38"/>
        <v>1174403</v>
      </c>
      <c r="AM261">
        <f t="shared" si="38"/>
        <v>1177875.5</v>
      </c>
      <c r="AN261">
        <f t="shared" si="38"/>
        <v>1182998.5</v>
      </c>
      <c r="AO261">
        <f t="shared" si="38"/>
        <v>1188334</v>
      </c>
      <c r="AP261">
        <f t="shared" si="38"/>
        <v>1190142.5</v>
      </c>
      <c r="AQ261">
        <f t="shared" si="38"/>
        <v>1195567</v>
      </c>
      <c r="AR261">
        <f t="shared" si="38"/>
        <v>1196663.5</v>
      </c>
      <c r="AS261">
        <f t="shared" si="38"/>
        <v>1200218</v>
      </c>
      <c r="AT261">
        <f t="shared" si="38"/>
        <v>1202457.5</v>
      </c>
      <c r="AU261">
        <f t="shared" si="38"/>
        <v>1202848</v>
      </c>
      <c r="AV261">
        <f t="shared" si="38"/>
        <v>1205491.5</v>
      </c>
      <c r="AW261">
        <f t="shared" si="38"/>
        <v>1209135.5</v>
      </c>
      <c r="AX261">
        <f t="shared" si="38"/>
        <v>1211355</v>
      </c>
      <c r="AY261">
        <f t="shared" si="38"/>
        <v>1213087.5</v>
      </c>
      <c r="AZ261">
        <f t="shared" si="38"/>
        <v>1213122</v>
      </c>
      <c r="BA261">
        <f t="shared" si="38"/>
        <v>1215725</v>
      </c>
      <c r="BB261">
        <f t="shared" si="38"/>
        <v>1216615</v>
      </c>
      <c r="BC261">
        <f t="shared" si="38"/>
        <v>1218711</v>
      </c>
      <c r="BD261">
        <f t="shared" si="38"/>
        <v>1218423.5</v>
      </c>
      <c r="BE261">
        <f t="shared" si="38"/>
        <v>1219101.5</v>
      </c>
      <c r="BF261">
        <f t="shared" si="38"/>
        <v>1220471.5</v>
      </c>
      <c r="BG261">
        <f t="shared" si="38"/>
        <v>1221492</v>
      </c>
      <c r="BH261">
        <f t="shared" si="38"/>
        <v>1223752.5</v>
      </c>
      <c r="BI261">
        <f t="shared" si="38"/>
        <v>1224108.5</v>
      </c>
      <c r="BJ261">
        <f t="shared" si="38"/>
        <v>1224985</v>
      </c>
      <c r="BK261">
        <f t="shared" si="38"/>
        <v>1225039.5</v>
      </c>
      <c r="BL261">
        <f t="shared" si="38"/>
        <v>1221704.5</v>
      </c>
      <c r="BM261">
        <f t="shared" si="38"/>
        <v>1222115</v>
      </c>
      <c r="BN261">
        <f t="shared" si="38"/>
        <v>1222081</v>
      </c>
      <c r="BO261">
        <f t="shared" si="38"/>
        <v>1222039.5</v>
      </c>
      <c r="BP261">
        <f t="shared" ref="BP261:DG261" si="39">AVERAGE(BP221:BP222)</f>
        <v>1221745</v>
      </c>
      <c r="BQ261">
        <f t="shared" si="39"/>
        <v>1221368.5</v>
      </c>
      <c r="BR261">
        <f t="shared" si="39"/>
        <v>1219834.5</v>
      </c>
      <c r="BS261">
        <f t="shared" si="39"/>
        <v>1220814</v>
      </c>
      <c r="BT261">
        <f t="shared" si="39"/>
        <v>1219670</v>
      </c>
      <c r="BU261">
        <f t="shared" si="39"/>
        <v>1218437.5</v>
      </c>
      <c r="BV261">
        <f t="shared" si="39"/>
        <v>1217903</v>
      </c>
      <c r="BW261">
        <f t="shared" si="39"/>
        <v>1217964.5</v>
      </c>
      <c r="BX261">
        <f t="shared" si="39"/>
        <v>1218670</v>
      </c>
      <c r="BY261">
        <f t="shared" si="39"/>
        <v>1219142.5</v>
      </c>
      <c r="BZ261">
        <f t="shared" si="39"/>
        <v>1218526</v>
      </c>
      <c r="CA261">
        <f t="shared" si="39"/>
        <v>1217122</v>
      </c>
      <c r="CB261">
        <f t="shared" si="39"/>
        <v>1215916.5</v>
      </c>
      <c r="CC261">
        <f t="shared" si="39"/>
        <v>1215053.5</v>
      </c>
      <c r="CD261">
        <f t="shared" si="39"/>
        <v>1214875.5</v>
      </c>
      <c r="CE261">
        <f t="shared" si="39"/>
        <v>1214978.5</v>
      </c>
      <c r="CF261">
        <f t="shared" si="39"/>
        <v>1213184</v>
      </c>
      <c r="CG261">
        <f t="shared" si="39"/>
        <v>1213156</v>
      </c>
      <c r="CH261">
        <f t="shared" si="39"/>
        <v>1211814</v>
      </c>
      <c r="CI261">
        <f t="shared" si="39"/>
        <v>1211382.5</v>
      </c>
      <c r="CJ261">
        <f t="shared" si="39"/>
        <v>1210923.5</v>
      </c>
      <c r="CK261">
        <f t="shared" si="39"/>
        <v>1211944</v>
      </c>
      <c r="CL261">
        <f t="shared" si="39"/>
        <v>1211491.5</v>
      </c>
      <c r="CM261">
        <f t="shared" si="39"/>
        <v>1210088</v>
      </c>
      <c r="CN261">
        <f t="shared" si="39"/>
        <v>1209759</v>
      </c>
      <c r="CO261">
        <f t="shared" si="39"/>
        <v>1210663</v>
      </c>
      <c r="CP261">
        <f t="shared" si="39"/>
        <v>1209855</v>
      </c>
      <c r="CQ261">
        <f t="shared" si="39"/>
        <v>1209417</v>
      </c>
      <c r="CR261">
        <f t="shared" si="39"/>
        <v>1209108</v>
      </c>
      <c r="CS261">
        <f t="shared" si="39"/>
        <v>1208916.5</v>
      </c>
      <c r="CT261">
        <f t="shared" si="39"/>
        <v>1208108.5</v>
      </c>
      <c r="CU261">
        <f t="shared" si="39"/>
        <v>1207642.5</v>
      </c>
      <c r="CV261">
        <f t="shared" si="39"/>
        <v>1207437</v>
      </c>
      <c r="CW261">
        <f t="shared" si="39"/>
        <v>1207286.5</v>
      </c>
      <c r="CX261">
        <f t="shared" si="39"/>
        <v>1206649.5</v>
      </c>
      <c r="CY261">
        <f t="shared" si="39"/>
        <v>1206320.5</v>
      </c>
      <c r="CZ261">
        <f t="shared" si="39"/>
        <v>1205450.5</v>
      </c>
      <c r="DA261">
        <f t="shared" si="39"/>
        <v>1205594.5</v>
      </c>
      <c r="DB261">
        <f t="shared" si="39"/>
        <v>1204115</v>
      </c>
      <c r="DC261">
        <f t="shared" si="39"/>
        <v>1204444</v>
      </c>
      <c r="DD261">
        <f t="shared" si="39"/>
        <v>1202813.5</v>
      </c>
      <c r="DE261">
        <f t="shared" si="39"/>
        <v>1202368.5</v>
      </c>
      <c r="DF261">
        <f t="shared" si="39"/>
        <v>1201786</v>
      </c>
      <c r="DG261">
        <f t="shared" si="39"/>
        <v>1200491.5</v>
      </c>
      <c r="DI261">
        <f t="shared" si="4"/>
        <v>1225039.5</v>
      </c>
      <c r="DK261">
        <f t="shared" si="5"/>
        <v>1.3175301140030113</v>
      </c>
    </row>
    <row r="262" spans="2:115" x14ac:dyDescent="0.25">
      <c r="B262" t="s">
        <v>249</v>
      </c>
      <c r="C262">
        <f>AVERAGE(C223:C224)</f>
        <v>942</v>
      </c>
      <c r="D262">
        <f t="shared" ref="D262:BO262" si="40">AVERAGE(D223:D224)</f>
        <v>1311.5</v>
      </c>
      <c r="E262">
        <f t="shared" si="40"/>
        <v>6314</v>
      </c>
      <c r="F262">
        <f t="shared" si="40"/>
        <v>21241</v>
      </c>
      <c r="G262">
        <f t="shared" si="40"/>
        <v>48255</v>
      </c>
      <c r="H262">
        <f t="shared" si="40"/>
        <v>87345</v>
      </c>
      <c r="I262">
        <f t="shared" si="40"/>
        <v>137081.5</v>
      </c>
      <c r="J262">
        <f t="shared" si="40"/>
        <v>195885</v>
      </c>
      <c r="K262">
        <f t="shared" si="40"/>
        <v>260246</v>
      </c>
      <c r="L262">
        <f t="shared" si="40"/>
        <v>332294</v>
      </c>
      <c r="M262">
        <f t="shared" si="40"/>
        <v>408335</v>
      </c>
      <c r="N262">
        <f t="shared" si="40"/>
        <v>490321</v>
      </c>
      <c r="O262">
        <f t="shared" si="40"/>
        <v>573471.5</v>
      </c>
      <c r="P262">
        <f t="shared" si="40"/>
        <v>659067.5</v>
      </c>
      <c r="Q262">
        <f t="shared" si="40"/>
        <v>747403.5</v>
      </c>
      <c r="R262">
        <f t="shared" si="40"/>
        <v>834910</v>
      </c>
      <c r="S262">
        <f t="shared" si="40"/>
        <v>923526</v>
      </c>
      <c r="T262">
        <f t="shared" si="40"/>
        <v>1010492</v>
      </c>
      <c r="U262">
        <f t="shared" si="40"/>
        <v>1096971.5</v>
      </c>
      <c r="V262">
        <f t="shared" si="40"/>
        <v>1179464.5</v>
      </c>
      <c r="W262">
        <f t="shared" si="40"/>
        <v>1260580.5</v>
      </c>
      <c r="X262">
        <f t="shared" si="40"/>
        <v>1336177</v>
      </c>
      <c r="Y262">
        <f t="shared" si="40"/>
        <v>1404266</v>
      </c>
      <c r="Z262">
        <f t="shared" si="40"/>
        <v>1462217.5</v>
      </c>
      <c r="AA262">
        <f t="shared" si="40"/>
        <v>1512019.5</v>
      </c>
      <c r="AB262">
        <f t="shared" si="40"/>
        <v>1557019</v>
      </c>
      <c r="AC262">
        <f t="shared" si="40"/>
        <v>1592197.5</v>
      </c>
      <c r="AD262">
        <f t="shared" si="40"/>
        <v>1623245.5</v>
      </c>
      <c r="AE262">
        <f t="shared" si="40"/>
        <v>1650690.5</v>
      </c>
      <c r="AF262">
        <f t="shared" si="40"/>
        <v>1675471</v>
      </c>
      <c r="AG262">
        <f t="shared" si="40"/>
        <v>1699635.5</v>
      </c>
      <c r="AH262">
        <f t="shared" si="40"/>
        <v>1724656</v>
      </c>
      <c r="AI262">
        <f t="shared" si="40"/>
        <v>1745738</v>
      </c>
      <c r="AJ262">
        <f t="shared" si="40"/>
        <v>1767033</v>
      </c>
      <c r="AK262">
        <f t="shared" si="40"/>
        <v>1788320.5</v>
      </c>
      <c r="AL262">
        <f t="shared" si="40"/>
        <v>1809533</v>
      </c>
      <c r="AM262">
        <f t="shared" si="40"/>
        <v>1828135.5</v>
      </c>
      <c r="AN262">
        <f t="shared" si="40"/>
        <v>1847888.5</v>
      </c>
      <c r="AO262">
        <f t="shared" si="40"/>
        <v>1864998</v>
      </c>
      <c r="AP262">
        <f t="shared" si="40"/>
        <v>1881327</v>
      </c>
      <c r="AQ262">
        <f t="shared" si="40"/>
        <v>1898786</v>
      </c>
      <c r="AR262">
        <f t="shared" si="40"/>
        <v>1913840.5</v>
      </c>
      <c r="AS262">
        <f t="shared" si="40"/>
        <v>1930334</v>
      </c>
      <c r="AT262">
        <f t="shared" si="40"/>
        <v>1944669.5</v>
      </c>
      <c r="AU262">
        <f t="shared" si="40"/>
        <v>1956779</v>
      </c>
      <c r="AV262">
        <f t="shared" si="40"/>
        <v>1969525.5</v>
      </c>
      <c r="AW262">
        <f t="shared" si="40"/>
        <v>1982436.5</v>
      </c>
      <c r="AX262">
        <f t="shared" si="40"/>
        <v>1995423</v>
      </c>
      <c r="AY262">
        <f t="shared" si="40"/>
        <v>2007703.5</v>
      </c>
      <c r="AZ262">
        <f t="shared" si="40"/>
        <v>2017012</v>
      </c>
      <c r="BA262">
        <f t="shared" si="40"/>
        <v>2027224.5</v>
      </c>
      <c r="BB262">
        <f t="shared" si="40"/>
        <v>2040156</v>
      </c>
      <c r="BC262">
        <f t="shared" si="40"/>
        <v>2050573.5</v>
      </c>
      <c r="BD262">
        <f t="shared" si="40"/>
        <v>2060327</v>
      </c>
      <c r="BE262">
        <f t="shared" si="40"/>
        <v>2071929.5</v>
      </c>
      <c r="BF262">
        <f t="shared" si="40"/>
        <v>2080032.5</v>
      </c>
      <c r="BG262">
        <f t="shared" si="40"/>
        <v>2087320</v>
      </c>
      <c r="BH262">
        <f t="shared" si="40"/>
        <v>2093477.5</v>
      </c>
      <c r="BI262">
        <f t="shared" si="40"/>
        <v>2099546.5</v>
      </c>
      <c r="BJ262">
        <f t="shared" si="40"/>
        <v>2106381.5</v>
      </c>
      <c r="BK262">
        <f t="shared" si="40"/>
        <v>2112717.5</v>
      </c>
      <c r="BL262">
        <f t="shared" si="40"/>
        <v>2118142</v>
      </c>
      <c r="BM262">
        <f t="shared" si="40"/>
        <v>2121395.5</v>
      </c>
      <c r="BN262">
        <f t="shared" si="40"/>
        <v>2127498.5</v>
      </c>
      <c r="BO262">
        <f t="shared" si="40"/>
        <v>2133621.5</v>
      </c>
      <c r="BP262">
        <f t="shared" ref="BP262:DG262" si="41">AVERAGE(BP223:BP224)</f>
        <v>2137203.5</v>
      </c>
      <c r="BQ262">
        <f t="shared" si="41"/>
        <v>2139512</v>
      </c>
      <c r="BR262">
        <f t="shared" si="41"/>
        <v>2144443.5</v>
      </c>
      <c r="BS262">
        <f t="shared" si="41"/>
        <v>2148813.5</v>
      </c>
      <c r="BT262">
        <f t="shared" si="41"/>
        <v>2153813.5</v>
      </c>
      <c r="BU262">
        <f t="shared" si="41"/>
        <v>2158601</v>
      </c>
      <c r="BV262">
        <f t="shared" si="41"/>
        <v>2162381.5</v>
      </c>
      <c r="BW262">
        <f t="shared" si="41"/>
        <v>2166758.5</v>
      </c>
      <c r="BX262">
        <f t="shared" si="41"/>
        <v>2169285.5</v>
      </c>
      <c r="BY262">
        <f t="shared" si="41"/>
        <v>2170334</v>
      </c>
      <c r="BZ262">
        <f t="shared" si="41"/>
        <v>2174566.5</v>
      </c>
      <c r="CA262">
        <f t="shared" si="41"/>
        <v>2177162.5</v>
      </c>
      <c r="CB262">
        <f t="shared" si="41"/>
        <v>2180320.5</v>
      </c>
      <c r="CC262">
        <f t="shared" si="41"/>
        <v>2179306.5</v>
      </c>
      <c r="CD262">
        <f t="shared" si="41"/>
        <v>2180950</v>
      </c>
      <c r="CE262">
        <f t="shared" si="41"/>
        <v>2185731</v>
      </c>
      <c r="CF262">
        <f t="shared" si="41"/>
        <v>2186409</v>
      </c>
      <c r="CG262">
        <f t="shared" si="41"/>
        <v>2185731</v>
      </c>
      <c r="CH262">
        <f t="shared" si="41"/>
        <v>2186080.5</v>
      </c>
      <c r="CI262">
        <f t="shared" si="41"/>
        <v>2188532.5</v>
      </c>
      <c r="CJ262">
        <f t="shared" si="41"/>
        <v>2189984.5</v>
      </c>
      <c r="CK262">
        <f t="shared" si="41"/>
        <v>2189162.5</v>
      </c>
      <c r="CL262">
        <f t="shared" si="41"/>
        <v>2192594</v>
      </c>
      <c r="CM262">
        <f t="shared" si="41"/>
        <v>2194470.5</v>
      </c>
      <c r="CN262">
        <f t="shared" si="41"/>
        <v>2196046</v>
      </c>
      <c r="CO262">
        <f t="shared" si="41"/>
        <v>2195957</v>
      </c>
      <c r="CP262">
        <f t="shared" si="41"/>
        <v>2196621.5</v>
      </c>
      <c r="CQ262">
        <f t="shared" si="41"/>
        <v>2197347.5</v>
      </c>
      <c r="CR262">
        <f t="shared" si="41"/>
        <v>2196799.5</v>
      </c>
      <c r="CS262">
        <f t="shared" si="41"/>
        <v>2199868</v>
      </c>
      <c r="CT262">
        <f t="shared" si="41"/>
        <v>2198333.5</v>
      </c>
      <c r="CU262">
        <f t="shared" si="41"/>
        <v>2200991.5</v>
      </c>
      <c r="CV262">
        <f t="shared" si="41"/>
        <v>2199813</v>
      </c>
      <c r="CW262">
        <f t="shared" si="41"/>
        <v>2200450.5</v>
      </c>
      <c r="CX262">
        <f t="shared" si="41"/>
        <v>2201902</v>
      </c>
      <c r="CY262">
        <f t="shared" si="41"/>
        <v>2199258.5</v>
      </c>
      <c r="CZ262">
        <f t="shared" si="41"/>
        <v>2198245</v>
      </c>
      <c r="DA262">
        <f t="shared" si="41"/>
        <v>2198731</v>
      </c>
      <c r="DB262">
        <f t="shared" si="41"/>
        <v>2197341</v>
      </c>
      <c r="DC262">
        <f t="shared" si="41"/>
        <v>2196566.5</v>
      </c>
      <c r="DD262">
        <f t="shared" si="41"/>
        <v>2196539</v>
      </c>
      <c r="DE262">
        <f t="shared" si="41"/>
        <v>2196532.5</v>
      </c>
      <c r="DF262">
        <f t="shared" si="41"/>
        <v>2197799.5</v>
      </c>
      <c r="DG262">
        <f t="shared" si="41"/>
        <v>2196409</v>
      </c>
      <c r="DI262">
        <f t="shared" si="4"/>
        <v>2201902</v>
      </c>
      <c r="DK262">
        <f t="shared" si="5"/>
        <v>2.3681458378145837</v>
      </c>
    </row>
    <row r="263" spans="2:115" x14ac:dyDescent="0.25">
      <c r="B263" t="s">
        <v>250</v>
      </c>
      <c r="C263">
        <f>AVERAGE(C225:C226)</f>
        <v>898.5</v>
      </c>
      <c r="D263">
        <f t="shared" ref="D263:BO263" si="42">AVERAGE(D225:D226)</f>
        <v>826</v>
      </c>
      <c r="E263">
        <f t="shared" si="42"/>
        <v>945</v>
      </c>
      <c r="F263">
        <f t="shared" si="42"/>
        <v>1812</v>
      </c>
      <c r="G263">
        <f t="shared" si="42"/>
        <v>4089.5</v>
      </c>
      <c r="H263">
        <f t="shared" si="42"/>
        <v>7869</v>
      </c>
      <c r="I263">
        <f t="shared" si="42"/>
        <v>13480</v>
      </c>
      <c r="J263">
        <f t="shared" si="42"/>
        <v>20896</v>
      </c>
      <c r="K263">
        <f t="shared" si="42"/>
        <v>29801</v>
      </c>
      <c r="L263">
        <f t="shared" si="42"/>
        <v>40110</v>
      </c>
      <c r="M263">
        <f t="shared" si="42"/>
        <v>51845</v>
      </c>
      <c r="N263">
        <f t="shared" si="42"/>
        <v>64909</v>
      </c>
      <c r="O263">
        <f t="shared" si="42"/>
        <v>79283.5</v>
      </c>
      <c r="P263">
        <f t="shared" si="42"/>
        <v>95055.5</v>
      </c>
      <c r="Q263">
        <f t="shared" si="42"/>
        <v>111460.5</v>
      </c>
      <c r="R263">
        <f t="shared" si="42"/>
        <v>128931.5</v>
      </c>
      <c r="S263">
        <f t="shared" si="42"/>
        <v>147241</v>
      </c>
      <c r="T263">
        <f t="shared" si="42"/>
        <v>166754.5</v>
      </c>
      <c r="U263">
        <f t="shared" si="42"/>
        <v>186857</v>
      </c>
      <c r="V263">
        <f t="shared" si="42"/>
        <v>207904.5</v>
      </c>
      <c r="W263">
        <f t="shared" si="42"/>
        <v>226314.5</v>
      </c>
      <c r="X263">
        <f t="shared" si="42"/>
        <v>248081.5</v>
      </c>
      <c r="Y263">
        <f t="shared" si="42"/>
        <v>270088.5</v>
      </c>
      <c r="Z263">
        <f t="shared" si="42"/>
        <v>292705</v>
      </c>
      <c r="AA263">
        <f t="shared" si="42"/>
        <v>316314</v>
      </c>
      <c r="AB263">
        <f t="shared" si="42"/>
        <v>338793.5</v>
      </c>
      <c r="AC263">
        <f t="shared" si="42"/>
        <v>362218</v>
      </c>
      <c r="AD263">
        <f t="shared" si="42"/>
        <v>385999</v>
      </c>
      <c r="AE263">
        <f t="shared" si="42"/>
        <v>409492.5</v>
      </c>
      <c r="AF263">
        <f t="shared" si="42"/>
        <v>432780</v>
      </c>
      <c r="AG263">
        <f t="shared" si="42"/>
        <v>458191</v>
      </c>
      <c r="AH263">
        <f t="shared" si="42"/>
        <v>481067.5</v>
      </c>
      <c r="AI263">
        <f t="shared" si="42"/>
        <v>504650</v>
      </c>
      <c r="AJ263">
        <f t="shared" si="42"/>
        <v>529013</v>
      </c>
      <c r="AK263">
        <f t="shared" si="42"/>
        <v>552766.5</v>
      </c>
      <c r="AL263">
        <f t="shared" si="42"/>
        <v>576985</v>
      </c>
      <c r="AM263">
        <f t="shared" si="42"/>
        <v>598896.5</v>
      </c>
      <c r="AN263">
        <f t="shared" si="42"/>
        <v>622184</v>
      </c>
      <c r="AO263">
        <f t="shared" si="42"/>
        <v>646259.5</v>
      </c>
      <c r="AP263">
        <f t="shared" si="42"/>
        <v>668595</v>
      </c>
      <c r="AQ263">
        <f t="shared" si="42"/>
        <v>691985</v>
      </c>
      <c r="AR263">
        <f t="shared" si="42"/>
        <v>714068</v>
      </c>
      <c r="AS263">
        <f t="shared" si="42"/>
        <v>735300.5</v>
      </c>
      <c r="AT263">
        <f t="shared" si="42"/>
        <v>756848.5</v>
      </c>
      <c r="AU263">
        <f t="shared" si="42"/>
        <v>777752</v>
      </c>
      <c r="AV263">
        <f t="shared" si="42"/>
        <v>797862</v>
      </c>
      <c r="AW263">
        <f t="shared" si="42"/>
        <v>818382.5</v>
      </c>
      <c r="AX263">
        <f t="shared" si="42"/>
        <v>838389.5</v>
      </c>
      <c r="AY263">
        <f t="shared" si="42"/>
        <v>858129.5</v>
      </c>
      <c r="AZ263">
        <f t="shared" si="42"/>
        <v>877924</v>
      </c>
      <c r="BA263">
        <f t="shared" si="42"/>
        <v>896978.5</v>
      </c>
      <c r="BB263">
        <f t="shared" si="42"/>
        <v>915622</v>
      </c>
      <c r="BC263">
        <f t="shared" si="42"/>
        <v>933553.5</v>
      </c>
      <c r="BD263">
        <f t="shared" si="42"/>
        <v>950704.5</v>
      </c>
      <c r="BE263">
        <f t="shared" si="42"/>
        <v>966149.5</v>
      </c>
      <c r="BF263">
        <f t="shared" si="42"/>
        <v>981403</v>
      </c>
      <c r="BG263">
        <f t="shared" si="42"/>
        <v>997944</v>
      </c>
      <c r="BH263">
        <f t="shared" si="42"/>
        <v>1014307</v>
      </c>
      <c r="BI263">
        <f t="shared" si="42"/>
        <v>1026807</v>
      </c>
      <c r="BJ263">
        <f t="shared" si="42"/>
        <v>1041047</v>
      </c>
      <c r="BK263">
        <f t="shared" si="42"/>
        <v>1056314</v>
      </c>
      <c r="BL263">
        <f t="shared" si="42"/>
        <v>1069252</v>
      </c>
      <c r="BM263">
        <f t="shared" si="42"/>
        <v>1081533</v>
      </c>
      <c r="BN263">
        <f t="shared" si="42"/>
        <v>1093992</v>
      </c>
      <c r="BO263">
        <f t="shared" si="42"/>
        <v>1105683.5</v>
      </c>
      <c r="BP263">
        <f t="shared" ref="BP263:DG263" si="43">AVERAGE(BP225:BP226)</f>
        <v>1119964.5</v>
      </c>
      <c r="BQ263">
        <f t="shared" si="43"/>
        <v>1130122</v>
      </c>
      <c r="BR263">
        <f t="shared" si="43"/>
        <v>1144670</v>
      </c>
      <c r="BS263">
        <f t="shared" si="43"/>
        <v>1156046.5</v>
      </c>
      <c r="BT263">
        <f t="shared" si="43"/>
        <v>1166416.5</v>
      </c>
      <c r="BU263">
        <f t="shared" si="43"/>
        <v>1178410</v>
      </c>
      <c r="BV263">
        <f t="shared" si="43"/>
        <v>1185923</v>
      </c>
      <c r="BW263">
        <f t="shared" si="43"/>
        <v>1197006</v>
      </c>
      <c r="BX263">
        <f t="shared" si="43"/>
        <v>1206889</v>
      </c>
      <c r="BY263">
        <f t="shared" si="43"/>
        <v>1214389</v>
      </c>
      <c r="BZ263">
        <f t="shared" si="43"/>
        <v>1226601.5</v>
      </c>
      <c r="CA263">
        <f t="shared" si="43"/>
        <v>1235053.5</v>
      </c>
      <c r="CB263">
        <f t="shared" si="43"/>
        <v>1244190.5</v>
      </c>
      <c r="CC263">
        <f t="shared" si="43"/>
        <v>1251320.5</v>
      </c>
      <c r="CD263">
        <f t="shared" si="43"/>
        <v>1261848</v>
      </c>
      <c r="CE263">
        <f t="shared" si="43"/>
        <v>1270279.5</v>
      </c>
      <c r="CF263">
        <f t="shared" si="43"/>
        <v>1277526</v>
      </c>
      <c r="CG263">
        <f t="shared" si="43"/>
        <v>1287053.5</v>
      </c>
      <c r="CH263">
        <f t="shared" si="43"/>
        <v>1292731.5</v>
      </c>
      <c r="CI263">
        <f t="shared" si="43"/>
        <v>1299567.5</v>
      </c>
      <c r="CJ263">
        <f t="shared" si="43"/>
        <v>1307354.5</v>
      </c>
      <c r="CK263">
        <f t="shared" si="43"/>
        <v>1315711</v>
      </c>
      <c r="CL263">
        <f t="shared" si="43"/>
        <v>1321361.5</v>
      </c>
      <c r="CM263">
        <f t="shared" si="43"/>
        <v>1328149.5</v>
      </c>
      <c r="CN263">
        <f t="shared" si="43"/>
        <v>1336450.5</v>
      </c>
      <c r="CO263">
        <f t="shared" si="43"/>
        <v>1341156.5</v>
      </c>
      <c r="CP263">
        <f t="shared" si="43"/>
        <v>1348142.5</v>
      </c>
      <c r="CQ263">
        <f t="shared" si="43"/>
        <v>1352670</v>
      </c>
      <c r="CR263">
        <f t="shared" si="43"/>
        <v>1357540</v>
      </c>
      <c r="CS263">
        <f t="shared" si="43"/>
        <v>1365752</v>
      </c>
      <c r="CT263">
        <f t="shared" si="43"/>
        <v>1369204</v>
      </c>
      <c r="CU263">
        <f t="shared" si="43"/>
        <v>1374848</v>
      </c>
      <c r="CV263">
        <f t="shared" si="43"/>
        <v>1379019</v>
      </c>
      <c r="CW263">
        <f t="shared" si="43"/>
        <v>1381813.5</v>
      </c>
      <c r="CX263">
        <f t="shared" si="43"/>
        <v>1387142.5</v>
      </c>
      <c r="CY263">
        <f t="shared" si="43"/>
        <v>1392218</v>
      </c>
      <c r="CZ263">
        <f t="shared" si="43"/>
        <v>1394745</v>
      </c>
      <c r="DA263">
        <f t="shared" si="43"/>
        <v>1399190.5</v>
      </c>
      <c r="DB263">
        <f t="shared" si="43"/>
        <v>1401451</v>
      </c>
      <c r="DC263">
        <f t="shared" si="43"/>
        <v>1404718</v>
      </c>
      <c r="DD263">
        <f t="shared" si="43"/>
        <v>1408259</v>
      </c>
      <c r="DE263">
        <f t="shared" si="43"/>
        <v>1411163</v>
      </c>
      <c r="DF263">
        <f t="shared" si="43"/>
        <v>1413457.5</v>
      </c>
      <c r="DG263">
        <f t="shared" si="43"/>
        <v>1416587.5</v>
      </c>
      <c r="DI263">
        <f t="shared" si="4"/>
        <v>1416587.5</v>
      </c>
      <c r="DK263">
        <f t="shared" si="5"/>
        <v>1.523540008604001</v>
      </c>
    </row>
    <row r="264" spans="2:115" x14ac:dyDescent="0.25">
      <c r="B264" t="s">
        <v>251</v>
      </c>
      <c r="C264">
        <f>AVERAGE(C227:C228)</f>
        <v>1118</v>
      </c>
      <c r="D264">
        <f t="shared" ref="D264:BO264" si="44">AVERAGE(D227:D228)</f>
        <v>1094.5</v>
      </c>
      <c r="E264">
        <f t="shared" si="44"/>
        <v>3145</v>
      </c>
      <c r="F264">
        <f t="shared" si="44"/>
        <v>11132</v>
      </c>
      <c r="G264">
        <f t="shared" si="44"/>
        <v>27331</v>
      </c>
      <c r="H264">
        <f t="shared" si="44"/>
        <v>51999</v>
      </c>
      <c r="I264">
        <f t="shared" si="44"/>
        <v>84103.5</v>
      </c>
      <c r="J264">
        <f t="shared" si="44"/>
        <v>122867</v>
      </c>
      <c r="K264">
        <f t="shared" si="44"/>
        <v>168280</v>
      </c>
      <c r="L264">
        <f t="shared" si="44"/>
        <v>216962.5</v>
      </c>
      <c r="M264">
        <f t="shared" si="44"/>
        <v>269746</v>
      </c>
      <c r="N264">
        <f t="shared" si="44"/>
        <v>327239</v>
      </c>
      <c r="O264">
        <f t="shared" si="44"/>
        <v>387273</v>
      </c>
      <c r="P264">
        <f t="shared" si="44"/>
        <v>447937.5</v>
      </c>
      <c r="Q264">
        <f t="shared" si="44"/>
        <v>510417</v>
      </c>
      <c r="R264">
        <f t="shared" si="44"/>
        <v>573451</v>
      </c>
      <c r="S264">
        <f t="shared" si="44"/>
        <v>637629.5</v>
      </c>
      <c r="T264">
        <f t="shared" si="44"/>
        <v>701547</v>
      </c>
      <c r="U264">
        <f t="shared" si="44"/>
        <v>764930.5</v>
      </c>
      <c r="V264">
        <f t="shared" si="44"/>
        <v>826259.5</v>
      </c>
      <c r="W264">
        <f t="shared" si="44"/>
        <v>888896</v>
      </c>
      <c r="X264">
        <f t="shared" si="44"/>
        <v>948711.5</v>
      </c>
      <c r="Y264">
        <f t="shared" si="44"/>
        <v>1008814</v>
      </c>
      <c r="Z264">
        <f t="shared" si="44"/>
        <v>1066827.5</v>
      </c>
      <c r="AA264">
        <f t="shared" si="44"/>
        <v>1123574</v>
      </c>
      <c r="AB264">
        <f t="shared" si="44"/>
        <v>1175848</v>
      </c>
      <c r="AC264">
        <f t="shared" si="44"/>
        <v>1227211.5</v>
      </c>
      <c r="AD264">
        <f t="shared" si="44"/>
        <v>1276204</v>
      </c>
      <c r="AE264">
        <f t="shared" si="44"/>
        <v>1323930</v>
      </c>
      <c r="AF264">
        <f t="shared" si="44"/>
        <v>1367464.5</v>
      </c>
      <c r="AG264">
        <f t="shared" si="44"/>
        <v>1406170</v>
      </c>
      <c r="AH264">
        <f t="shared" si="44"/>
        <v>1447286</v>
      </c>
      <c r="AI264">
        <f t="shared" si="44"/>
        <v>1481553.5</v>
      </c>
      <c r="AJ264">
        <f t="shared" si="44"/>
        <v>1519567</v>
      </c>
      <c r="AK264">
        <f t="shared" si="44"/>
        <v>1552814</v>
      </c>
      <c r="AL264">
        <f t="shared" si="44"/>
        <v>1582937</v>
      </c>
      <c r="AM264">
        <f t="shared" si="44"/>
        <v>1612293</v>
      </c>
      <c r="AN264">
        <f t="shared" si="44"/>
        <v>1636793</v>
      </c>
      <c r="AO264">
        <f t="shared" si="44"/>
        <v>1663492</v>
      </c>
      <c r="AP264">
        <f t="shared" si="44"/>
        <v>1681827.5</v>
      </c>
      <c r="AQ264">
        <f t="shared" si="44"/>
        <v>1701532.5</v>
      </c>
      <c r="AR264">
        <f t="shared" si="44"/>
        <v>1714176.5</v>
      </c>
      <c r="AS264">
        <f t="shared" si="44"/>
        <v>1724067</v>
      </c>
      <c r="AT264">
        <f t="shared" si="44"/>
        <v>1733663</v>
      </c>
      <c r="AU264">
        <f t="shared" si="44"/>
        <v>1741341</v>
      </c>
      <c r="AV264">
        <f t="shared" si="44"/>
        <v>1745080.5</v>
      </c>
      <c r="AW264">
        <f t="shared" si="44"/>
        <v>1752211</v>
      </c>
      <c r="AX264">
        <f t="shared" si="44"/>
        <v>1756005</v>
      </c>
      <c r="AY264">
        <f t="shared" si="44"/>
        <v>1759978</v>
      </c>
      <c r="AZ264">
        <f t="shared" si="44"/>
        <v>1760238</v>
      </c>
      <c r="BA264">
        <f t="shared" si="44"/>
        <v>1761772.5</v>
      </c>
      <c r="BB264">
        <f t="shared" si="44"/>
        <v>1762210.5</v>
      </c>
      <c r="BC264">
        <f t="shared" si="44"/>
        <v>1762800</v>
      </c>
      <c r="BD264">
        <f t="shared" si="44"/>
        <v>1764889</v>
      </c>
      <c r="BE264">
        <f t="shared" si="44"/>
        <v>1766238</v>
      </c>
      <c r="BF264">
        <f t="shared" si="44"/>
        <v>1767128.5</v>
      </c>
      <c r="BG264">
        <f t="shared" si="44"/>
        <v>1766087.5</v>
      </c>
      <c r="BH264">
        <f t="shared" si="44"/>
        <v>1768896</v>
      </c>
      <c r="BI264">
        <f t="shared" si="44"/>
        <v>1767704</v>
      </c>
      <c r="BJ264">
        <f t="shared" si="44"/>
        <v>1771039.5</v>
      </c>
      <c r="BK264">
        <f t="shared" si="44"/>
        <v>1768937</v>
      </c>
      <c r="BL264">
        <f t="shared" si="44"/>
        <v>1767923</v>
      </c>
      <c r="BM264">
        <f t="shared" si="44"/>
        <v>1767807</v>
      </c>
      <c r="BN264">
        <f t="shared" si="44"/>
        <v>1769649</v>
      </c>
      <c r="BO264">
        <f t="shared" si="44"/>
        <v>1769731.5</v>
      </c>
      <c r="BP264">
        <f t="shared" ref="BP264:DG264" si="45">AVERAGE(BP227:BP228)</f>
        <v>1772313.5</v>
      </c>
      <c r="BQ264">
        <f t="shared" si="45"/>
        <v>1772094.5</v>
      </c>
      <c r="BR264">
        <f t="shared" si="45"/>
        <v>1772471</v>
      </c>
      <c r="BS264">
        <f t="shared" si="45"/>
        <v>1771916</v>
      </c>
      <c r="BT264">
        <f t="shared" si="45"/>
        <v>1772135.5</v>
      </c>
      <c r="BU264">
        <f t="shared" si="45"/>
        <v>1771142.5</v>
      </c>
      <c r="BV264">
        <f t="shared" si="45"/>
        <v>1772683</v>
      </c>
      <c r="BW264">
        <f t="shared" si="45"/>
        <v>1772594</v>
      </c>
      <c r="BX264">
        <f t="shared" si="45"/>
        <v>1772190.5</v>
      </c>
      <c r="BY264">
        <f t="shared" si="45"/>
        <v>1771429.5</v>
      </c>
      <c r="BZ264">
        <f t="shared" si="45"/>
        <v>1774690.5</v>
      </c>
      <c r="CA264">
        <f t="shared" si="45"/>
        <v>1771765.5</v>
      </c>
      <c r="CB264">
        <f t="shared" si="45"/>
        <v>1770560</v>
      </c>
      <c r="CC264">
        <f t="shared" si="45"/>
        <v>1770039.5</v>
      </c>
      <c r="CD264">
        <f t="shared" si="45"/>
        <v>1772539.5</v>
      </c>
      <c r="CE264">
        <f t="shared" si="45"/>
        <v>1773615</v>
      </c>
      <c r="CF264">
        <f t="shared" si="45"/>
        <v>1772834</v>
      </c>
      <c r="CG264">
        <f t="shared" si="45"/>
        <v>1774724.5</v>
      </c>
      <c r="CH264">
        <f t="shared" si="45"/>
        <v>1772320.5</v>
      </c>
      <c r="CI264">
        <f t="shared" si="45"/>
        <v>1773306.5</v>
      </c>
      <c r="CJ264">
        <f t="shared" si="45"/>
        <v>1775868.5</v>
      </c>
      <c r="CK264">
        <f t="shared" si="45"/>
        <v>1775423.5</v>
      </c>
      <c r="CL264">
        <f t="shared" si="45"/>
        <v>1774478</v>
      </c>
      <c r="CM264">
        <f t="shared" si="45"/>
        <v>1774197</v>
      </c>
      <c r="CN264">
        <f t="shared" si="45"/>
        <v>1777162.5</v>
      </c>
      <c r="CO264">
        <f t="shared" si="45"/>
        <v>1773478</v>
      </c>
      <c r="CP264">
        <f t="shared" si="45"/>
        <v>1777608</v>
      </c>
      <c r="CQ264">
        <f t="shared" si="45"/>
        <v>1775478</v>
      </c>
      <c r="CR264">
        <f t="shared" si="45"/>
        <v>1774498.5</v>
      </c>
      <c r="CS264">
        <f t="shared" si="45"/>
        <v>1775841</v>
      </c>
      <c r="CT264">
        <f t="shared" si="45"/>
        <v>1775649</v>
      </c>
      <c r="CU264">
        <f t="shared" si="45"/>
        <v>1777313.5</v>
      </c>
      <c r="CV264">
        <f t="shared" si="45"/>
        <v>1776039.5</v>
      </c>
      <c r="CW264">
        <f t="shared" si="45"/>
        <v>1776580.5</v>
      </c>
      <c r="CX264">
        <f t="shared" si="45"/>
        <v>1776340.5</v>
      </c>
      <c r="CY264">
        <f t="shared" si="45"/>
        <v>1776430</v>
      </c>
      <c r="CZ264">
        <f t="shared" si="45"/>
        <v>1776368</v>
      </c>
      <c r="DA264">
        <f t="shared" si="45"/>
        <v>1777032.5</v>
      </c>
      <c r="DB264">
        <f t="shared" si="45"/>
        <v>1775895.5</v>
      </c>
      <c r="DC264">
        <f t="shared" si="45"/>
        <v>1776019</v>
      </c>
      <c r="DD264">
        <f t="shared" si="45"/>
        <v>1777039.5</v>
      </c>
      <c r="DE264">
        <f t="shared" si="45"/>
        <v>1775450.5</v>
      </c>
      <c r="DF264">
        <f t="shared" si="45"/>
        <v>1774505.5</v>
      </c>
      <c r="DG264">
        <f t="shared" si="45"/>
        <v>1774368</v>
      </c>
      <c r="DI264">
        <f t="shared" si="4"/>
        <v>1777608</v>
      </c>
      <c r="DK264">
        <f t="shared" si="5"/>
        <v>1.9118175951817595</v>
      </c>
    </row>
    <row r="265" spans="2:115" x14ac:dyDescent="0.25">
      <c r="B265" t="s">
        <v>252</v>
      </c>
      <c r="C265">
        <f>AVERAGE(C229:C230)</f>
        <v>1141</v>
      </c>
      <c r="D265">
        <f t="shared" ref="D265:BO265" si="46">AVERAGE(D229:D230)</f>
        <v>1089</v>
      </c>
      <c r="E265">
        <f t="shared" si="46"/>
        <v>1089.5</v>
      </c>
      <c r="F265">
        <f t="shared" si="46"/>
        <v>1077.5</v>
      </c>
      <c r="G265">
        <f t="shared" si="46"/>
        <v>1105</v>
      </c>
      <c r="H265">
        <f t="shared" si="46"/>
        <v>1093</v>
      </c>
      <c r="I265">
        <f t="shared" si="46"/>
        <v>1154.5</v>
      </c>
      <c r="J265">
        <f t="shared" si="46"/>
        <v>1189.5</v>
      </c>
      <c r="K265">
        <f t="shared" si="46"/>
        <v>1232.5</v>
      </c>
      <c r="L265">
        <f t="shared" si="46"/>
        <v>1300</v>
      </c>
      <c r="M265">
        <f t="shared" si="46"/>
        <v>1410.5</v>
      </c>
      <c r="N265">
        <f t="shared" si="46"/>
        <v>1596</v>
      </c>
      <c r="O265">
        <f t="shared" si="46"/>
        <v>1760.5</v>
      </c>
      <c r="P265">
        <f t="shared" si="46"/>
        <v>2017</v>
      </c>
      <c r="Q265">
        <f t="shared" si="46"/>
        <v>2264.5</v>
      </c>
      <c r="R265">
        <f t="shared" si="46"/>
        <v>2697.5</v>
      </c>
      <c r="S265">
        <f t="shared" si="46"/>
        <v>3039</v>
      </c>
      <c r="T265">
        <f t="shared" si="46"/>
        <v>3478</v>
      </c>
      <c r="U265">
        <f t="shared" si="46"/>
        <v>4069</v>
      </c>
      <c r="V265">
        <f t="shared" si="46"/>
        <v>4714</v>
      </c>
      <c r="W265">
        <f t="shared" si="46"/>
        <v>5392</v>
      </c>
      <c r="X265">
        <f t="shared" si="46"/>
        <v>6322.5</v>
      </c>
      <c r="Y265">
        <f t="shared" si="46"/>
        <v>7344.5</v>
      </c>
      <c r="Z265">
        <f t="shared" si="46"/>
        <v>8513.5</v>
      </c>
      <c r="AA265">
        <f t="shared" si="46"/>
        <v>9563.5</v>
      </c>
      <c r="AB265">
        <f t="shared" si="46"/>
        <v>10799</v>
      </c>
      <c r="AC265">
        <f t="shared" si="46"/>
        <v>12357</v>
      </c>
      <c r="AD265">
        <f t="shared" si="46"/>
        <v>13827.5</v>
      </c>
      <c r="AE265">
        <f t="shared" si="46"/>
        <v>15605</v>
      </c>
      <c r="AF265">
        <f t="shared" si="46"/>
        <v>17209.5</v>
      </c>
      <c r="AG265">
        <f t="shared" si="46"/>
        <v>18855.5</v>
      </c>
      <c r="AH265">
        <f t="shared" si="46"/>
        <v>20574.5</v>
      </c>
      <c r="AI265">
        <f t="shared" si="46"/>
        <v>22279.5</v>
      </c>
      <c r="AJ265">
        <f t="shared" si="46"/>
        <v>23914</v>
      </c>
      <c r="AK265">
        <f t="shared" si="46"/>
        <v>25249.5</v>
      </c>
      <c r="AL265">
        <f t="shared" si="46"/>
        <v>26543.5</v>
      </c>
      <c r="AM265">
        <f t="shared" si="46"/>
        <v>27720.5</v>
      </c>
      <c r="AN265">
        <f t="shared" si="46"/>
        <v>28502.5</v>
      </c>
      <c r="AO265">
        <f t="shared" si="46"/>
        <v>28942.5</v>
      </c>
      <c r="AP265">
        <f t="shared" si="46"/>
        <v>29483</v>
      </c>
      <c r="AQ265">
        <f t="shared" si="46"/>
        <v>29695.5</v>
      </c>
      <c r="AR265">
        <f t="shared" si="46"/>
        <v>30042</v>
      </c>
      <c r="AS265">
        <f t="shared" si="46"/>
        <v>30278.5</v>
      </c>
      <c r="AT265">
        <f t="shared" si="46"/>
        <v>30455.5</v>
      </c>
      <c r="AU265">
        <f t="shared" si="46"/>
        <v>30324</v>
      </c>
      <c r="AV265">
        <f t="shared" si="46"/>
        <v>30561.5</v>
      </c>
      <c r="AW265">
        <f t="shared" si="46"/>
        <v>30538.5</v>
      </c>
      <c r="AX265">
        <f t="shared" si="46"/>
        <v>30654</v>
      </c>
      <c r="AY265">
        <f t="shared" si="46"/>
        <v>30309.5</v>
      </c>
      <c r="AZ265">
        <f t="shared" si="46"/>
        <v>30346.5</v>
      </c>
      <c r="BA265">
        <f t="shared" si="46"/>
        <v>30443.5</v>
      </c>
      <c r="BB265">
        <f t="shared" si="46"/>
        <v>30586</v>
      </c>
      <c r="BC265">
        <f t="shared" si="46"/>
        <v>30534</v>
      </c>
      <c r="BD265">
        <f t="shared" si="46"/>
        <v>30550.5</v>
      </c>
      <c r="BE265">
        <f t="shared" si="46"/>
        <v>30572</v>
      </c>
      <c r="BF265">
        <f t="shared" si="46"/>
        <v>30515.5</v>
      </c>
      <c r="BG265">
        <f t="shared" si="46"/>
        <v>30302</v>
      </c>
      <c r="BH265">
        <f t="shared" si="46"/>
        <v>30876</v>
      </c>
      <c r="BI265">
        <f t="shared" si="46"/>
        <v>30541</v>
      </c>
      <c r="BJ265">
        <f t="shared" si="46"/>
        <v>30571</v>
      </c>
      <c r="BK265">
        <f t="shared" si="46"/>
        <v>30562.5</v>
      </c>
      <c r="BL265">
        <f t="shared" si="46"/>
        <v>30499</v>
      </c>
      <c r="BM265">
        <f t="shared" si="46"/>
        <v>30509.5</v>
      </c>
      <c r="BN265">
        <f t="shared" si="46"/>
        <v>30591.5</v>
      </c>
      <c r="BO265">
        <f t="shared" si="46"/>
        <v>30456.5</v>
      </c>
      <c r="BP265">
        <f t="shared" ref="BP265:DG265" si="47">AVERAGE(BP229:BP230)</f>
        <v>30595</v>
      </c>
      <c r="BQ265">
        <f t="shared" si="47"/>
        <v>30619.5</v>
      </c>
      <c r="BR265">
        <f t="shared" si="47"/>
        <v>30567.5</v>
      </c>
      <c r="BS265">
        <f t="shared" si="47"/>
        <v>30805.5</v>
      </c>
      <c r="BT265">
        <f t="shared" si="47"/>
        <v>30663</v>
      </c>
      <c r="BU265">
        <f t="shared" si="47"/>
        <v>30752.5</v>
      </c>
      <c r="BV265">
        <f t="shared" si="47"/>
        <v>30594</v>
      </c>
      <c r="BW265">
        <f t="shared" si="47"/>
        <v>30582</v>
      </c>
      <c r="BX265">
        <f t="shared" si="47"/>
        <v>30533.5</v>
      </c>
      <c r="BY265">
        <f t="shared" si="47"/>
        <v>30677.5</v>
      </c>
      <c r="BZ265">
        <f t="shared" si="47"/>
        <v>30458.5</v>
      </c>
      <c r="CA265">
        <f t="shared" si="47"/>
        <v>30488.5</v>
      </c>
      <c r="CB265">
        <f t="shared" si="47"/>
        <v>30585.5</v>
      </c>
      <c r="CC265">
        <f t="shared" si="47"/>
        <v>30784</v>
      </c>
      <c r="CD265">
        <f t="shared" si="47"/>
        <v>30570.5</v>
      </c>
      <c r="CE265">
        <f t="shared" si="47"/>
        <v>30594.5</v>
      </c>
      <c r="CF265">
        <f t="shared" si="47"/>
        <v>30528.5</v>
      </c>
      <c r="CG265">
        <f t="shared" si="47"/>
        <v>30636.5</v>
      </c>
      <c r="CH265">
        <f t="shared" si="47"/>
        <v>30564.5</v>
      </c>
      <c r="CI265">
        <f t="shared" si="47"/>
        <v>30779</v>
      </c>
      <c r="CJ265">
        <f t="shared" si="47"/>
        <v>30654</v>
      </c>
      <c r="CK265">
        <f t="shared" si="47"/>
        <v>30510</v>
      </c>
      <c r="CL265">
        <f t="shared" si="47"/>
        <v>30550</v>
      </c>
      <c r="CM265">
        <f t="shared" si="47"/>
        <v>30485.5</v>
      </c>
      <c r="CN265">
        <f t="shared" si="47"/>
        <v>30718.5</v>
      </c>
      <c r="CO265">
        <f t="shared" si="47"/>
        <v>30578.5</v>
      </c>
      <c r="CP265">
        <f t="shared" si="47"/>
        <v>30650.5</v>
      </c>
      <c r="CQ265">
        <f t="shared" si="47"/>
        <v>30521.5</v>
      </c>
      <c r="CR265">
        <f t="shared" si="47"/>
        <v>30559.5</v>
      </c>
      <c r="CS265">
        <f t="shared" si="47"/>
        <v>30663.5</v>
      </c>
      <c r="CT265">
        <f t="shared" si="47"/>
        <v>30521.5</v>
      </c>
      <c r="CU265">
        <f t="shared" si="47"/>
        <v>30590.5</v>
      </c>
      <c r="CV265">
        <f t="shared" si="47"/>
        <v>30617</v>
      </c>
      <c r="CW265">
        <f t="shared" si="47"/>
        <v>30456.5</v>
      </c>
      <c r="CX265">
        <f t="shared" si="47"/>
        <v>30471.5</v>
      </c>
      <c r="CY265">
        <f t="shared" si="47"/>
        <v>30547.5</v>
      </c>
      <c r="CZ265">
        <f t="shared" si="47"/>
        <v>30531</v>
      </c>
      <c r="DA265">
        <f t="shared" si="47"/>
        <v>30430</v>
      </c>
      <c r="DB265">
        <f t="shared" si="47"/>
        <v>30441.5</v>
      </c>
      <c r="DC265">
        <f t="shared" si="47"/>
        <v>30431</v>
      </c>
      <c r="DD265">
        <f t="shared" si="47"/>
        <v>30411.5</v>
      </c>
      <c r="DE265">
        <f t="shared" si="47"/>
        <v>30381.5</v>
      </c>
      <c r="DF265">
        <f t="shared" si="47"/>
        <v>30265</v>
      </c>
      <c r="DG265">
        <f t="shared" si="47"/>
        <v>30464</v>
      </c>
      <c r="DI265">
        <f t="shared" si="4"/>
        <v>30876</v>
      </c>
      <c r="DK265">
        <f t="shared" si="5"/>
        <v>3.3207141320714131E-2</v>
      </c>
    </row>
    <row r="266" spans="2:115" x14ac:dyDescent="0.25">
      <c r="B266" t="s">
        <v>253</v>
      </c>
      <c r="C266">
        <f>AVERAGE(C231:C232)</f>
        <v>1108.5</v>
      </c>
      <c r="D266">
        <f t="shared" ref="D266:BO266" si="48">AVERAGE(D231:D232)</f>
        <v>1186</v>
      </c>
      <c r="E266">
        <f t="shared" si="48"/>
        <v>3036.5</v>
      </c>
      <c r="F266">
        <f t="shared" si="48"/>
        <v>9390</v>
      </c>
      <c r="G266">
        <f t="shared" si="48"/>
        <v>22074.5</v>
      </c>
      <c r="H266">
        <f t="shared" si="48"/>
        <v>40607</v>
      </c>
      <c r="I266">
        <f t="shared" si="48"/>
        <v>64672.5</v>
      </c>
      <c r="J266">
        <f t="shared" si="48"/>
        <v>93433</v>
      </c>
      <c r="K266">
        <f t="shared" si="48"/>
        <v>125515</v>
      </c>
      <c r="L266">
        <f t="shared" si="48"/>
        <v>161251.5</v>
      </c>
      <c r="M266">
        <f t="shared" si="48"/>
        <v>199278</v>
      </c>
      <c r="N266">
        <f t="shared" si="48"/>
        <v>237129.5</v>
      </c>
      <c r="O266">
        <f t="shared" si="48"/>
        <v>278081.5</v>
      </c>
      <c r="P266">
        <f t="shared" si="48"/>
        <v>320814</v>
      </c>
      <c r="Q266">
        <f t="shared" si="48"/>
        <v>364828</v>
      </c>
      <c r="R266">
        <f t="shared" si="48"/>
        <v>409006</v>
      </c>
      <c r="S266">
        <f t="shared" si="48"/>
        <v>453349</v>
      </c>
      <c r="T266">
        <f t="shared" si="48"/>
        <v>497451.5</v>
      </c>
      <c r="U266">
        <f t="shared" si="48"/>
        <v>541821</v>
      </c>
      <c r="V266">
        <f t="shared" si="48"/>
        <v>584136</v>
      </c>
      <c r="W266">
        <f t="shared" si="48"/>
        <v>625636</v>
      </c>
      <c r="X266">
        <f t="shared" si="48"/>
        <v>664561</v>
      </c>
      <c r="Y266">
        <f t="shared" si="48"/>
        <v>700971.5</v>
      </c>
      <c r="Z266">
        <f t="shared" si="48"/>
        <v>734855.5</v>
      </c>
      <c r="AA266">
        <f t="shared" si="48"/>
        <v>764759</v>
      </c>
      <c r="AB266">
        <f t="shared" si="48"/>
        <v>793437.5</v>
      </c>
      <c r="AC266">
        <f t="shared" si="48"/>
        <v>818855</v>
      </c>
      <c r="AD266">
        <f t="shared" si="48"/>
        <v>842910</v>
      </c>
      <c r="AE266">
        <f t="shared" si="48"/>
        <v>862540</v>
      </c>
      <c r="AF266">
        <f t="shared" si="48"/>
        <v>880786.5</v>
      </c>
      <c r="AG266">
        <f t="shared" si="48"/>
        <v>900239</v>
      </c>
      <c r="AH266">
        <f t="shared" si="48"/>
        <v>916930.5</v>
      </c>
      <c r="AI266">
        <f t="shared" si="48"/>
        <v>927978</v>
      </c>
      <c r="AJ266">
        <f t="shared" si="48"/>
        <v>940033</v>
      </c>
      <c r="AK266">
        <f t="shared" si="48"/>
        <v>947998.5</v>
      </c>
      <c r="AL266">
        <f t="shared" si="48"/>
        <v>956896</v>
      </c>
      <c r="AM266">
        <f t="shared" si="48"/>
        <v>960280</v>
      </c>
      <c r="AN266">
        <f t="shared" si="48"/>
        <v>964841.5</v>
      </c>
      <c r="AO266">
        <f t="shared" si="48"/>
        <v>969279.5</v>
      </c>
      <c r="AP266">
        <f t="shared" si="48"/>
        <v>969930.5</v>
      </c>
      <c r="AQ266">
        <f t="shared" si="48"/>
        <v>973800</v>
      </c>
      <c r="AR266">
        <f t="shared" si="48"/>
        <v>973759.5</v>
      </c>
      <c r="AS266">
        <f t="shared" si="48"/>
        <v>974327.5</v>
      </c>
      <c r="AT266">
        <f t="shared" si="48"/>
        <v>974033</v>
      </c>
      <c r="AU266">
        <f t="shared" si="48"/>
        <v>975499</v>
      </c>
      <c r="AV266">
        <f t="shared" si="48"/>
        <v>976273</v>
      </c>
      <c r="AW266">
        <f t="shared" si="48"/>
        <v>977478.5</v>
      </c>
      <c r="AX266">
        <f t="shared" si="48"/>
        <v>976341.5</v>
      </c>
      <c r="AY266">
        <f t="shared" si="48"/>
        <v>977170</v>
      </c>
      <c r="AZ266">
        <f t="shared" si="48"/>
        <v>976163.5</v>
      </c>
      <c r="BA266">
        <f t="shared" si="48"/>
        <v>976896.5</v>
      </c>
      <c r="BB266">
        <f t="shared" si="48"/>
        <v>978143</v>
      </c>
      <c r="BC266">
        <f t="shared" si="48"/>
        <v>977218</v>
      </c>
      <c r="BD266">
        <f t="shared" si="48"/>
        <v>976800</v>
      </c>
      <c r="BE266">
        <f t="shared" si="48"/>
        <v>976067</v>
      </c>
      <c r="BF266">
        <f t="shared" si="48"/>
        <v>977149.5</v>
      </c>
      <c r="BG266">
        <f t="shared" si="48"/>
        <v>975047</v>
      </c>
      <c r="BH266">
        <f t="shared" si="48"/>
        <v>976903</v>
      </c>
      <c r="BI266">
        <f t="shared" si="48"/>
        <v>976040</v>
      </c>
      <c r="BJ266">
        <f t="shared" si="48"/>
        <v>976923.5</v>
      </c>
      <c r="BK266">
        <f t="shared" si="48"/>
        <v>977766</v>
      </c>
      <c r="BL266">
        <f t="shared" si="48"/>
        <v>977944</v>
      </c>
      <c r="BM266">
        <f t="shared" si="48"/>
        <v>977362</v>
      </c>
      <c r="BN266">
        <f t="shared" si="48"/>
        <v>976855</v>
      </c>
      <c r="BO266">
        <f t="shared" si="48"/>
        <v>976540</v>
      </c>
      <c r="BP266">
        <f t="shared" ref="BP266:DG266" si="49">AVERAGE(BP231:BP232)</f>
        <v>975677</v>
      </c>
      <c r="BQ266">
        <f t="shared" si="49"/>
        <v>975923.5</v>
      </c>
      <c r="BR266">
        <f t="shared" si="49"/>
        <v>975752.5</v>
      </c>
      <c r="BS266">
        <f t="shared" si="49"/>
        <v>976286.5</v>
      </c>
      <c r="BT266">
        <f t="shared" si="49"/>
        <v>975444</v>
      </c>
      <c r="BU266">
        <f t="shared" si="49"/>
        <v>976855</v>
      </c>
      <c r="BV266">
        <f t="shared" si="49"/>
        <v>973800</v>
      </c>
      <c r="BW266">
        <f t="shared" si="49"/>
        <v>975841.5</v>
      </c>
      <c r="BX266">
        <f t="shared" si="49"/>
        <v>973314</v>
      </c>
      <c r="BY266">
        <f t="shared" si="49"/>
        <v>976074.5</v>
      </c>
      <c r="BZ266">
        <f t="shared" si="49"/>
        <v>975204.5</v>
      </c>
      <c r="CA266">
        <f t="shared" si="49"/>
        <v>976321</v>
      </c>
      <c r="CB266">
        <f t="shared" si="49"/>
        <v>975362</v>
      </c>
      <c r="CC266">
        <f t="shared" si="49"/>
        <v>973273</v>
      </c>
      <c r="CD266">
        <f t="shared" si="49"/>
        <v>973841</v>
      </c>
      <c r="CE266">
        <f t="shared" si="49"/>
        <v>973752.5</v>
      </c>
      <c r="CF266">
        <f t="shared" si="49"/>
        <v>973670</v>
      </c>
      <c r="CG266">
        <f t="shared" si="49"/>
        <v>973752</v>
      </c>
      <c r="CH266">
        <f t="shared" si="49"/>
        <v>972917</v>
      </c>
      <c r="CI266">
        <f t="shared" si="49"/>
        <v>974081</v>
      </c>
      <c r="CJ266">
        <f t="shared" si="49"/>
        <v>973526.5</v>
      </c>
      <c r="CK266">
        <f t="shared" si="49"/>
        <v>974375.5</v>
      </c>
      <c r="CL266">
        <f t="shared" si="49"/>
        <v>973663.5</v>
      </c>
      <c r="CM266">
        <f t="shared" si="49"/>
        <v>971985</v>
      </c>
      <c r="CN266">
        <f t="shared" si="49"/>
        <v>973971.5</v>
      </c>
      <c r="CO266">
        <f t="shared" si="49"/>
        <v>971691</v>
      </c>
      <c r="CP266">
        <f t="shared" si="49"/>
        <v>971903</v>
      </c>
      <c r="CQ266">
        <f t="shared" si="49"/>
        <v>972307</v>
      </c>
      <c r="CR266">
        <f t="shared" si="49"/>
        <v>972505.5</v>
      </c>
      <c r="CS266">
        <f t="shared" si="49"/>
        <v>972191</v>
      </c>
      <c r="CT266">
        <f t="shared" si="49"/>
        <v>973485</v>
      </c>
      <c r="CU266">
        <f t="shared" si="49"/>
        <v>973060.5</v>
      </c>
      <c r="CV266">
        <f t="shared" si="49"/>
        <v>973362</v>
      </c>
      <c r="CW266">
        <f t="shared" si="49"/>
        <v>972594.5</v>
      </c>
      <c r="CX266">
        <f t="shared" si="49"/>
        <v>972101.5</v>
      </c>
      <c r="CY266">
        <f t="shared" si="49"/>
        <v>973471.5</v>
      </c>
      <c r="CZ266">
        <f t="shared" si="49"/>
        <v>971293.5</v>
      </c>
      <c r="DA266">
        <f t="shared" si="49"/>
        <v>972506</v>
      </c>
      <c r="DB266">
        <f t="shared" si="49"/>
        <v>971156</v>
      </c>
      <c r="DC266">
        <f t="shared" si="49"/>
        <v>971677</v>
      </c>
      <c r="DD266">
        <f t="shared" si="49"/>
        <v>973033</v>
      </c>
      <c r="DE266">
        <f t="shared" si="49"/>
        <v>969307</v>
      </c>
      <c r="DF266">
        <f t="shared" si="49"/>
        <v>972143</v>
      </c>
      <c r="DG266">
        <f t="shared" si="49"/>
        <v>970889</v>
      </c>
      <c r="DI266">
        <f t="shared" si="4"/>
        <v>978143</v>
      </c>
      <c r="DK266">
        <f t="shared" si="5"/>
        <v>1.0519929016992902</v>
      </c>
    </row>
    <row r="267" spans="2:115" x14ac:dyDescent="0.25">
      <c r="B267" t="s">
        <v>254</v>
      </c>
      <c r="C267">
        <f>AVERAGE(C233:C234)</f>
        <v>1006</v>
      </c>
      <c r="D267">
        <f t="shared" ref="D267:BO267" si="50">AVERAGE(D233:D234)</f>
        <v>957</v>
      </c>
      <c r="E267">
        <f t="shared" si="50"/>
        <v>935.5</v>
      </c>
      <c r="F267">
        <f t="shared" si="50"/>
        <v>950</v>
      </c>
      <c r="G267">
        <f t="shared" si="50"/>
        <v>968.5</v>
      </c>
      <c r="H267">
        <f t="shared" si="50"/>
        <v>1100.5</v>
      </c>
      <c r="I267">
        <f t="shared" si="50"/>
        <v>1381</v>
      </c>
      <c r="J267">
        <f t="shared" si="50"/>
        <v>1788.5</v>
      </c>
      <c r="K267">
        <f t="shared" si="50"/>
        <v>2361</v>
      </c>
      <c r="L267">
        <f t="shared" si="50"/>
        <v>3081.5</v>
      </c>
      <c r="M267">
        <f t="shared" si="50"/>
        <v>4082</v>
      </c>
      <c r="N267">
        <f t="shared" si="50"/>
        <v>5361.5</v>
      </c>
      <c r="O267">
        <f t="shared" si="50"/>
        <v>6778.5</v>
      </c>
      <c r="P267">
        <f t="shared" si="50"/>
        <v>8576.5</v>
      </c>
      <c r="Q267">
        <f t="shared" si="50"/>
        <v>10668</v>
      </c>
      <c r="R267">
        <f t="shared" si="50"/>
        <v>13043.5</v>
      </c>
      <c r="S267">
        <f t="shared" si="50"/>
        <v>16045</v>
      </c>
      <c r="T267">
        <f t="shared" si="50"/>
        <v>18972.5</v>
      </c>
      <c r="U267">
        <f t="shared" si="50"/>
        <v>22609</v>
      </c>
      <c r="V267">
        <f t="shared" si="50"/>
        <v>26382.5</v>
      </c>
      <c r="W267">
        <f t="shared" si="50"/>
        <v>30704.5</v>
      </c>
      <c r="X267">
        <f t="shared" si="50"/>
        <v>34888.5</v>
      </c>
      <c r="Y267">
        <f t="shared" si="50"/>
        <v>39860.5</v>
      </c>
      <c r="Z267">
        <f t="shared" si="50"/>
        <v>44878</v>
      </c>
      <c r="AA267">
        <f t="shared" si="50"/>
        <v>49928</v>
      </c>
      <c r="AB267">
        <f t="shared" si="50"/>
        <v>55452</v>
      </c>
      <c r="AC267">
        <f t="shared" si="50"/>
        <v>60241</v>
      </c>
      <c r="AD267">
        <f t="shared" si="50"/>
        <v>65574.5</v>
      </c>
      <c r="AE267">
        <f t="shared" si="50"/>
        <v>70378.5</v>
      </c>
      <c r="AF267">
        <f t="shared" si="50"/>
        <v>75244.5</v>
      </c>
      <c r="AG267">
        <f t="shared" si="50"/>
        <v>79622</v>
      </c>
      <c r="AH267">
        <f t="shared" si="50"/>
        <v>83483.5</v>
      </c>
      <c r="AI267">
        <f t="shared" si="50"/>
        <v>87439</v>
      </c>
      <c r="AJ267">
        <f t="shared" si="50"/>
        <v>90848</v>
      </c>
      <c r="AK267">
        <f t="shared" si="50"/>
        <v>93584</v>
      </c>
      <c r="AL267">
        <f t="shared" si="50"/>
        <v>97009.5</v>
      </c>
      <c r="AM267">
        <f t="shared" si="50"/>
        <v>98921.5</v>
      </c>
      <c r="AN267">
        <f t="shared" si="50"/>
        <v>100865</v>
      </c>
      <c r="AO267">
        <f t="shared" si="50"/>
        <v>102720</v>
      </c>
      <c r="AP267">
        <f t="shared" si="50"/>
        <v>104467</v>
      </c>
      <c r="AQ267">
        <f t="shared" si="50"/>
        <v>105024</v>
      </c>
      <c r="AR267">
        <f t="shared" si="50"/>
        <v>106070</v>
      </c>
      <c r="AS267">
        <f t="shared" si="50"/>
        <v>106874.5</v>
      </c>
      <c r="AT267">
        <f t="shared" si="50"/>
        <v>107440.5</v>
      </c>
      <c r="AU267">
        <f t="shared" si="50"/>
        <v>107527</v>
      </c>
      <c r="AV267">
        <f t="shared" si="50"/>
        <v>108081</v>
      </c>
      <c r="AW267">
        <f t="shared" si="50"/>
        <v>108489.5</v>
      </c>
      <c r="AX267">
        <f t="shared" si="50"/>
        <v>108207</v>
      </c>
      <c r="AY267">
        <f t="shared" si="50"/>
        <v>108785</v>
      </c>
      <c r="AZ267">
        <f t="shared" si="50"/>
        <v>108731.5</v>
      </c>
      <c r="BA267">
        <f t="shared" si="50"/>
        <v>108411.5</v>
      </c>
      <c r="BB267">
        <f t="shared" si="50"/>
        <v>109164</v>
      </c>
      <c r="BC267">
        <f t="shared" si="50"/>
        <v>109228.5</v>
      </c>
      <c r="BD267">
        <f t="shared" si="50"/>
        <v>108934.5</v>
      </c>
      <c r="BE267">
        <f t="shared" si="50"/>
        <v>109437.5</v>
      </c>
      <c r="BF267">
        <f t="shared" si="50"/>
        <v>108960.5</v>
      </c>
      <c r="BG267">
        <f t="shared" si="50"/>
        <v>109420.5</v>
      </c>
      <c r="BH267">
        <f t="shared" si="50"/>
        <v>109081.5</v>
      </c>
      <c r="BI267">
        <f t="shared" si="50"/>
        <v>109493</v>
      </c>
      <c r="BJ267">
        <f t="shared" si="50"/>
        <v>109546</v>
      </c>
      <c r="BK267">
        <f t="shared" si="50"/>
        <v>109440</v>
      </c>
      <c r="BL267">
        <f t="shared" si="50"/>
        <v>109207.5</v>
      </c>
      <c r="BM267">
        <f t="shared" si="50"/>
        <v>108913</v>
      </c>
      <c r="BN267">
        <f t="shared" si="50"/>
        <v>108882</v>
      </c>
      <c r="BO267">
        <f t="shared" si="50"/>
        <v>108795.5</v>
      </c>
      <c r="BP267">
        <f t="shared" ref="BP267:DG267" si="51">AVERAGE(BP233:BP234)</f>
        <v>108764</v>
      </c>
      <c r="BQ267">
        <f t="shared" si="51"/>
        <v>109187</v>
      </c>
      <c r="BR267">
        <f t="shared" si="51"/>
        <v>108845.5</v>
      </c>
      <c r="BS267">
        <f t="shared" si="51"/>
        <v>109187.5</v>
      </c>
      <c r="BT267">
        <f t="shared" si="51"/>
        <v>108950.5</v>
      </c>
      <c r="BU267">
        <f t="shared" si="51"/>
        <v>108897.5</v>
      </c>
      <c r="BV267">
        <f t="shared" si="51"/>
        <v>109184</v>
      </c>
      <c r="BW267">
        <f t="shared" si="51"/>
        <v>108787.5</v>
      </c>
      <c r="BX267">
        <f t="shared" si="51"/>
        <v>109333.5</v>
      </c>
      <c r="BY267">
        <f t="shared" si="51"/>
        <v>108803.5</v>
      </c>
      <c r="BZ267">
        <f t="shared" si="51"/>
        <v>108512.5</v>
      </c>
      <c r="CA267">
        <f t="shared" si="51"/>
        <v>108791.5</v>
      </c>
      <c r="CB267">
        <f t="shared" si="51"/>
        <v>109070.5</v>
      </c>
      <c r="CC267">
        <f t="shared" si="51"/>
        <v>108939.5</v>
      </c>
      <c r="CD267">
        <f t="shared" si="51"/>
        <v>108791.5</v>
      </c>
      <c r="CE267">
        <f t="shared" si="51"/>
        <v>108776</v>
      </c>
      <c r="CF267">
        <f t="shared" si="51"/>
        <v>108791</v>
      </c>
      <c r="CG267">
        <f t="shared" si="51"/>
        <v>108738.5</v>
      </c>
      <c r="CH267">
        <f t="shared" si="51"/>
        <v>108758</v>
      </c>
      <c r="CI267">
        <f t="shared" si="51"/>
        <v>108622</v>
      </c>
      <c r="CJ267">
        <f t="shared" si="51"/>
        <v>108719</v>
      </c>
      <c r="CK267">
        <f t="shared" si="51"/>
        <v>108346</v>
      </c>
      <c r="CL267">
        <f t="shared" si="51"/>
        <v>108753</v>
      </c>
      <c r="CM267">
        <f t="shared" si="51"/>
        <v>108689</v>
      </c>
      <c r="CN267">
        <f t="shared" si="51"/>
        <v>108700.5</v>
      </c>
      <c r="CO267">
        <f t="shared" si="51"/>
        <v>108114</v>
      </c>
      <c r="CP267">
        <f t="shared" si="51"/>
        <v>108622</v>
      </c>
      <c r="CQ267">
        <f t="shared" si="51"/>
        <v>108700</v>
      </c>
      <c r="CR267">
        <f t="shared" si="51"/>
        <v>108778</v>
      </c>
      <c r="CS267">
        <f t="shared" si="51"/>
        <v>108493</v>
      </c>
      <c r="CT267">
        <f t="shared" si="51"/>
        <v>108248.5</v>
      </c>
      <c r="CU267">
        <f t="shared" si="51"/>
        <v>108633</v>
      </c>
      <c r="CV267">
        <f t="shared" si="51"/>
        <v>108421.5</v>
      </c>
      <c r="CW267">
        <f t="shared" si="51"/>
        <v>109026.5</v>
      </c>
      <c r="CX267">
        <f t="shared" si="51"/>
        <v>108731</v>
      </c>
      <c r="CY267">
        <f t="shared" si="51"/>
        <v>108196</v>
      </c>
      <c r="CZ267">
        <f t="shared" si="51"/>
        <v>108806.5</v>
      </c>
      <c r="DA267">
        <f t="shared" si="51"/>
        <v>108373.5</v>
      </c>
      <c r="DB267">
        <f t="shared" si="51"/>
        <v>108697</v>
      </c>
      <c r="DC267">
        <f t="shared" si="51"/>
        <v>108472</v>
      </c>
      <c r="DD267">
        <f t="shared" si="51"/>
        <v>108418.5</v>
      </c>
      <c r="DE267">
        <f t="shared" si="51"/>
        <v>108115.5</v>
      </c>
      <c r="DF267">
        <f t="shared" si="51"/>
        <v>108620</v>
      </c>
      <c r="DG267">
        <f t="shared" si="51"/>
        <v>108271</v>
      </c>
      <c r="DI267">
        <f t="shared" si="4"/>
        <v>109546</v>
      </c>
      <c r="DK267">
        <f t="shared" si="5"/>
        <v>0.11781673478167348</v>
      </c>
    </row>
    <row r="268" spans="2:115" x14ac:dyDescent="0.25">
      <c r="B268" t="s">
        <v>255</v>
      </c>
      <c r="C268">
        <f>AVERAGE(C235:C236)</f>
        <v>1016</v>
      </c>
      <c r="D268">
        <f t="shared" ref="D268:BO268" si="52">AVERAGE(D235:D236)</f>
        <v>975</v>
      </c>
      <c r="E268">
        <f t="shared" si="52"/>
        <v>1688</v>
      </c>
      <c r="F268">
        <f t="shared" si="52"/>
        <v>4804</v>
      </c>
      <c r="G268">
        <f t="shared" si="52"/>
        <v>11271.5</v>
      </c>
      <c r="H268">
        <f t="shared" si="52"/>
        <v>21636.5</v>
      </c>
      <c r="I268">
        <f t="shared" si="52"/>
        <v>35046.5</v>
      </c>
      <c r="J268">
        <f t="shared" si="52"/>
        <v>51945.5</v>
      </c>
      <c r="K268">
        <f t="shared" si="52"/>
        <v>71145</v>
      </c>
      <c r="L268">
        <f t="shared" si="52"/>
        <v>93698</v>
      </c>
      <c r="M268">
        <f t="shared" si="52"/>
        <v>117598</v>
      </c>
      <c r="N268">
        <f t="shared" si="52"/>
        <v>143115</v>
      </c>
      <c r="O268">
        <f t="shared" si="52"/>
        <v>169668.5</v>
      </c>
      <c r="P268">
        <f t="shared" si="52"/>
        <v>195589.5</v>
      </c>
      <c r="Q268">
        <f t="shared" si="52"/>
        <v>222353.5</v>
      </c>
      <c r="R268">
        <f t="shared" si="52"/>
        <v>247964.5</v>
      </c>
      <c r="S268">
        <f t="shared" si="52"/>
        <v>271937.5</v>
      </c>
      <c r="T268">
        <f t="shared" si="52"/>
        <v>295608.5</v>
      </c>
      <c r="U268">
        <f t="shared" si="52"/>
        <v>314985.5</v>
      </c>
      <c r="V268">
        <f t="shared" si="52"/>
        <v>334780</v>
      </c>
      <c r="W268">
        <f t="shared" si="52"/>
        <v>352924</v>
      </c>
      <c r="X268">
        <f t="shared" si="52"/>
        <v>368239</v>
      </c>
      <c r="Y268">
        <f t="shared" si="52"/>
        <v>382417</v>
      </c>
      <c r="Z268">
        <f t="shared" si="52"/>
        <v>395752.5</v>
      </c>
      <c r="AA268">
        <f t="shared" si="52"/>
        <v>405389.5</v>
      </c>
      <c r="AB268">
        <f t="shared" si="52"/>
        <v>414759.5</v>
      </c>
      <c r="AC268">
        <f t="shared" si="52"/>
        <v>422458</v>
      </c>
      <c r="AD268">
        <f t="shared" si="52"/>
        <v>427698</v>
      </c>
      <c r="AE268">
        <f t="shared" si="52"/>
        <v>432971.5</v>
      </c>
      <c r="AF268">
        <f t="shared" si="52"/>
        <v>436931</v>
      </c>
      <c r="AG268">
        <f t="shared" si="52"/>
        <v>439972</v>
      </c>
      <c r="AH268">
        <f t="shared" si="52"/>
        <v>441958</v>
      </c>
      <c r="AI268">
        <f t="shared" si="52"/>
        <v>444396.5</v>
      </c>
      <c r="AJ268">
        <f t="shared" si="52"/>
        <v>445163.5</v>
      </c>
      <c r="AK268">
        <f t="shared" si="52"/>
        <v>446184</v>
      </c>
      <c r="AL268">
        <f t="shared" si="52"/>
        <v>445595</v>
      </c>
      <c r="AM268">
        <f t="shared" si="52"/>
        <v>447745.5</v>
      </c>
      <c r="AN268">
        <f t="shared" si="52"/>
        <v>449252.5</v>
      </c>
      <c r="AO268">
        <f t="shared" si="52"/>
        <v>447787</v>
      </c>
      <c r="AP268">
        <f t="shared" si="52"/>
        <v>448143</v>
      </c>
      <c r="AQ268">
        <f t="shared" si="52"/>
        <v>448479</v>
      </c>
      <c r="AR268">
        <f t="shared" si="52"/>
        <v>448081.5</v>
      </c>
      <c r="AS268">
        <f t="shared" si="52"/>
        <v>448129.5</v>
      </c>
      <c r="AT268">
        <f t="shared" si="52"/>
        <v>449225</v>
      </c>
      <c r="AU268">
        <f t="shared" si="52"/>
        <v>447890</v>
      </c>
      <c r="AV268">
        <f t="shared" si="52"/>
        <v>448075</v>
      </c>
      <c r="AW268">
        <f t="shared" si="52"/>
        <v>448068</v>
      </c>
      <c r="AX268">
        <f t="shared" si="52"/>
        <v>448670</v>
      </c>
      <c r="AY268">
        <f t="shared" si="52"/>
        <v>448423.5</v>
      </c>
      <c r="AZ268">
        <f t="shared" si="52"/>
        <v>447321</v>
      </c>
      <c r="BA268">
        <f t="shared" si="52"/>
        <v>447814.5</v>
      </c>
      <c r="BB268">
        <f t="shared" si="52"/>
        <v>449047.5</v>
      </c>
      <c r="BC268">
        <f t="shared" si="52"/>
        <v>448492.5</v>
      </c>
      <c r="BD268">
        <f t="shared" si="52"/>
        <v>448766.5</v>
      </c>
      <c r="BE268">
        <f t="shared" si="52"/>
        <v>447759.5</v>
      </c>
      <c r="BF268">
        <f t="shared" si="52"/>
        <v>447725.5</v>
      </c>
      <c r="BG268">
        <f t="shared" si="52"/>
        <v>447273</v>
      </c>
      <c r="BH268">
        <f t="shared" si="52"/>
        <v>446821</v>
      </c>
      <c r="BI268">
        <f t="shared" si="52"/>
        <v>446616</v>
      </c>
      <c r="BJ268">
        <f t="shared" si="52"/>
        <v>446561</v>
      </c>
      <c r="BK268">
        <f t="shared" si="52"/>
        <v>446006</v>
      </c>
      <c r="BL268">
        <f t="shared" si="52"/>
        <v>446663.5</v>
      </c>
      <c r="BM268">
        <f t="shared" si="52"/>
        <v>445437.5</v>
      </c>
      <c r="BN268">
        <f t="shared" si="52"/>
        <v>446012.5</v>
      </c>
      <c r="BO268">
        <f t="shared" si="52"/>
        <v>446314</v>
      </c>
      <c r="BP268">
        <f t="shared" ref="BP268:DG268" si="53">AVERAGE(BP235:BP236)</f>
        <v>445999.5</v>
      </c>
      <c r="BQ268">
        <f t="shared" si="53"/>
        <v>445513</v>
      </c>
      <c r="BR268">
        <f t="shared" si="53"/>
        <v>445259.5</v>
      </c>
      <c r="BS268">
        <f t="shared" si="53"/>
        <v>445355.5</v>
      </c>
      <c r="BT268">
        <f t="shared" si="53"/>
        <v>445807.5</v>
      </c>
      <c r="BU268">
        <f t="shared" si="53"/>
        <v>445129.5</v>
      </c>
      <c r="BV268">
        <f t="shared" si="53"/>
        <v>445074.5</v>
      </c>
      <c r="BW268">
        <f t="shared" si="53"/>
        <v>445410</v>
      </c>
      <c r="BX268">
        <f t="shared" si="53"/>
        <v>443807</v>
      </c>
      <c r="BY268">
        <f t="shared" si="53"/>
        <v>443348.5</v>
      </c>
      <c r="BZ268">
        <f t="shared" si="53"/>
        <v>443979</v>
      </c>
      <c r="CA268">
        <f t="shared" si="53"/>
        <v>443451.5</v>
      </c>
      <c r="CB268">
        <f t="shared" si="53"/>
        <v>442992.5</v>
      </c>
      <c r="CC268">
        <f t="shared" si="53"/>
        <v>442896.5</v>
      </c>
      <c r="CD268">
        <f t="shared" si="53"/>
        <v>442410</v>
      </c>
      <c r="CE268">
        <f t="shared" si="53"/>
        <v>442177</v>
      </c>
      <c r="CF268">
        <f t="shared" si="53"/>
        <v>442335</v>
      </c>
      <c r="CG268">
        <f t="shared" si="53"/>
        <v>441732</v>
      </c>
      <c r="CH268">
        <f t="shared" si="53"/>
        <v>441396.5</v>
      </c>
      <c r="CI268">
        <f t="shared" si="53"/>
        <v>441540</v>
      </c>
      <c r="CJ268">
        <f t="shared" si="53"/>
        <v>440677.5</v>
      </c>
      <c r="CK268">
        <f t="shared" si="53"/>
        <v>441047</v>
      </c>
      <c r="CL268">
        <f t="shared" si="53"/>
        <v>439992.5</v>
      </c>
      <c r="CM268">
        <f t="shared" si="53"/>
        <v>440163.5</v>
      </c>
      <c r="CN268">
        <f t="shared" si="53"/>
        <v>440403.5</v>
      </c>
      <c r="CO268">
        <f t="shared" si="53"/>
        <v>440794</v>
      </c>
      <c r="CP268">
        <f t="shared" si="53"/>
        <v>440314.5</v>
      </c>
      <c r="CQ268">
        <f t="shared" si="53"/>
        <v>439314.5</v>
      </c>
      <c r="CR268">
        <f t="shared" si="53"/>
        <v>439718</v>
      </c>
      <c r="CS268">
        <f t="shared" si="53"/>
        <v>440862.5</v>
      </c>
      <c r="CT268">
        <f t="shared" si="53"/>
        <v>439540.5</v>
      </c>
      <c r="CU268">
        <f t="shared" si="53"/>
        <v>438951.5</v>
      </c>
      <c r="CV268">
        <f t="shared" si="53"/>
        <v>439006</v>
      </c>
      <c r="CW268">
        <f t="shared" si="53"/>
        <v>438821</v>
      </c>
      <c r="CX268">
        <f t="shared" si="53"/>
        <v>438862.5</v>
      </c>
      <c r="CY268">
        <f t="shared" si="53"/>
        <v>438081.5</v>
      </c>
      <c r="CZ268">
        <f t="shared" si="53"/>
        <v>438108.5</v>
      </c>
      <c r="DA268">
        <f t="shared" si="53"/>
        <v>437896</v>
      </c>
      <c r="DB268">
        <f t="shared" si="53"/>
        <v>437664</v>
      </c>
      <c r="DC268">
        <f t="shared" si="53"/>
        <v>437992.5</v>
      </c>
      <c r="DD268">
        <f t="shared" si="53"/>
        <v>436992.5</v>
      </c>
      <c r="DE268">
        <f t="shared" si="53"/>
        <v>436608.5</v>
      </c>
      <c r="DF268">
        <f t="shared" si="53"/>
        <v>436444.5</v>
      </c>
      <c r="DG268">
        <f t="shared" si="53"/>
        <v>436458</v>
      </c>
      <c r="DI268">
        <f t="shared" si="4"/>
        <v>449252.5</v>
      </c>
      <c r="DK268">
        <f t="shared" si="5"/>
        <v>0.48317111206711122</v>
      </c>
    </row>
    <row r="269" spans="2:115" x14ac:dyDescent="0.25">
      <c r="B269" t="s">
        <v>256</v>
      </c>
      <c r="C269">
        <f>AVERAGE(C237:C238)</f>
        <v>1075</v>
      </c>
      <c r="D269">
        <f t="shared" ref="D269:BO269" si="54">AVERAGE(D237:D238)</f>
        <v>1175</v>
      </c>
      <c r="E269">
        <f t="shared" si="54"/>
        <v>2824</v>
      </c>
      <c r="F269">
        <f t="shared" si="54"/>
        <v>7507</v>
      </c>
      <c r="G269">
        <f t="shared" si="54"/>
        <v>15713.5</v>
      </c>
      <c r="H269">
        <f t="shared" si="54"/>
        <v>27049.5</v>
      </c>
      <c r="I269">
        <f t="shared" si="54"/>
        <v>41500.5</v>
      </c>
      <c r="J269">
        <f t="shared" si="54"/>
        <v>57879.5</v>
      </c>
      <c r="K269">
        <f t="shared" si="54"/>
        <v>76929</v>
      </c>
      <c r="L269">
        <f t="shared" si="54"/>
        <v>96966</v>
      </c>
      <c r="M269">
        <f t="shared" si="54"/>
        <v>118938</v>
      </c>
      <c r="N269">
        <f t="shared" si="54"/>
        <v>141832.5</v>
      </c>
      <c r="O269">
        <f t="shared" si="54"/>
        <v>166401</v>
      </c>
      <c r="P269">
        <f t="shared" si="54"/>
        <v>190933.5</v>
      </c>
      <c r="Q269">
        <f t="shared" si="54"/>
        <v>216038.5</v>
      </c>
      <c r="R269">
        <f t="shared" si="54"/>
        <v>240917</v>
      </c>
      <c r="S269">
        <f t="shared" si="54"/>
        <v>267588.5</v>
      </c>
      <c r="T269">
        <f t="shared" si="54"/>
        <v>292246</v>
      </c>
      <c r="U269">
        <f t="shared" si="54"/>
        <v>318150</v>
      </c>
      <c r="V269">
        <f t="shared" si="54"/>
        <v>343088.5</v>
      </c>
      <c r="W269">
        <f t="shared" si="54"/>
        <v>367636.5</v>
      </c>
      <c r="X269">
        <f t="shared" si="54"/>
        <v>390684</v>
      </c>
      <c r="Y269">
        <f t="shared" si="54"/>
        <v>413204.5</v>
      </c>
      <c r="Z269">
        <f t="shared" si="54"/>
        <v>435040.5</v>
      </c>
      <c r="AA269">
        <f t="shared" si="54"/>
        <v>457341.5</v>
      </c>
      <c r="AB269">
        <f t="shared" si="54"/>
        <v>477718.5</v>
      </c>
      <c r="AC269">
        <f t="shared" si="54"/>
        <v>498444</v>
      </c>
      <c r="AD269">
        <f t="shared" si="54"/>
        <v>517047</v>
      </c>
      <c r="AE269">
        <f t="shared" si="54"/>
        <v>536752.5</v>
      </c>
      <c r="AF269">
        <f t="shared" si="54"/>
        <v>555191</v>
      </c>
      <c r="AG269">
        <f t="shared" si="54"/>
        <v>572691</v>
      </c>
      <c r="AH269">
        <f t="shared" si="54"/>
        <v>590170.5</v>
      </c>
      <c r="AI269">
        <f t="shared" si="54"/>
        <v>606608.5</v>
      </c>
      <c r="AJ269">
        <f t="shared" si="54"/>
        <v>621622.5</v>
      </c>
      <c r="AK269">
        <f t="shared" si="54"/>
        <v>638930.5</v>
      </c>
      <c r="AL269">
        <f t="shared" si="54"/>
        <v>651923.5</v>
      </c>
      <c r="AM269">
        <f t="shared" si="54"/>
        <v>665931</v>
      </c>
      <c r="AN269">
        <f t="shared" si="54"/>
        <v>680451</v>
      </c>
      <c r="AO269">
        <f t="shared" si="54"/>
        <v>694033.5</v>
      </c>
      <c r="AP269">
        <f t="shared" si="54"/>
        <v>706252.5</v>
      </c>
      <c r="AQ269">
        <f t="shared" si="54"/>
        <v>718814</v>
      </c>
      <c r="AR269">
        <f t="shared" si="54"/>
        <v>731218</v>
      </c>
      <c r="AS269">
        <f t="shared" si="54"/>
        <v>741636</v>
      </c>
      <c r="AT269">
        <f t="shared" si="54"/>
        <v>753040</v>
      </c>
      <c r="AU269">
        <f t="shared" si="54"/>
        <v>762300.5</v>
      </c>
      <c r="AV269">
        <f t="shared" si="54"/>
        <v>771704.5</v>
      </c>
      <c r="AW269">
        <f t="shared" si="54"/>
        <v>781766</v>
      </c>
      <c r="AX269">
        <f t="shared" si="54"/>
        <v>791725</v>
      </c>
      <c r="AY269">
        <f t="shared" si="54"/>
        <v>800067.5</v>
      </c>
      <c r="AZ269">
        <f t="shared" si="54"/>
        <v>808170</v>
      </c>
      <c r="BA269">
        <f t="shared" si="54"/>
        <v>816835</v>
      </c>
      <c r="BB269">
        <f t="shared" si="54"/>
        <v>822602</v>
      </c>
      <c r="BC269">
        <f t="shared" si="54"/>
        <v>830595</v>
      </c>
      <c r="BD269">
        <f t="shared" si="54"/>
        <v>837382.5</v>
      </c>
      <c r="BE269">
        <f t="shared" si="54"/>
        <v>842834.5</v>
      </c>
      <c r="BF269">
        <f t="shared" si="54"/>
        <v>848814</v>
      </c>
      <c r="BG269">
        <f t="shared" si="54"/>
        <v>855663.5</v>
      </c>
      <c r="BH269">
        <f t="shared" si="54"/>
        <v>860033.5</v>
      </c>
      <c r="BI269">
        <f t="shared" si="54"/>
        <v>864882.5</v>
      </c>
      <c r="BJ269">
        <f t="shared" si="54"/>
        <v>870266</v>
      </c>
      <c r="BK269">
        <f t="shared" si="54"/>
        <v>873814</v>
      </c>
      <c r="BL269">
        <f t="shared" si="54"/>
        <v>877780</v>
      </c>
      <c r="BM269">
        <f t="shared" si="54"/>
        <v>883040</v>
      </c>
      <c r="BN269">
        <f t="shared" si="54"/>
        <v>885547</v>
      </c>
      <c r="BO269">
        <f t="shared" si="54"/>
        <v>890382.5</v>
      </c>
      <c r="BP269">
        <f t="shared" ref="BP269:DG269" si="55">AVERAGE(BP237:BP238)</f>
        <v>893485.5</v>
      </c>
      <c r="BQ269">
        <f t="shared" si="55"/>
        <v>899992</v>
      </c>
      <c r="BR269">
        <f t="shared" si="55"/>
        <v>902567.5</v>
      </c>
      <c r="BS269">
        <f t="shared" si="55"/>
        <v>903252</v>
      </c>
      <c r="BT269">
        <f t="shared" si="55"/>
        <v>906321</v>
      </c>
      <c r="BU269">
        <f t="shared" si="55"/>
        <v>908677</v>
      </c>
      <c r="BV269">
        <f t="shared" si="55"/>
        <v>909731.5</v>
      </c>
      <c r="BW269">
        <f t="shared" si="55"/>
        <v>911197.5</v>
      </c>
      <c r="BX269">
        <f t="shared" si="55"/>
        <v>912307</v>
      </c>
      <c r="BY269">
        <f t="shared" si="55"/>
        <v>914958</v>
      </c>
      <c r="BZ269">
        <f t="shared" si="55"/>
        <v>915375.5</v>
      </c>
      <c r="CA269">
        <f t="shared" si="55"/>
        <v>918286.5</v>
      </c>
      <c r="CB269">
        <f t="shared" si="55"/>
        <v>918697.5</v>
      </c>
      <c r="CC269">
        <f t="shared" si="55"/>
        <v>919642.5</v>
      </c>
      <c r="CD269">
        <f t="shared" si="55"/>
        <v>921115.5</v>
      </c>
      <c r="CE269">
        <f t="shared" si="55"/>
        <v>923053.5</v>
      </c>
      <c r="CF269">
        <f t="shared" si="55"/>
        <v>923882.5</v>
      </c>
      <c r="CG269">
        <f t="shared" si="55"/>
        <v>924204.5</v>
      </c>
      <c r="CH269">
        <f t="shared" si="55"/>
        <v>925944</v>
      </c>
      <c r="CI269">
        <f t="shared" si="55"/>
        <v>926074</v>
      </c>
      <c r="CJ269">
        <f t="shared" si="55"/>
        <v>926252</v>
      </c>
      <c r="CK269">
        <f t="shared" si="55"/>
        <v>927464.5</v>
      </c>
      <c r="CL269">
        <f t="shared" si="55"/>
        <v>925622.5</v>
      </c>
      <c r="CM269">
        <f t="shared" si="55"/>
        <v>926937.5</v>
      </c>
      <c r="CN269">
        <f t="shared" si="55"/>
        <v>928389.5</v>
      </c>
      <c r="CO269">
        <f t="shared" si="55"/>
        <v>928033</v>
      </c>
      <c r="CP269">
        <f t="shared" si="55"/>
        <v>928999</v>
      </c>
      <c r="CQ269">
        <f t="shared" si="55"/>
        <v>928218</v>
      </c>
      <c r="CR269">
        <f t="shared" si="55"/>
        <v>926978.5</v>
      </c>
      <c r="CS269">
        <f t="shared" si="55"/>
        <v>926868.5</v>
      </c>
      <c r="CT269">
        <f t="shared" si="55"/>
        <v>929800</v>
      </c>
      <c r="CU269">
        <f t="shared" si="55"/>
        <v>927875.5</v>
      </c>
      <c r="CV269">
        <f t="shared" si="55"/>
        <v>926656.5</v>
      </c>
      <c r="CW269">
        <f t="shared" si="55"/>
        <v>926067.5</v>
      </c>
      <c r="CX269">
        <f t="shared" si="55"/>
        <v>927375.5</v>
      </c>
      <c r="CY269">
        <f t="shared" si="55"/>
        <v>926047</v>
      </c>
      <c r="CZ269">
        <f t="shared" si="55"/>
        <v>926718</v>
      </c>
      <c r="DA269">
        <f t="shared" si="55"/>
        <v>925882.5</v>
      </c>
      <c r="DB269">
        <f t="shared" si="55"/>
        <v>926225</v>
      </c>
      <c r="DC269">
        <f t="shared" si="55"/>
        <v>923978</v>
      </c>
      <c r="DD269">
        <f t="shared" si="55"/>
        <v>924108.5</v>
      </c>
      <c r="DE269">
        <f t="shared" si="55"/>
        <v>923533.5</v>
      </c>
      <c r="DF269">
        <f t="shared" si="55"/>
        <v>921478</v>
      </c>
      <c r="DG269">
        <f t="shared" si="55"/>
        <v>920478</v>
      </c>
      <c r="DI269">
        <f t="shared" si="4"/>
        <v>929800</v>
      </c>
      <c r="DK269">
        <f t="shared" si="5"/>
        <v>1</v>
      </c>
    </row>
    <row r="272" spans="2:115" x14ac:dyDescent="0.25">
      <c r="C272" s="10">
        <v>0</v>
      </c>
      <c r="D272" s="10">
        <v>0.16666666666666666</v>
      </c>
      <c r="E272" s="10">
        <v>0.33333333333333331</v>
      </c>
      <c r="F272" s="10">
        <v>0.5</v>
      </c>
      <c r="G272" s="10">
        <v>0.66666666666666663</v>
      </c>
      <c r="H272" s="10">
        <v>0.83333333333333337</v>
      </c>
      <c r="I272" s="10">
        <v>1</v>
      </c>
      <c r="J272" s="10">
        <v>1.1666666666666667</v>
      </c>
      <c r="K272" s="10">
        <v>1.3333333333333333</v>
      </c>
      <c r="L272" s="10">
        <v>1.5</v>
      </c>
      <c r="M272" s="10">
        <v>1.6666666666666667</v>
      </c>
      <c r="N272" s="10">
        <v>1.8333333333333333</v>
      </c>
      <c r="O272" s="10">
        <v>2</v>
      </c>
      <c r="P272" s="10">
        <v>2.1666666666666665</v>
      </c>
      <c r="Q272" s="10">
        <v>2.3333333333333335</v>
      </c>
      <c r="R272" s="10">
        <v>2.5</v>
      </c>
      <c r="S272" s="10">
        <v>2.6666666666666665</v>
      </c>
      <c r="T272" s="10">
        <v>2.8333333333333335</v>
      </c>
      <c r="U272" s="10">
        <v>3</v>
      </c>
      <c r="V272" s="10">
        <v>3.1666666666666665</v>
      </c>
      <c r="W272" s="10">
        <v>3.3333333333333335</v>
      </c>
      <c r="X272" s="10">
        <v>3.5</v>
      </c>
      <c r="Y272" s="10">
        <v>3.6666666666666665</v>
      </c>
      <c r="Z272" s="10">
        <v>3.8333333333333335</v>
      </c>
      <c r="AA272" s="10">
        <v>4</v>
      </c>
      <c r="AB272" s="10">
        <v>4.166666666666667</v>
      </c>
      <c r="AC272" s="10">
        <v>4.333333333333333</v>
      </c>
      <c r="AD272" s="10">
        <v>4.5</v>
      </c>
      <c r="AE272" s="10">
        <v>4.666666666666667</v>
      </c>
      <c r="AF272" s="10">
        <v>4.833333333333333</v>
      </c>
      <c r="AG272" s="10">
        <v>5</v>
      </c>
      <c r="AH272" s="10">
        <v>5.166666666666667</v>
      </c>
      <c r="AI272" s="10">
        <v>5.333333333333333</v>
      </c>
      <c r="AJ272" s="10">
        <v>5.5</v>
      </c>
      <c r="AK272" s="10">
        <v>5.666666666666667</v>
      </c>
      <c r="AL272" s="10">
        <v>5.833333333333333</v>
      </c>
      <c r="AM272" s="10">
        <v>6</v>
      </c>
      <c r="AN272" s="10">
        <v>6.166666666666667</v>
      </c>
      <c r="AO272" s="10">
        <v>6.333333333333333</v>
      </c>
      <c r="AP272" s="10">
        <v>6.5</v>
      </c>
      <c r="AQ272" s="10">
        <v>6.666666666666667</v>
      </c>
      <c r="AR272" s="10">
        <v>6.833333333333333</v>
      </c>
      <c r="AS272" s="10">
        <v>7</v>
      </c>
      <c r="AT272" s="10">
        <v>7.166666666666667</v>
      </c>
      <c r="AU272" s="10">
        <v>7.333333333333333</v>
      </c>
      <c r="AV272" s="10">
        <v>7.5</v>
      </c>
      <c r="AW272" s="10">
        <v>7.666666666666667</v>
      </c>
      <c r="AX272" s="10">
        <v>7.833333333333333</v>
      </c>
      <c r="AY272" s="10">
        <v>8</v>
      </c>
      <c r="AZ272" s="10">
        <v>8.1666666666666661</v>
      </c>
      <c r="BA272" s="10">
        <v>8.3333333333333339</v>
      </c>
      <c r="BB272" s="10">
        <v>8.5</v>
      </c>
      <c r="BC272" s="10">
        <v>8.6666666666666661</v>
      </c>
      <c r="BD272" s="10">
        <v>8.8333333333333339</v>
      </c>
      <c r="BE272" s="10">
        <v>9</v>
      </c>
      <c r="BF272" s="10">
        <v>9.1666666666666661</v>
      </c>
      <c r="BG272" s="10">
        <v>9.3333333333333339</v>
      </c>
      <c r="BH272" s="10">
        <v>9.5</v>
      </c>
      <c r="BI272" s="10">
        <v>9.6666666666666661</v>
      </c>
      <c r="BJ272" s="10">
        <v>9.8333333333333339</v>
      </c>
      <c r="BK272" s="10">
        <v>10</v>
      </c>
      <c r="BL272" s="10">
        <v>10.166666666666666</v>
      </c>
      <c r="BM272" s="10">
        <v>10.333333333333334</v>
      </c>
      <c r="BN272" s="10">
        <v>10.5</v>
      </c>
      <c r="BO272" s="10">
        <v>10.666666666666666</v>
      </c>
      <c r="BP272" s="10">
        <v>10.833333333333334</v>
      </c>
      <c r="BQ272" s="10">
        <v>11</v>
      </c>
      <c r="BR272" s="10">
        <v>11.166666666666666</v>
      </c>
      <c r="BS272" s="10">
        <v>11.333333333333334</v>
      </c>
      <c r="BT272" s="10">
        <v>11.5</v>
      </c>
      <c r="BU272" s="10">
        <v>11.666666666666666</v>
      </c>
      <c r="BV272" s="10">
        <v>11.833333333333334</v>
      </c>
      <c r="BW272" s="10">
        <v>12</v>
      </c>
      <c r="BX272" s="10">
        <v>12.166666666666666</v>
      </c>
      <c r="BY272" s="10">
        <v>12.333333333333334</v>
      </c>
      <c r="BZ272" s="10">
        <v>12.5</v>
      </c>
      <c r="CA272" s="10">
        <v>12.666666666666666</v>
      </c>
      <c r="CB272" s="10">
        <v>12.833333333333334</v>
      </c>
      <c r="CC272" s="10">
        <v>13</v>
      </c>
      <c r="CD272" s="10">
        <v>13.166666666666666</v>
      </c>
      <c r="CE272" s="10">
        <v>13.333333333333334</v>
      </c>
      <c r="CF272" s="10">
        <v>13.5</v>
      </c>
      <c r="CG272" s="10">
        <v>13.666666666666666</v>
      </c>
      <c r="CH272" s="10">
        <v>13.833333333333334</v>
      </c>
      <c r="CI272" s="10">
        <v>14</v>
      </c>
      <c r="CJ272" s="10">
        <v>14.166666666666666</v>
      </c>
      <c r="CK272" s="10">
        <v>14.333333333333334</v>
      </c>
      <c r="CL272" s="10">
        <v>14.5</v>
      </c>
      <c r="CM272" s="10">
        <v>14.666666666666666</v>
      </c>
      <c r="CN272" s="10">
        <v>14.833333333333334</v>
      </c>
      <c r="CO272" s="10">
        <v>15</v>
      </c>
      <c r="CP272" s="10">
        <v>15.166666666666666</v>
      </c>
      <c r="CQ272" s="10">
        <v>15.333333333333334</v>
      </c>
      <c r="CR272" s="10">
        <v>15.5</v>
      </c>
      <c r="CS272" s="10">
        <v>15.666666666666666</v>
      </c>
      <c r="CT272" s="10">
        <v>15.833333333333334</v>
      </c>
      <c r="CU272" s="10">
        <v>16</v>
      </c>
      <c r="CV272" s="10">
        <v>16.166666666666668</v>
      </c>
      <c r="CW272" s="10">
        <v>16.333333333333332</v>
      </c>
      <c r="CX272" s="10">
        <v>16.5</v>
      </c>
      <c r="CY272" s="10">
        <v>16.666666666666668</v>
      </c>
      <c r="CZ272" s="10">
        <v>16.833333333333332</v>
      </c>
      <c r="DA272" s="10">
        <v>17</v>
      </c>
      <c r="DB272" s="10">
        <v>17.166666666666668</v>
      </c>
      <c r="DC272" s="10">
        <v>17.333333333333332</v>
      </c>
      <c r="DD272" s="10">
        <v>17.5</v>
      </c>
      <c r="DE272" s="10">
        <v>17.666666666666668</v>
      </c>
      <c r="DF272" s="10">
        <v>17.833333333333332</v>
      </c>
      <c r="DG272" s="10">
        <v>18</v>
      </c>
    </row>
    <row r="273" spans="1:118" ht="15.75" thickBot="1" x14ac:dyDescent="0.3">
      <c r="A273" s="4"/>
      <c r="B273" s="8" t="s">
        <v>259</v>
      </c>
      <c r="C273" s="4">
        <v>1273</v>
      </c>
      <c r="D273" s="4">
        <v>1455</v>
      </c>
      <c r="E273" s="4">
        <v>4064</v>
      </c>
      <c r="F273" s="4">
        <v>12607</v>
      </c>
      <c r="G273" s="4">
        <v>27906</v>
      </c>
      <c r="H273" s="4">
        <v>49136</v>
      </c>
      <c r="I273" s="4">
        <v>75300</v>
      </c>
      <c r="J273" s="4">
        <v>105028</v>
      </c>
      <c r="K273" s="4">
        <v>137018</v>
      </c>
      <c r="L273" s="4">
        <v>171905</v>
      </c>
      <c r="M273" s="4">
        <v>208339</v>
      </c>
      <c r="N273" s="4">
        <v>244698</v>
      </c>
      <c r="O273" s="4">
        <v>282835</v>
      </c>
      <c r="P273" s="4">
        <v>319657</v>
      </c>
      <c r="Q273" s="4">
        <v>358397</v>
      </c>
      <c r="R273" s="4">
        <v>395561</v>
      </c>
      <c r="S273" s="4">
        <v>431533</v>
      </c>
      <c r="T273" s="4">
        <v>467657</v>
      </c>
      <c r="U273" s="4">
        <v>501753</v>
      </c>
      <c r="V273" s="4">
        <v>534616</v>
      </c>
      <c r="W273" s="4">
        <v>563807</v>
      </c>
      <c r="X273" s="4">
        <v>589944</v>
      </c>
      <c r="Y273" s="4">
        <v>613232</v>
      </c>
      <c r="Z273" s="4">
        <v>637903</v>
      </c>
      <c r="AA273" s="4">
        <v>655574</v>
      </c>
      <c r="AB273" s="4">
        <v>671191</v>
      </c>
      <c r="AC273" s="4">
        <v>684520</v>
      </c>
      <c r="AD273" s="4">
        <v>696136</v>
      </c>
      <c r="AE273" s="4">
        <v>708588</v>
      </c>
      <c r="AF273" s="4">
        <v>719054</v>
      </c>
      <c r="AG273" s="4">
        <v>726698</v>
      </c>
      <c r="AH273" s="4">
        <v>731287</v>
      </c>
      <c r="AI273" s="4">
        <v>736985</v>
      </c>
      <c r="AJ273" s="4">
        <v>744342</v>
      </c>
      <c r="AK273" s="4">
        <v>748684</v>
      </c>
      <c r="AL273" s="4">
        <v>753163</v>
      </c>
      <c r="AM273" s="4">
        <v>756273</v>
      </c>
      <c r="AN273" s="4">
        <v>758150</v>
      </c>
      <c r="AO273" s="4">
        <v>760903</v>
      </c>
      <c r="AP273" s="4">
        <v>765163</v>
      </c>
      <c r="AQ273" s="4">
        <v>765657</v>
      </c>
      <c r="AR273" s="4">
        <v>767478</v>
      </c>
      <c r="AS273" s="4">
        <v>769876</v>
      </c>
      <c r="AT273" s="4">
        <v>768917</v>
      </c>
      <c r="AU273" s="4">
        <v>769095</v>
      </c>
      <c r="AV273" s="4">
        <v>769711</v>
      </c>
      <c r="AW273" s="4">
        <v>768013</v>
      </c>
      <c r="AX273" s="4">
        <v>767396</v>
      </c>
      <c r="AY273" s="4">
        <v>767054</v>
      </c>
      <c r="AZ273" s="4">
        <v>765191</v>
      </c>
      <c r="BA273" s="4">
        <v>764615</v>
      </c>
      <c r="BB273" s="4">
        <v>763972</v>
      </c>
      <c r="BC273" s="4">
        <v>761972</v>
      </c>
      <c r="BD273" s="4">
        <v>760081</v>
      </c>
      <c r="BE273" s="4">
        <v>761944</v>
      </c>
      <c r="BF273" s="4">
        <v>759848</v>
      </c>
      <c r="BG273" s="4">
        <v>756807</v>
      </c>
      <c r="BH273" s="4">
        <v>753807</v>
      </c>
      <c r="BI273" s="4">
        <v>750794</v>
      </c>
      <c r="BJ273" s="4">
        <v>747643</v>
      </c>
      <c r="BK273" s="4">
        <v>743602</v>
      </c>
      <c r="BL273" s="4">
        <v>740205</v>
      </c>
      <c r="BM273" s="4">
        <v>737232</v>
      </c>
      <c r="BN273" s="4">
        <v>734588</v>
      </c>
      <c r="BO273" s="4">
        <v>731807</v>
      </c>
      <c r="BP273" s="4">
        <v>727122</v>
      </c>
      <c r="BQ273" s="4">
        <v>723698</v>
      </c>
      <c r="BR273" s="4">
        <v>719342</v>
      </c>
      <c r="BS273" s="4">
        <v>718574</v>
      </c>
      <c r="BT273" s="4">
        <v>714780</v>
      </c>
      <c r="BU273" s="4">
        <v>712410</v>
      </c>
      <c r="BV273" s="4">
        <v>710821</v>
      </c>
      <c r="BW273" s="4">
        <v>707684</v>
      </c>
      <c r="BX273" s="4">
        <v>705588</v>
      </c>
      <c r="BY273" s="4">
        <v>700931</v>
      </c>
      <c r="BZ273" s="4">
        <v>698300</v>
      </c>
      <c r="CA273" s="4">
        <v>696752</v>
      </c>
      <c r="CB273" s="4">
        <v>691588</v>
      </c>
      <c r="CC273" s="4">
        <v>688465</v>
      </c>
      <c r="CD273" s="4">
        <v>685670</v>
      </c>
      <c r="CE273" s="4">
        <v>682218</v>
      </c>
      <c r="CF273" s="4">
        <v>681698</v>
      </c>
      <c r="CG273" s="4">
        <v>678396</v>
      </c>
      <c r="CH273" s="4">
        <v>675766</v>
      </c>
      <c r="CI273" s="4">
        <v>670931</v>
      </c>
      <c r="CJ273" s="4">
        <v>669876</v>
      </c>
      <c r="CK273" s="4">
        <v>667958</v>
      </c>
      <c r="CL273" s="4">
        <v>665958</v>
      </c>
      <c r="CM273" s="4">
        <v>663232</v>
      </c>
      <c r="CN273" s="4">
        <v>660136</v>
      </c>
      <c r="CO273" s="4">
        <v>660698</v>
      </c>
      <c r="CP273" s="4">
        <v>657259</v>
      </c>
      <c r="CQ273" s="4">
        <v>654561</v>
      </c>
      <c r="CR273" s="4">
        <v>652218</v>
      </c>
      <c r="CS273" s="4">
        <v>650958</v>
      </c>
      <c r="CT273" s="4">
        <v>649273</v>
      </c>
      <c r="CU273" s="4">
        <v>647492</v>
      </c>
      <c r="CV273" s="4">
        <v>646273</v>
      </c>
      <c r="CW273" s="4">
        <v>642588</v>
      </c>
      <c r="CX273" s="4">
        <v>641848</v>
      </c>
      <c r="CY273" s="4">
        <v>637246</v>
      </c>
      <c r="CZ273" s="4">
        <v>636342</v>
      </c>
      <c r="DA273" s="4">
        <v>634780</v>
      </c>
      <c r="DB273" s="4">
        <v>633259</v>
      </c>
      <c r="DC273" s="4">
        <v>630684</v>
      </c>
      <c r="DD273" s="4">
        <v>628177</v>
      </c>
      <c r="DE273" s="4">
        <v>625643</v>
      </c>
      <c r="DF273" s="4">
        <v>623136</v>
      </c>
      <c r="DG273" s="4">
        <v>622931</v>
      </c>
    </row>
    <row r="276" spans="1:118" x14ac:dyDescent="0.25">
      <c r="B276" t="s">
        <v>261</v>
      </c>
    </row>
    <row r="277" spans="1:118" x14ac:dyDescent="0.25">
      <c r="DI277" t="s">
        <v>283</v>
      </c>
    </row>
    <row r="278" spans="1:118" s="15" customFormat="1" x14ac:dyDescent="0.25">
      <c r="B278" s="15" t="s">
        <v>230</v>
      </c>
      <c r="C278" s="15">
        <f>STDEVA(C185:C186)</f>
        <v>16.970562748477139</v>
      </c>
      <c r="D278" s="15">
        <f t="shared" ref="D278:BO278" si="56">STDEVA(D185:D186)</f>
        <v>74.246212024587493</v>
      </c>
      <c r="E278" s="15">
        <f t="shared" si="56"/>
        <v>1409.2638149047891</v>
      </c>
      <c r="F278" s="15">
        <f t="shared" si="56"/>
        <v>6403.5590104253743</v>
      </c>
      <c r="G278" s="15">
        <f t="shared" si="56"/>
        <v>15182.996805637549</v>
      </c>
      <c r="H278" s="15">
        <f t="shared" si="56"/>
        <v>27601.913203616881</v>
      </c>
      <c r="I278" s="15">
        <f t="shared" si="56"/>
        <v>42231.245399585365</v>
      </c>
      <c r="J278" s="15">
        <f t="shared" si="56"/>
        <v>59427.375211261016</v>
      </c>
      <c r="K278" s="15">
        <f t="shared" si="56"/>
        <v>78010.848527624665</v>
      </c>
      <c r="L278" s="15">
        <f t="shared" si="56"/>
        <v>96732.207666319708</v>
      </c>
      <c r="M278" s="15">
        <f t="shared" si="56"/>
        <v>114269.87005330845</v>
      </c>
      <c r="N278" s="15">
        <f t="shared" si="56"/>
        <v>128632.62299276961</v>
      </c>
      <c r="O278" s="15">
        <f t="shared" si="56"/>
        <v>139038.40638471083</v>
      </c>
      <c r="P278" s="15">
        <f t="shared" si="56"/>
        <v>146680.10936899387</v>
      </c>
      <c r="Q278" s="15">
        <f t="shared" si="56"/>
        <v>152705.36625148443</v>
      </c>
      <c r="R278" s="15">
        <f t="shared" si="56"/>
        <v>157113.46992540135</v>
      </c>
      <c r="S278" s="15">
        <f t="shared" si="56"/>
        <v>161935.23106631244</v>
      </c>
      <c r="T278" s="15">
        <f t="shared" si="56"/>
        <v>164674.56273662913</v>
      </c>
      <c r="U278" s="15">
        <f t="shared" si="56"/>
        <v>166373.74033182039</v>
      </c>
      <c r="V278" s="15">
        <f t="shared" si="56"/>
        <v>169412.88527736018</v>
      </c>
      <c r="W278" s="15">
        <f t="shared" si="56"/>
        <v>171933.72095229023</v>
      </c>
      <c r="X278" s="15">
        <f t="shared" si="56"/>
        <v>173348.64162144449</v>
      </c>
      <c r="Y278" s="15">
        <f t="shared" si="56"/>
        <v>174694.26582604251</v>
      </c>
      <c r="Z278" s="15">
        <f t="shared" si="56"/>
        <v>176732.14756942212</v>
      </c>
      <c r="AA278" s="15">
        <f t="shared" si="56"/>
        <v>178835.79024345209</v>
      </c>
      <c r="AB278" s="15">
        <f t="shared" si="56"/>
        <v>179921.90625935464</v>
      </c>
      <c r="AC278" s="15">
        <f t="shared" si="56"/>
        <v>180848.21614270902</v>
      </c>
      <c r="AD278" s="15">
        <f t="shared" si="56"/>
        <v>182047.4692436014</v>
      </c>
      <c r="AE278" s="15">
        <f t="shared" si="56"/>
        <v>183336.52490570449</v>
      </c>
      <c r="AF278" s="15">
        <f t="shared" si="56"/>
        <v>184177.98197531648</v>
      </c>
      <c r="AG278" s="15">
        <f t="shared" si="56"/>
        <v>184355.4657773943</v>
      </c>
      <c r="AH278" s="15">
        <f t="shared" si="56"/>
        <v>185405.51934745631</v>
      </c>
      <c r="AI278" s="15">
        <f t="shared" si="56"/>
        <v>186014.33828605793</v>
      </c>
      <c r="AJ278" s="15">
        <f t="shared" si="56"/>
        <v>187806.85397636585</v>
      </c>
      <c r="AK278" s="15">
        <f t="shared" si="56"/>
        <v>187049.54261371505</v>
      </c>
      <c r="AL278" s="15">
        <f t="shared" si="56"/>
        <v>187709.27324056209</v>
      </c>
      <c r="AM278" s="15">
        <f t="shared" si="56"/>
        <v>187738.26461859074</v>
      </c>
      <c r="AN278" s="15">
        <f t="shared" si="56"/>
        <v>187613.81382510191</v>
      </c>
      <c r="AO278" s="15">
        <f t="shared" si="56"/>
        <v>188797.51057680818</v>
      </c>
      <c r="AP278" s="15">
        <f t="shared" si="56"/>
        <v>188930.44665167126</v>
      </c>
      <c r="AQ278" s="15">
        <f t="shared" si="56"/>
        <v>188890.14156514363</v>
      </c>
      <c r="AR278" s="15">
        <f t="shared" si="56"/>
        <v>188631.34048322935</v>
      </c>
      <c r="AS278" s="15">
        <f t="shared" si="56"/>
        <v>188851.25069217838</v>
      </c>
      <c r="AT278" s="15">
        <f t="shared" si="56"/>
        <v>188811.65271243191</v>
      </c>
      <c r="AU278" s="15">
        <f t="shared" si="56"/>
        <v>189316.52695419913</v>
      </c>
      <c r="AV278" s="15">
        <f t="shared" si="56"/>
        <v>189076.81775537686</v>
      </c>
      <c r="AW278" s="15">
        <f t="shared" si="56"/>
        <v>189111.46598765501</v>
      </c>
      <c r="AX278" s="15">
        <f t="shared" si="56"/>
        <v>189915.44639786411</v>
      </c>
      <c r="AY278" s="15">
        <f t="shared" si="56"/>
        <v>188846.30094471006</v>
      </c>
      <c r="AZ278" s="15">
        <f t="shared" si="56"/>
        <v>189569.6711818639</v>
      </c>
      <c r="BA278" s="15">
        <f t="shared" si="56"/>
        <v>188932.56797201483</v>
      </c>
      <c r="BB278" s="15">
        <f t="shared" si="56"/>
        <v>189588.05595817475</v>
      </c>
      <c r="BC278" s="15">
        <f t="shared" si="56"/>
        <v>188403.65209968729</v>
      </c>
      <c r="BD278" s="15">
        <f t="shared" si="56"/>
        <v>188993.37915519686</v>
      </c>
      <c r="BE278" s="15">
        <f t="shared" si="56"/>
        <v>188039.49210737622</v>
      </c>
      <c r="BF278" s="15">
        <f t="shared" si="56"/>
        <v>188396.58103187542</v>
      </c>
      <c r="BG278" s="15">
        <f t="shared" si="56"/>
        <v>188883.77760411295</v>
      </c>
      <c r="BH278" s="15">
        <f t="shared" si="56"/>
        <v>187914.33420710618</v>
      </c>
      <c r="BI278" s="15">
        <f t="shared" si="56"/>
        <v>187328.84979228373</v>
      </c>
      <c r="BJ278" s="15">
        <f t="shared" si="56"/>
        <v>187552.29553513869</v>
      </c>
      <c r="BK278" s="15">
        <f t="shared" si="56"/>
        <v>186548.20390585379</v>
      </c>
      <c r="BL278" s="15">
        <f t="shared" si="56"/>
        <v>187229.85484291762</v>
      </c>
      <c r="BM278" s="15">
        <f t="shared" si="56"/>
        <v>187255.31068704033</v>
      </c>
      <c r="BN278" s="15">
        <f t="shared" si="56"/>
        <v>187401.68179074593</v>
      </c>
      <c r="BO278" s="15">
        <f t="shared" si="56"/>
        <v>187630.07728106919</v>
      </c>
      <c r="BP278" s="15">
        <f t="shared" ref="BP278:DG278" si="57">STDEVA(BP185:BP186)</f>
        <v>187038.22890521606</v>
      </c>
      <c r="BQ278" s="15">
        <f t="shared" si="57"/>
        <v>186013.63117927674</v>
      </c>
      <c r="BR278" s="15">
        <f t="shared" si="57"/>
        <v>186676.19023324855</v>
      </c>
      <c r="BS278" s="15">
        <f t="shared" si="57"/>
        <v>186722.85928080685</v>
      </c>
      <c r="BT278" s="15">
        <f t="shared" si="57"/>
        <v>185742.80928208231</v>
      </c>
      <c r="BU278" s="15">
        <f t="shared" si="57"/>
        <v>187088.4334866803</v>
      </c>
      <c r="BV278" s="15">
        <f t="shared" si="57"/>
        <v>186030.60174202523</v>
      </c>
      <c r="BW278" s="15">
        <f t="shared" si="57"/>
        <v>185790.1854364218</v>
      </c>
      <c r="BX278" s="15">
        <f t="shared" si="57"/>
        <v>185391.37721183259</v>
      </c>
      <c r="BY278" s="15">
        <f t="shared" si="57"/>
        <v>185768.26512620502</v>
      </c>
      <c r="BZ278" s="15">
        <f t="shared" si="57"/>
        <v>185421.78280342362</v>
      </c>
      <c r="CA278" s="15">
        <f t="shared" si="57"/>
        <v>185541.28384944412</v>
      </c>
      <c r="CB278" s="15">
        <f t="shared" si="57"/>
        <v>185529.97014094517</v>
      </c>
      <c r="CC278" s="15">
        <f t="shared" si="57"/>
        <v>185701.79708877348</v>
      </c>
      <c r="CD278" s="15">
        <f t="shared" si="57"/>
        <v>184813.67097160319</v>
      </c>
      <c r="CE278" s="15">
        <f t="shared" si="57"/>
        <v>184632.65163561943</v>
      </c>
      <c r="CF278" s="15">
        <f t="shared" si="57"/>
        <v>184552.04146256417</v>
      </c>
      <c r="CG278" s="15">
        <f t="shared" si="57"/>
        <v>184427.59066907532</v>
      </c>
      <c r="CH278" s="15">
        <f t="shared" si="57"/>
        <v>184330.00993327159</v>
      </c>
      <c r="CI278" s="15">
        <f t="shared" si="57"/>
        <v>184357.58709773785</v>
      </c>
      <c r="CJ278" s="15">
        <f t="shared" si="57"/>
        <v>183537.34323156145</v>
      </c>
      <c r="CK278" s="15">
        <f t="shared" si="57"/>
        <v>184790.33644782403</v>
      </c>
      <c r="CL278" s="15">
        <f t="shared" si="57"/>
        <v>183763.61740154115</v>
      </c>
      <c r="CM278" s="15">
        <f t="shared" si="57"/>
        <v>183736.04023707489</v>
      </c>
      <c r="CN278" s="15">
        <f t="shared" si="57"/>
        <v>183507.64474675164</v>
      </c>
      <c r="CO278" s="15">
        <f t="shared" si="57"/>
        <v>183402.28583635483</v>
      </c>
      <c r="CP278" s="15">
        <f t="shared" si="57"/>
        <v>183241.06549024431</v>
      </c>
      <c r="CQ278" s="15">
        <f t="shared" si="57"/>
        <v>183699.27068445319</v>
      </c>
      <c r="CR278" s="15">
        <f t="shared" si="57"/>
        <v>182846.49990634221</v>
      </c>
      <c r="CS278" s="15">
        <f t="shared" si="57"/>
        <v>183342.88886673516</v>
      </c>
      <c r="CT278" s="15">
        <f t="shared" si="57"/>
        <v>183510.47317387638</v>
      </c>
      <c r="CU278" s="15">
        <f t="shared" si="57"/>
        <v>183244.60102415024</v>
      </c>
      <c r="CV278" s="15">
        <f t="shared" si="57"/>
        <v>183246.72234449378</v>
      </c>
      <c r="CW278" s="15">
        <f t="shared" si="57"/>
        <v>182873.36996402728</v>
      </c>
      <c r="CX278" s="15">
        <f t="shared" si="57"/>
        <v>182236.26675417821</v>
      </c>
      <c r="CY278" s="15">
        <f t="shared" si="57"/>
        <v>182895.29027424406</v>
      </c>
      <c r="CZ278" s="15">
        <f t="shared" si="57"/>
        <v>182795.58821809676</v>
      </c>
      <c r="DA278" s="15">
        <f t="shared" si="57"/>
        <v>182457.5911766896</v>
      </c>
      <c r="DB278" s="15">
        <f t="shared" si="57"/>
        <v>181857.25751946223</v>
      </c>
      <c r="DC278" s="15">
        <f t="shared" si="57"/>
        <v>182643.56026014168</v>
      </c>
      <c r="DD278" s="15">
        <f t="shared" si="57"/>
        <v>181959.78800273428</v>
      </c>
      <c r="DE278" s="15">
        <f t="shared" si="57"/>
        <v>181609.06303926575</v>
      </c>
      <c r="DF278" s="15">
        <f t="shared" si="57"/>
        <v>181515.01783736792</v>
      </c>
      <c r="DG278" s="15">
        <f t="shared" si="57"/>
        <v>180896.2994038297</v>
      </c>
      <c r="DI278" s="15">
        <f>MAX(C278:DG278)</f>
        <v>189915.44639786411</v>
      </c>
      <c r="DK278" s="15">
        <f>(DI278/DI243)*100</f>
        <v>85.344133303014033</v>
      </c>
    </row>
    <row r="279" spans="1:118" x14ac:dyDescent="0.25">
      <c r="B279" t="s">
        <v>231</v>
      </c>
      <c r="C279">
        <f>STDEVA(C187:C188)</f>
        <v>8.4852813742385695</v>
      </c>
      <c r="D279">
        <f t="shared" ref="D279:BO279" si="58">STDEVA(D187:D188)</f>
        <v>311.83409050326748</v>
      </c>
      <c r="E279">
        <f t="shared" si="58"/>
        <v>3531.2912652456184</v>
      </c>
      <c r="F279">
        <f t="shared" si="58"/>
        <v>11467.857777283427</v>
      </c>
      <c r="G279">
        <f t="shared" si="58"/>
        <v>24739.544953373737</v>
      </c>
      <c r="H279">
        <f t="shared" si="58"/>
        <v>43015.426819921246</v>
      </c>
      <c r="I279">
        <f t="shared" si="58"/>
        <v>65342.323435886487</v>
      </c>
      <c r="J279">
        <f t="shared" si="58"/>
        <v>89178.185922903809</v>
      </c>
      <c r="K279">
        <f t="shared" si="58"/>
        <v>112460.38380025208</v>
      </c>
      <c r="L279">
        <f t="shared" si="58"/>
        <v>130804.85502457467</v>
      </c>
      <c r="M279">
        <f t="shared" si="58"/>
        <v>142835.56979968259</v>
      </c>
      <c r="N279">
        <f t="shared" si="58"/>
        <v>148008.0559040622</v>
      </c>
      <c r="O279">
        <f t="shared" si="58"/>
        <v>149780.77260449686</v>
      </c>
      <c r="P279">
        <f t="shared" si="58"/>
        <v>154042.5051747082</v>
      </c>
      <c r="Q279">
        <f t="shared" si="58"/>
        <v>154362.8245465857</v>
      </c>
      <c r="R279">
        <f t="shared" si="58"/>
        <v>157084.47854737271</v>
      </c>
      <c r="S279">
        <f t="shared" si="58"/>
        <v>159147.10902809387</v>
      </c>
      <c r="T279">
        <f t="shared" si="58"/>
        <v>158130.28947674762</v>
      </c>
      <c r="U279">
        <f t="shared" si="58"/>
        <v>156270.59864222701</v>
      </c>
      <c r="V279">
        <f t="shared" si="58"/>
        <v>157132.5618084934</v>
      </c>
      <c r="W279">
        <f t="shared" si="58"/>
        <v>153064.57649632721</v>
      </c>
      <c r="X279">
        <f t="shared" si="58"/>
        <v>150661.82765385532</v>
      </c>
      <c r="Y279">
        <f t="shared" si="58"/>
        <v>144821.12564125442</v>
      </c>
      <c r="Z279">
        <f t="shared" si="58"/>
        <v>140472.41893695717</v>
      </c>
      <c r="AA279">
        <f t="shared" si="58"/>
        <v>132325.84171090694</v>
      </c>
      <c r="AB279">
        <f t="shared" si="58"/>
        <v>127211.33836258465</v>
      </c>
      <c r="AC279">
        <f t="shared" si="58"/>
        <v>121613.17397593075</v>
      </c>
      <c r="AD279">
        <f t="shared" si="58"/>
        <v>114415.53405023288</v>
      </c>
      <c r="AE279">
        <f t="shared" si="58"/>
        <v>106908.88846115649</v>
      </c>
      <c r="AF279">
        <f t="shared" si="58"/>
        <v>101726.50286184029</v>
      </c>
      <c r="AG279">
        <f t="shared" si="58"/>
        <v>90538.659369906731</v>
      </c>
      <c r="AH279">
        <f t="shared" si="58"/>
        <v>87623.258111074596</v>
      </c>
      <c r="AI279">
        <f t="shared" si="58"/>
        <v>80183.787666210934</v>
      </c>
      <c r="AJ279">
        <f t="shared" si="58"/>
        <v>74401.06840966735</v>
      </c>
      <c r="AK279">
        <f t="shared" si="58"/>
        <v>69925.789591537687</v>
      </c>
      <c r="AL279">
        <f t="shared" si="58"/>
        <v>58660.871460454793</v>
      </c>
      <c r="AM279">
        <f t="shared" si="58"/>
        <v>58360.351078450512</v>
      </c>
      <c r="AN279">
        <f t="shared" si="58"/>
        <v>53546.368112132499</v>
      </c>
      <c r="AO279">
        <f t="shared" si="58"/>
        <v>46407.418049273118</v>
      </c>
      <c r="AP279">
        <f t="shared" si="58"/>
        <v>42329.533242170291</v>
      </c>
      <c r="AQ279">
        <f t="shared" si="58"/>
        <v>34231.74638402195</v>
      </c>
      <c r="AR279">
        <f t="shared" si="58"/>
        <v>33243.918210704345</v>
      </c>
      <c r="AS279">
        <f t="shared" si="58"/>
        <v>29097.444045826429</v>
      </c>
      <c r="AT279">
        <f t="shared" si="58"/>
        <v>26937.232829301527</v>
      </c>
      <c r="AU279">
        <f t="shared" si="58"/>
        <v>24448.216959524882</v>
      </c>
      <c r="AV279">
        <f t="shared" si="58"/>
        <v>22123.956969764698</v>
      </c>
      <c r="AW279">
        <f t="shared" si="58"/>
        <v>18733.379953975204</v>
      </c>
      <c r="AX279">
        <f t="shared" si="58"/>
        <v>17319.16639160211</v>
      </c>
      <c r="AY279">
        <f t="shared" si="58"/>
        <v>18084.963035627141</v>
      </c>
      <c r="AZ279">
        <f t="shared" si="58"/>
        <v>15052.182051118038</v>
      </c>
      <c r="BA279">
        <f t="shared" si="58"/>
        <v>13735.549224548686</v>
      </c>
      <c r="BB279">
        <f t="shared" si="58"/>
        <v>15197.846048042466</v>
      </c>
      <c r="BC279">
        <f t="shared" si="58"/>
        <v>13280.172457464549</v>
      </c>
      <c r="BD279">
        <f t="shared" si="58"/>
        <v>15672.314698218639</v>
      </c>
      <c r="BE279">
        <f t="shared" si="58"/>
        <v>12030.714775107919</v>
      </c>
      <c r="BF279">
        <f t="shared" si="58"/>
        <v>13444.928337481015</v>
      </c>
      <c r="BG279">
        <f t="shared" si="58"/>
        <v>16592.967727323525</v>
      </c>
      <c r="BH279">
        <f t="shared" si="58"/>
        <v>18161.330567995286</v>
      </c>
      <c r="BI279">
        <f t="shared" si="58"/>
        <v>17290.175013573458</v>
      </c>
      <c r="BJ279">
        <f t="shared" si="58"/>
        <v>19294.822738237322</v>
      </c>
      <c r="BK279">
        <f t="shared" si="58"/>
        <v>23208.658772104864</v>
      </c>
      <c r="BL279">
        <f t="shared" si="58"/>
        <v>23624.437559442551</v>
      </c>
      <c r="BM279">
        <f t="shared" si="58"/>
        <v>22869.954623916507</v>
      </c>
      <c r="BN279">
        <f t="shared" si="58"/>
        <v>26773.184056066249</v>
      </c>
      <c r="BO279">
        <f t="shared" si="58"/>
        <v>27722.121356418596</v>
      </c>
      <c r="BP279">
        <f t="shared" ref="BP279:DG279" si="59">STDEVA(BP187:BP188)</f>
        <v>24922.685609701053</v>
      </c>
      <c r="BQ279">
        <f t="shared" si="59"/>
        <v>27838.793975314376</v>
      </c>
      <c r="BR279">
        <f t="shared" si="59"/>
        <v>24448.216959524882</v>
      </c>
      <c r="BS279">
        <f t="shared" si="59"/>
        <v>23886.774175262763</v>
      </c>
      <c r="BT279">
        <f t="shared" si="59"/>
        <v>21126.229301510481</v>
      </c>
      <c r="BU279">
        <f t="shared" si="59"/>
        <v>22452.761623016442</v>
      </c>
      <c r="BV279">
        <f t="shared" si="59"/>
        <v>19760.099000258069</v>
      </c>
      <c r="BW279">
        <f t="shared" si="59"/>
        <v>18065.164045753918</v>
      </c>
      <c r="BX279">
        <f t="shared" si="59"/>
        <v>17726.459897565561</v>
      </c>
      <c r="BY279">
        <f t="shared" si="59"/>
        <v>12621.148937398686</v>
      </c>
      <c r="BZ279">
        <f t="shared" si="59"/>
        <v>14519.730644884567</v>
      </c>
      <c r="CA279">
        <f t="shared" si="59"/>
        <v>9734.7390565951991</v>
      </c>
      <c r="CB279">
        <f t="shared" si="59"/>
        <v>12747.013944449893</v>
      </c>
      <c r="CC279">
        <f t="shared" si="59"/>
        <v>9977.2766825421859</v>
      </c>
      <c r="CD279">
        <f t="shared" si="59"/>
        <v>15440.383673989452</v>
      </c>
      <c r="CE279">
        <f t="shared" si="59"/>
        <v>13560.893849595608</v>
      </c>
      <c r="CF279">
        <f t="shared" si="59"/>
        <v>14704.285514774256</v>
      </c>
      <c r="CG279">
        <f t="shared" si="59"/>
        <v>14045.261994708393</v>
      </c>
      <c r="CH279">
        <f t="shared" si="59"/>
        <v>14181.026496696211</v>
      </c>
      <c r="CI279">
        <f t="shared" si="59"/>
        <v>16214.665599388722</v>
      </c>
      <c r="CJ279">
        <f t="shared" si="59"/>
        <v>17203.200879487515</v>
      </c>
      <c r="CK279">
        <f t="shared" si="59"/>
        <v>18810.454593124537</v>
      </c>
      <c r="CL279">
        <f t="shared" si="59"/>
        <v>19179.564332903916</v>
      </c>
      <c r="CM279">
        <f t="shared" si="59"/>
        <v>14878.233782946147</v>
      </c>
      <c r="CN279">
        <f t="shared" si="59"/>
        <v>16641.050988444211</v>
      </c>
      <c r="CO279">
        <f t="shared" si="59"/>
        <v>17803.534536714895</v>
      </c>
      <c r="CP279">
        <f t="shared" si="59"/>
        <v>16989.654631569178</v>
      </c>
      <c r="CQ279">
        <f t="shared" si="59"/>
        <v>18879.043950899631</v>
      </c>
      <c r="CR279">
        <f t="shared" si="59"/>
        <v>17532.005532739258</v>
      </c>
      <c r="CS279">
        <f t="shared" si="59"/>
        <v>19992.737131268445</v>
      </c>
      <c r="CT279">
        <f t="shared" si="59"/>
        <v>17435.83901049789</v>
      </c>
      <c r="CU279">
        <f t="shared" si="59"/>
        <v>18287.90268182768</v>
      </c>
      <c r="CV279">
        <f t="shared" si="59"/>
        <v>18084.255928845952</v>
      </c>
      <c r="CW279">
        <f t="shared" si="59"/>
        <v>20438.214403415968</v>
      </c>
      <c r="CX279">
        <f t="shared" si="59"/>
        <v>21435.94207167019</v>
      </c>
      <c r="CY279">
        <f t="shared" si="59"/>
        <v>20147.593516348297</v>
      </c>
      <c r="CZ279">
        <f t="shared" si="59"/>
        <v>19605.242615178217</v>
      </c>
      <c r="DA279">
        <f t="shared" si="59"/>
        <v>21242.194813625076</v>
      </c>
      <c r="DB279">
        <f t="shared" si="59"/>
        <v>21707.471075645823</v>
      </c>
      <c r="DC279">
        <f t="shared" si="59"/>
        <v>24458.116454461491</v>
      </c>
      <c r="DD279">
        <f t="shared" si="59"/>
        <v>24884.50184351698</v>
      </c>
      <c r="DE279">
        <f t="shared" si="59"/>
        <v>21629.689329715304</v>
      </c>
      <c r="DF279">
        <f t="shared" si="59"/>
        <v>25591.608624703527</v>
      </c>
      <c r="DG279">
        <f t="shared" si="59"/>
        <v>26240.732649832778</v>
      </c>
      <c r="DI279">
        <f t="shared" ref="DI279:DI304" si="60">MAX(C279:DG279)</f>
        <v>159147.10902809387</v>
      </c>
      <c r="DK279">
        <f t="shared" ref="DK279:DK304" si="61">(DI279/DI244)*100</f>
        <v>7.7243354246492979</v>
      </c>
      <c r="DN279">
        <v>2.215889438588944</v>
      </c>
    </row>
    <row r="280" spans="1:118" s="15" customFormat="1" x14ac:dyDescent="0.25">
      <c r="B280" s="15" t="s">
        <v>232</v>
      </c>
      <c r="C280" s="15">
        <f>STDEVA(C189:C190)</f>
        <v>13.435028842544403</v>
      </c>
      <c r="D280" s="15">
        <f t="shared" ref="D280:BO280" si="62">STDEVA(D189:D190)</f>
        <v>48.083261120685229</v>
      </c>
      <c r="E280" s="15">
        <f t="shared" si="62"/>
        <v>94.045201897810827</v>
      </c>
      <c r="F280" s="15">
        <f t="shared" si="62"/>
        <v>89.802561210691536</v>
      </c>
      <c r="G280" s="15">
        <f t="shared" si="62"/>
        <v>0.70710678118654757</v>
      </c>
      <c r="H280" s="15">
        <f t="shared" si="62"/>
        <v>75.660425586960585</v>
      </c>
      <c r="I280" s="15">
        <f t="shared" si="62"/>
        <v>175.36248173426378</v>
      </c>
      <c r="J280" s="15">
        <f t="shared" si="62"/>
        <v>190.21172413918129</v>
      </c>
      <c r="K280" s="15">
        <f t="shared" si="62"/>
        <v>282.13560569343247</v>
      </c>
      <c r="L280" s="15">
        <f t="shared" si="62"/>
        <v>440.52752467921908</v>
      </c>
      <c r="M280" s="15">
        <f t="shared" si="62"/>
        <v>600.33365722737881</v>
      </c>
      <c r="N280" s="15">
        <f t="shared" si="62"/>
        <v>755.89714908841927</v>
      </c>
      <c r="O280" s="15">
        <f t="shared" si="62"/>
        <v>1017.5266581274419</v>
      </c>
      <c r="P280" s="15">
        <f t="shared" si="62"/>
        <v>1226.83026535866</v>
      </c>
      <c r="Q280" s="15">
        <f t="shared" si="62"/>
        <v>1605.1323932934629</v>
      </c>
      <c r="R280" s="15">
        <f t="shared" si="62"/>
        <v>1949.4933957313115</v>
      </c>
      <c r="S280" s="15">
        <f t="shared" si="62"/>
        <v>2237.2858556742362</v>
      </c>
      <c r="T280" s="15">
        <f t="shared" si="62"/>
        <v>2637.5082938258224</v>
      </c>
      <c r="U280" s="15">
        <f t="shared" si="62"/>
        <v>3057.5297218506316</v>
      </c>
      <c r="V280" s="15">
        <f t="shared" si="62"/>
        <v>3454.2166260962845</v>
      </c>
      <c r="W280" s="15">
        <f t="shared" si="62"/>
        <v>3892.6228304319443</v>
      </c>
      <c r="X280" s="15">
        <f t="shared" si="62"/>
        <v>4287.8955211152243</v>
      </c>
      <c r="Y280" s="15">
        <f t="shared" si="62"/>
        <v>4997.1236226453311</v>
      </c>
      <c r="Z280" s="15">
        <f t="shared" si="62"/>
        <v>5272.8952673080848</v>
      </c>
      <c r="AA280" s="15">
        <f t="shared" si="62"/>
        <v>5935.4543212798799</v>
      </c>
      <c r="AB280" s="15">
        <f t="shared" si="62"/>
        <v>6405.6803307689343</v>
      </c>
      <c r="AC280" s="15">
        <f t="shared" si="62"/>
        <v>7146.7282374524357</v>
      </c>
      <c r="AD280" s="15">
        <f t="shared" si="62"/>
        <v>7597.155257068267</v>
      </c>
      <c r="AE280" s="15">
        <f t="shared" si="62"/>
        <v>8266.0782720707411</v>
      </c>
      <c r="AF280" s="15">
        <f t="shared" si="62"/>
        <v>8888.3322395149025</v>
      </c>
      <c r="AG280" s="15">
        <f t="shared" si="62"/>
        <v>9302.6968132902184</v>
      </c>
      <c r="AH280" s="15">
        <f t="shared" si="62"/>
        <v>10179.509221961538</v>
      </c>
      <c r="AI280" s="15">
        <f t="shared" si="62"/>
        <v>10941.770332080636</v>
      </c>
      <c r="AJ280" s="15">
        <f t="shared" si="62"/>
        <v>11501.091795999195</v>
      </c>
      <c r="AK280" s="15">
        <f t="shared" si="62"/>
        <v>12105.668093913693</v>
      </c>
      <c r="AL280" s="15">
        <f t="shared" si="62"/>
        <v>12794.39009878939</v>
      </c>
      <c r="AM280" s="15">
        <f t="shared" si="62"/>
        <v>13772.318777170387</v>
      </c>
      <c r="AN280" s="15">
        <f t="shared" si="62"/>
        <v>14220.624476442657</v>
      </c>
      <c r="AO280" s="15">
        <f t="shared" si="62"/>
        <v>14907.225160974795</v>
      </c>
      <c r="AP280" s="15">
        <f t="shared" si="62"/>
        <v>15955.157410693258</v>
      </c>
      <c r="AQ280" s="15">
        <f t="shared" si="62"/>
        <v>16508.822020362324</v>
      </c>
      <c r="AR280" s="15">
        <f t="shared" si="62"/>
        <v>17128.247560681742</v>
      </c>
      <c r="AS280" s="15">
        <f t="shared" si="62"/>
        <v>17966.876203168988</v>
      </c>
      <c r="AT280" s="15">
        <f t="shared" si="62"/>
        <v>18890.357659398618</v>
      </c>
      <c r="AU280" s="15">
        <f t="shared" si="62"/>
        <v>19644.840594924663</v>
      </c>
      <c r="AV280" s="15">
        <f t="shared" si="62"/>
        <v>20452.356539039702</v>
      </c>
      <c r="AW280" s="15">
        <f t="shared" si="62"/>
        <v>20904.197772217904</v>
      </c>
      <c r="AX280" s="15">
        <f t="shared" si="62"/>
        <v>21865.86299463161</v>
      </c>
      <c r="AY280" s="15">
        <f t="shared" si="62"/>
        <v>22425.891565331356</v>
      </c>
      <c r="AZ280" s="15">
        <f t="shared" si="62"/>
        <v>23160.575510984178</v>
      </c>
      <c r="BA280" s="15">
        <f t="shared" si="62"/>
        <v>23924.957941446835</v>
      </c>
      <c r="BB280" s="15">
        <f t="shared" si="62"/>
        <v>24367.606786469616</v>
      </c>
      <c r="BC280" s="15">
        <f t="shared" si="62"/>
        <v>24904.300833390203</v>
      </c>
      <c r="BD280" s="15">
        <f t="shared" si="62"/>
        <v>25521.60505336606</v>
      </c>
      <c r="BE280" s="15">
        <f t="shared" si="62"/>
        <v>26266.89560073668</v>
      </c>
      <c r="BF280" s="15">
        <f t="shared" si="62"/>
        <v>26837.530773154223</v>
      </c>
      <c r="BG280" s="15">
        <f t="shared" si="62"/>
        <v>27468.270021972625</v>
      </c>
      <c r="BH280" s="15">
        <f t="shared" si="62"/>
        <v>28347.910857768689</v>
      </c>
      <c r="BI280" s="15">
        <f t="shared" si="62"/>
        <v>29139.163345916437</v>
      </c>
      <c r="BJ280" s="15">
        <f t="shared" si="62"/>
        <v>29496.252270415644</v>
      </c>
      <c r="BK280" s="15">
        <f t="shared" si="62"/>
        <v>30204.066158383379</v>
      </c>
      <c r="BL280" s="15">
        <f t="shared" si="62"/>
        <v>30462.160133516467</v>
      </c>
      <c r="BM280" s="15">
        <f t="shared" si="62"/>
        <v>31127.54761461301</v>
      </c>
      <c r="BN280" s="15">
        <f t="shared" si="62"/>
        <v>32055.978818310945</v>
      </c>
      <c r="BO280" s="15">
        <f t="shared" si="62"/>
        <v>32466.807858180331</v>
      </c>
      <c r="BP280" s="15">
        <f t="shared" ref="BP280:DG280" si="63">STDEVA(BP189:BP190)</f>
        <v>33050.878059440416</v>
      </c>
      <c r="BQ280" s="15">
        <f t="shared" si="63"/>
        <v>33592.521853829312</v>
      </c>
      <c r="BR280" s="15">
        <f t="shared" si="63"/>
        <v>34330.034226606884</v>
      </c>
      <c r="BS280" s="15">
        <f t="shared" si="63"/>
        <v>34458.727660782832</v>
      </c>
      <c r="BT280" s="15">
        <f t="shared" si="63"/>
        <v>34817.9379056256</v>
      </c>
      <c r="BU280" s="15">
        <f t="shared" si="63"/>
        <v>35248.565935368206</v>
      </c>
      <c r="BV280" s="15">
        <f t="shared" si="63"/>
        <v>35693.336100734545</v>
      </c>
      <c r="BW280" s="15">
        <f t="shared" si="63"/>
        <v>35723.034585544381</v>
      </c>
      <c r="BX280" s="15">
        <f t="shared" si="63"/>
        <v>36639.444973962149</v>
      </c>
      <c r="BY280" s="15">
        <f t="shared" si="63"/>
        <v>36394.786027671602</v>
      </c>
      <c r="BZ280" s="15">
        <f t="shared" si="63"/>
        <v>36733.490175859959</v>
      </c>
      <c r="CA280" s="15">
        <f t="shared" si="63"/>
        <v>36493.073870256529</v>
      </c>
      <c r="CB280" s="15">
        <f t="shared" si="63"/>
        <v>35911.124989340002</v>
      </c>
      <c r="CC280" s="15">
        <f t="shared" si="63"/>
        <v>35703.235595671154</v>
      </c>
      <c r="CD280" s="15">
        <f t="shared" si="63"/>
        <v>36068.102694763416</v>
      </c>
      <c r="CE280" s="15">
        <f t="shared" si="63"/>
        <v>35544.84367668537</v>
      </c>
      <c r="CF280" s="15">
        <f t="shared" si="63"/>
        <v>35522.923366468589</v>
      </c>
      <c r="CG280" s="15">
        <f t="shared" si="63"/>
        <v>35318.569506705673</v>
      </c>
      <c r="CH280" s="15">
        <f t="shared" si="63"/>
        <v>34784.703886909832</v>
      </c>
      <c r="CI280" s="15">
        <f t="shared" si="63"/>
        <v>34848.343497216621</v>
      </c>
      <c r="CJ280" s="15">
        <f t="shared" si="63"/>
        <v>35183.512111499047</v>
      </c>
      <c r="CK280" s="15">
        <f t="shared" si="63"/>
        <v>34861.071419277978</v>
      </c>
      <c r="CL280" s="15">
        <f t="shared" si="63"/>
        <v>34646.110957797267</v>
      </c>
      <c r="CM280" s="15">
        <f t="shared" si="63"/>
        <v>34900.669399024424</v>
      </c>
      <c r="CN280" s="15">
        <f t="shared" si="63"/>
        <v>34533.680979588607</v>
      </c>
      <c r="CO280" s="15">
        <f t="shared" si="63"/>
        <v>34338.519507981124</v>
      </c>
      <c r="CP280" s="15">
        <f t="shared" si="63"/>
        <v>34256.495121363485</v>
      </c>
      <c r="CQ280" s="15">
        <f t="shared" si="63"/>
        <v>34418.422574255201</v>
      </c>
      <c r="CR280" s="15">
        <f t="shared" si="63"/>
        <v>33741.014277878487</v>
      </c>
      <c r="CS280" s="15">
        <f t="shared" si="63"/>
        <v>34465.798728594702</v>
      </c>
      <c r="CT280" s="15">
        <f t="shared" si="63"/>
        <v>33749.499559252727</v>
      </c>
      <c r="CU280" s="15">
        <f t="shared" si="63"/>
        <v>33509.083253649304</v>
      </c>
      <c r="CV280" s="15">
        <f t="shared" si="63"/>
        <v>33545.852806271003</v>
      </c>
      <c r="CW280" s="15">
        <f t="shared" si="63"/>
        <v>33226.24054117468</v>
      </c>
      <c r="CX280" s="15">
        <f t="shared" si="63"/>
        <v>32954.711537199044</v>
      </c>
      <c r="CY280" s="15">
        <f t="shared" si="63"/>
        <v>32748.236357092577</v>
      </c>
      <c r="CZ280" s="15">
        <f t="shared" si="63"/>
        <v>33142.09483421348</v>
      </c>
      <c r="DA280" s="15">
        <f t="shared" si="63"/>
        <v>32713.588124814436</v>
      </c>
      <c r="DB280" s="15">
        <f t="shared" si="63"/>
        <v>32548.125138016781</v>
      </c>
      <c r="DC280" s="15">
        <f t="shared" si="63"/>
        <v>32538.225643080172</v>
      </c>
      <c r="DD280" s="15">
        <f t="shared" si="63"/>
        <v>31947.791480789405</v>
      </c>
      <c r="DE280" s="15">
        <f t="shared" si="63"/>
        <v>32411.653529247778</v>
      </c>
      <c r="DF280" s="15">
        <f t="shared" si="63"/>
        <v>32277.303240822333</v>
      </c>
      <c r="DG280" s="15">
        <f t="shared" si="63"/>
        <v>31628.179215693086</v>
      </c>
      <c r="DI280" s="15">
        <f t="shared" si="60"/>
        <v>36733.490175859959</v>
      </c>
      <c r="DK280" s="15">
        <f t="shared" si="61"/>
        <v>53.461247081392159</v>
      </c>
    </row>
    <row r="281" spans="1:118" s="15" customFormat="1" x14ac:dyDescent="0.25">
      <c r="B281" s="15" t="s">
        <v>233</v>
      </c>
      <c r="C281" s="15">
        <f>STDEVA(C191:C192)</f>
        <v>48.083261120685229</v>
      </c>
      <c r="D281" s="15">
        <f t="shared" ref="D281:BO281" si="64">STDEVA(D191:D192)</f>
        <v>18.384776310850235</v>
      </c>
      <c r="E281" s="15">
        <f t="shared" si="64"/>
        <v>19.798989873223331</v>
      </c>
      <c r="F281" s="15">
        <f t="shared" si="64"/>
        <v>647.00270478569098</v>
      </c>
      <c r="G281" s="15">
        <f t="shared" si="64"/>
        <v>2689.8341956336267</v>
      </c>
      <c r="H281" s="15">
        <f t="shared" si="64"/>
        <v>5791.2045379178244</v>
      </c>
      <c r="I281" s="15">
        <f t="shared" si="64"/>
        <v>10352.043276571056</v>
      </c>
      <c r="J281" s="15">
        <f t="shared" si="64"/>
        <v>16184.967114578887</v>
      </c>
      <c r="K281" s="15">
        <f t="shared" si="64"/>
        <v>23901.623417667681</v>
      </c>
      <c r="L281" s="15">
        <f t="shared" si="64"/>
        <v>30862.382571668055</v>
      </c>
      <c r="M281" s="15">
        <f t="shared" si="64"/>
        <v>40085.176318684193</v>
      </c>
      <c r="N281" s="15">
        <f t="shared" si="64"/>
        <v>49935.880887393985</v>
      </c>
      <c r="O281" s="15">
        <f t="shared" si="64"/>
        <v>59394.848299326433</v>
      </c>
      <c r="P281" s="15">
        <f t="shared" si="64"/>
        <v>69027.763979430776</v>
      </c>
      <c r="Q281" s="15">
        <f t="shared" si="64"/>
        <v>80730.381208068124</v>
      </c>
      <c r="R281" s="15">
        <f t="shared" si="64"/>
        <v>91970.550601809489</v>
      </c>
      <c r="S281" s="15">
        <f t="shared" si="64"/>
        <v>104067.02630756776</v>
      </c>
      <c r="T281" s="15">
        <f t="shared" si="64"/>
        <v>115887.02326188209</v>
      </c>
      <c r="U281" s="15">
        <f t="shared" si="64"/>
        <v>128309.47519376736</v>
      </c>
      <c r="V281" s="15">
        <f t="shared" si="64"/>
        <v>141113.05768071217</v>
      </c>
      <c r="W281" s="15">
        <f t="shared" si="64"/>
        <v>154516.97382488436</v>
      </c>
      <c r="X281" s="15">
        <f t="shared" si="64"/>
        <v>168523.34494662751</v>
      </c>
      <c r="Y281" s="15">
        <f t="shared" si="64"/>
        <v>181561.68688492625</v>
      </c>
      <c r="Z281" s="15">
        <f t="shared" si="64"/>
        <v>193776.24942314267</v>
      </c>
      <c r="AA281" s="15">
        <f t="shared" si="64"/>
        <v>206183.85211262302</v>
      </c>
      <c r="AB281" s="15">
        <f t="shared" si="64"/>
        <v>219261.08492388704</v>
      </c>
      <c r="AC281" s="15">
        <f t="shared" si="64"/>
        <v>232192.65373822663</v>
      </c>
      <c r="AD281" s="15">
        <f t="shared" si="64"/>
        <v>243951.83950935889</v>
      </c>
      <c r="AE281" s="15">
        <f t="shared" si="64"/>
        <v>258219.84014014105</v>
      </c>
      <c r="AF281" s="15">
        <f t="shared" si="64"/>
        <v>271199.49221560132</v>
      </c>
      <c r="AG281" s="15">
        <f t="shared" si="64"/>
        <v>283888.52340399392</v>
      </c>
      <c r="AH281" s="15">
        <f t="shared" si="64"/>
        <v>295347.1887931219</v>
      </c>
      <c r="AI281" s="15">
        <f t="shared" si="64"/>
        <v>307882.07070321584</v>
      </c>
      <c r="AJ281" s="15">
        <f t="shared" si="64"/>
        <v>321684.79507197725</v>
      </c>
      <c r="AK281" s="15">
        <f t="shared" si="64"/>
        <v>333540.85447213211</v>
      </c>
      <c r="AL281" s="15">
        <f t="shared" si="64"/>
        <v>346026.94601432414</v>
      </c>
      <c r="AM281" s="15">
        <f t="shared" si="64"/>
        <v>356894.47013438022</v>
      </c>
      <c r="AN281" s="15">
        <f t="shared" si="64"/>
        <v>366018.97603881144</v>
      </c>
      <c r="AO281" s="15">
        <f t="shared" si="64"/>
        <v>373487.43786170374</v>
      </c>
      <c r="AP281" s="15">
        <f t="shared" si="64"/>
        <v>377807.86029475351</v>
      </c>
      <c r="AQ281" s="15">
        <f t="shared" si="64"/>
        <v>385169.54899368668</v>
      </c>
      <c r="AR281" s="15">
        <f t="shared" si="64"/>
        <v>388705.08289961942</v>
      </c>
      <c r="AS281" s="15">
        <f t="shared" si="64"/>
        <v>392289.407173454</v>
      </c>
      <c r="AT281" s="15">
        <f t="shared" si="64"/>
        <v>394827.21341113251</v>
      </c>
      <c r="AU281" s="15">
        <f t="shared" si="64"/>
        <v>397926.4624330732</v>
      </c>
      <c r="AV281" s="15">
        <f t="shared" si="64"/>
        <v>399156.12112555659</v>
      </c>
      <c r="AW281" s="15">
        <f t="shared" si="64"/>
        <v>402731.25301123579</v>
      </c>
      <c r="AX281" s="15">
        <f t="shared" si="64"/>
        <v>403951.71931556374</v>
      </c>
      <c r="AY281" s="15">
        <f t="shared" si="64"/>
        <v>404241.63309585024</v>
      </c>
      <c r="AZ281" s="15">
        <f t="shared" si="64"/>
        <v>407438.46285359462</v>
      </c>
      <c r="BA281" s="15">
        <f t="shared" si="64"/>
        <v>406459.82706843241</v>
      </c>
      <c r="BB281" s="15">
        <f t="shared" si="64"/>
        <v>408271.43464183237</v>
      </c>
      <c r="BC281" s="15">
        <f t="shared" si="64"/>
        <v>408804.59315484704</v>
      </c>
      <c r="BD281" s="15">
        <f t="shared" si="64"/>
        <v>410044.15134226705</v>
      </c>
      <c r="BE281" s="15">
        <f t="shared" si="64"/>
        <v>410838.23225753952</v>
      </c>
      <c r="BF281" s="15">
        <f t="shared" si="64"/>
        <v>413269.26537125889</v>
      </c>
      <c r="BG281" s="15">
        <f t="shared" si="64"/>
        <v>413792.52438933693</v>
      </c>
      <c r="BH281" s="15">
        <f t="shared" si="64"/>
        <v>414868.03380352166</v>
      </c>
      <c r="BI281" s="15">
        <f t="shared" si="64"/>
        <v>415585.04007964482</v>
      </c>
      <c r="BJ281" s="15">
        <f t="shared" si="64"/>
        <v>415991.62647882709</v>
      </c>
      <c r="BK281" s="15">
        <f t="shared" si="64"/>
        <v>414742.16879647045</v>
      </c>
      <c r="BL281" s="15">
        <f t="shared" si="64"/>
        <v>415352.40194863448</v>
      </c>
      <c r="BM281" s="15">
        <f t="shared" si="64"/>
        <v>417667.46955023921</v>
      </c>
      <c r="BN281" s="15">
        <f t="shared" si="64"/>
        <v>415710.19797991484</v>
      </c>
      <c r="BO281" s="15">
        <f t="shared" si="64"/>
        <v>417047.33690313861</v>
      </c>
      <c r="BP281" s="15">
        <f t="shared" ref="BP281:DG281" si="65">STDEVA(BP191:BP192)</f>
        <v>417328.05829526967</v>
      </c>
      <c r="BQ281" s="15">
        <f t="shared" si="65"/>
        <v>417967.98993224348</v>
      </c>
      <c r="BR281" s="15">
        <f t="shared" si="65"/>
        <v>417212.09278315509</v>
      </c>
      <c r="BS281" s="15">
        <f t="shared" si="65"/>
        <v>418374.57633142575</v>
      </c>
      <c r="BT281" s="15">
        <f t="shared" si="65"/>
        <v>419129.766373733</v>
      </c>
      <c r="BU281" s="15">
        <f t="shared" si="65"/>
        <v>418035.8721832374</v>
      </c>
      <c r="BV281" s="15">
        <f t="shared" si="65"/>
        <v>419643.12589687441</v>
      </c>
      <c r="BW281" s="15">
        <f t="shared" si="65"/>
        <v>420922.28206404089</v>
      </c>
      <c r="BX281" s="15">
        <f t="shared" si="65"/>
        <v>420011.52852987259</v>
      </c>
      <c r="BY281" s="15">
        <f t="shared" si="65"/>
        <v>420727.82769921457</v>
      </c>
      <c r="BZ281" s="15">
        <f t="shared" si="65"/>
        <v>420689.64393303054</v>
      </c>
      <c r="CA281" s="15">
        <f t="shared" si="65"/>
        <v>419856.67214479274</v>
      </c>
      <c r="CB281" s="15">
        <f t="shared" si="65"/>
        <v>421280.07809532131</v>
      </c>
      <c r="CC281" s="15">
        <f t="shared" si="65"/>
        <v>421668.2797181927</v>
      </c>
      <c r="CD281" s="15">
        <f t="shared" si="65"/>
        <v>419604.94213069032</v>
      </c>
      <c r="CE281" s="15">
        <f t="shared" si="65"/>
        <v>421086.33083727618</v>
      </c>
      <c r="CF281" s="15">
        <f t="shared" si="65"/>
        <v>420137.3935369238</v>
      </c>
      <c r="CG281" s="15">
        <f t="shared" si="65"/>
        <v>420283.05753384827</v>
      </c>
      <c r="CH281" s="15">
        <f t="shared" si="65"/>
        <v>420795.70995020849</v>
      </c>
      <c r="CI281" s="15">
        <f t="shared" si="65"/>
        <v>420572.97131413472</v>
      </c>
      <c r="CJ281" s="15">
        <f t="shared" si="65"/>
        <v>420466.90529695677</v>
      </c>
      <c r="CK281" s="15">
        <f t="shared" si="65"/>
        <v>422500.54439964925</v>
      </c>
      <c r="CL281" s="15">
        <f t="shared" si="65"/>
        <v>422917.03029376816</v>
      </c>
      <c r="CM281" s="15">
        <f t="shared" si="65"/>
        <v>422413.57026556332</v>
      </c>
      <c r="CN281" s="15">
        <f t="shared" si="65"/>
        <v>422568.42665064317</v>
      </c>
      <c r="CO281" s="15">
        <f t="shared" si="65"/>
        <v>422258.71388048347</v>
      </c>
      <c r="CP281" s="15">
        <f t="shared" si="65"/>
        <v>423750.0020820059</v>
      </c>
      <c r="CQ281" s="15">
        <f t="shared" si="65"/>
        <v>422501.25150643045</v>
      </c>
      <c r="CR281" s="15">
        <f t="shared" si="65"/>
        <v>422549.33476755116</v>
      </c>
      <c r="CS281" s="15">
        <f t="shared" si="65"/>
        <v>424631.76423814549</v>
      </c>
      <c r="CT281" s="15">
        <f t="shared" si="65"/>
        <v>423527.26344593213</v>
      </c>
      <c r="CU281" s="15">
        <f t="shared" si="65"/>
        <v>425532.61827737716</v>
      </c>
      <c r="CV281" s="15">
        <f t="shared" si="65"/>
        <v>425213.00601228088</v>
      </c>
      <c r="CW281" s="15">
        <f t="shared" si="65"/>
        <v>425668.382779365</v>
      </c>
      <c r="CX281" s="15">
        <f t="shared" si="65"/>
        <v>424874.30186409253</v>
      </c>
      <c r="CY281" s="15">
        <f t="shared" si="65"/>
        <v>426985.72271271556</v>
      </c>
      <c r="CZ281" s="15">
        <f t="shared" si="65"/>
        <v>425697.37415739364</v>
      </c>
      <c r="DA281" s="15">
        <f t="shared" si="65"/>
        <v>426278.61593152897</v>
      </c>
      <c r="DB281" s="15">
        <f t="shared" si="65"/>
        <v>426181.74230250641</v>
      </c>
      <c r="DC281" s="15">
        <f t="shared" si="65"/>
        <v>426714.19370873988</v>
      </c>
      <c r="DD281" s="15">
        <f t="shared" si="65"/>
        <v>427101.68822483014</v>
      </c>
      <c r="DE281" s="15">
        <f t="shared" si="65"/>
        <v>427208.46134878928</v>
      </c>
      <c r="DF281" s="15">
        <f t="shared" si="65"/>
        <v>426278.61593152897</v>
      </c>
      <c r="DG281" s="15">
        <f t="shared" si="65"/>
        <v>426965.9237228423</v>
      </c>
      <c r="DI281" s="15">
        <f t="shared" si="60"/>
        <v>427208.46134878928</v>
      </c>
      <c r="DK281" s="15">
        <f t="shared" si="61"/>
        <v>64.483760715766024</v>
      </c>
    </row>
    <row r="282" spans="1:118" x14ac:dyDescent="0.25">
      <c r="B282" t="s">
        <v>234</v>
      </c>
      <c r="C282">
        <f>STDEVA(C193:C194)</f>
        <v>34.648232278140831</v>
      </c>
      <c r="D282">
        <f t="shared" ref="D282:BO282" si="66">STDEVA(D193:D194)</f>
        <v>367.69552621700473</v>
      </c>
      <c r="E282">
        <f t="shared" si="66"/>
        <v>2368.807716974934</v>
      </c>
      <c r="F282">
        <f t="shared" si="66"/>
        <v>3154.4033508731886</v>
      </c>
      <c r="G282">
        <f t="shared" si="66"/>
        <v>424.26406871192853</v>
      </c>
      <c r="H282">
        <f t="shared" si="66"/>
        <v>6092.4320267032936</v>
      </c>
      <c r="I282">
        <f t="shared" si="66"/>
        <v>15459.475557081489</v>
      </c>
      <c r="J282">
        <f t="shared" si="66"/>
        <v>30134.769693827096</v>
      </c>
      <c r="K282">
        <f t="shared" si="66"/>
        <v>44063.359069639708</v>
      </c>
      <c r="L282">
        <f t="shared" si="66"/>
        <v>57924.773301239598</v>
      </c>
      <c r="M282">
        <f t="shared" si="66"/>
        <v>69770.933206457834</v>
      </c>
      <c r="N282">
        <f t="shared" si="66"/>
        <v>76919.782764253832</v>
      </c>
      <c r="O282">
        <f t="shared" si="66"/>
        <v>82896.24927884253</v>
      </c>
      <c r="P282">
        <f t="shared" si="66"/>
        <v>89550.831196589119</v>
      </c>
      <c r="Q282">
        <f t="shared" si="66"/>
        <v>95168.794573116247</v>
      </c>
      <c r="R282">
        <f t="shared" si="66"/>
        <v>92718.669576304863</v>
      </c>
      <c r="S282">
        <f t="shared" si="66"/>
        <v>98936.96661005936</v>
      </c>
      <c r="T282">
        <f t="shared" si="66"/>
        <v>98568.56397706116</v>
      </c>
      <c r="U282">
        <f t="shared" si="66"/>
        <v>99343.553009241616</v>
      </c>
      <c r="V282">
        <f t="shared" si="66"/>
        <v>103120.91743434015</v>
      </c>
      <c r="W282">
        <f t="shared" si="66"/>
        <v>106385.62944307845</v>
      </c>
      <c r="X282">
        <f t="shared" si="66"/>
        <v>104390.17410657</v>
      </c>
      <c r="Y282">
        <f t="shared" si="66"/>
        <v>113747.3181420116</v>
      </c>
      <c r="Z282">
        <f t="shared" si="66"/>
        <v>109494.7779599557</v>
      </c>
      <c r="AA282">
        <f t="shared" si="66"/>
        <v>109388.71194277772</v>
      </c>
      <c r="AB282">
        <f t="shared" si="66"/>
        <v>117224.16218510584</v>
      </c>
      <c r="AC282">
        <f t="shared" si="66"/>
        <v>116285.12437969011</v>
      </c>
      <c r="AD282">
        <f t="shared" si="66"/>
        <v>112613.82597176956</v>
      </c>
      <c r="AE282">
        <f t="shared" si="66"/>
        <v>118590.29248635826</v>
      </c>
      <c r="AF282">
        <f t="shared" si="66"/>
        <v>118280.57971619855</v>
      </c>
      <c r="AG282">
        <f t="shared" si="66"/>
        <v>114357.55129417559</v>
      </c>
      <c r="AH282">
        <f t="shared" si="66"/>
        <v>117583.37242994862</v>
      </c>
      <c r="AI282">
        <f t="shared" si="66"/>
        <v>118367.5538502845</v>
      </c>
      <c r="AJ282">
        <f t="shared" si="66"/>
        <v>115413.26171848711</v>
      </c>
      <c r="AK282">
        <f t="shared" si="66"/>
        <v>113320.93275295611</v>
      </c>
      <c r="AL282">
        <f t="shared" si="66"/>
        <v>115636.00035456086</v>
      </c>
      <c r="AM282">
        <f t="shared" si="66"/>
        <v>117573.472935012</v>
      </c>
      <c r="AN282">
        <f t="shared" si="66"/>
        <v>118619.2838643869</v>
      </c>
      <c r="AO282">
        <f t="shared" si="66"/>
        <v>116130.26799461026</v>
      </c>
      <c r="AP282">
        <f t="shared" si="66"/>
        <v>113233.95861887017</v>
      </c>
      <c r="AQ282">
        <f t="shared" si="66"/>
        <v>118822.93061736863</v>
      </c>
      <c r="AR282">
        <f t="shared" si="66"/>
        <v>115490.33635763644</v>
      </c>
      <c r="AS282">
        <f t="shared" si="66"/>
        <v>112672.51583460804</v>
      </c>
      <c r="AT282">
        <f t="shared" si="66"/>
        <v>112071.47507059948</v>
      </c>
      <c r="AU282">
        <f t="shared" si="66"/>
        <v>113524.57950593783</v>
      </c>
      <c r="AV282">
        <f t="shared" si="66"/>
        <v>113601.65414508716</v>
      </c>
      <c r="AW282">
        <f t="shared" si="66"/>
        <v>112052.38318750744</v>
      </c>
      <c r="AX282">
        <f t="shared" si="66"/>
        <v>112507.0528478104</v>
      </c>
      <c r="AY282">
        <f t="shared" si="66"/>
        <v>111625.99779845195</v>
      </c>
      <c r="AZ282">
        <f t="shared" si="66"/>
        <v>111965.40905342149</v>
      </c>
      <c r="BA282">
        <f t="shared" si="66"/>
        <v>110860.20115442692</v>
      </c>
      <c r="BB282">
        <f t="shared" si="66"/>
        <v>111364.36828941293</v>
      </c>
      <c r="BC282">
        <f t="shared" si="66"/>
        <v>107828.83438348019</v>
      </c>
      <c r="BD282">
        <f t="shared" si="66"/>
        <v>109407.80382586975</v>
      </c>
      <c r="BE282">
        <f t="shared" si="66"/>
        <v>109911.26385407457</v>
      </c>
      <c r="BF282">
        <f t="shared" si="66"/>
        <v>110153.80148002156</v>
      </c>
      <c r="BG282">
        <f t="shared" si="66"/>
        <v>106976.77071215041</v>
      </c>
      <c r="BH282">
        <f t="shared" si="66"/>
        <v>106559.57771125034</v>
      </c>
      <c r="BI282">
        <f t="shared" si="66"/>
        <v>108749.48741258508</v>
      </c>
      <c r="BJ282">
        <f t="shared" si="66"/>
        <v>107751.75974433086</v>
      </c>
      <c r="BK282">
        <f t="shared" si="66"/>
        <v>105048.49051985469</v>
      </c>
      <c r="BL282">
        <f t="shared" si="66"/>
        <v>108468.05891367284</v>
      </c>
      <c r="BM282">
        <f t="shared" si="66"/>
        <v>106831.10671522598</v>
      </c>
      <c r="BN282">
        <f t="shared" si="66"/>
        <v>110240.77561410751</v>
      </c>
      <c r="BO282">
        <f t="shared" si="66"/>
        <v>108041.67352461735</v>
      </c>
      <c r="BP282">
        <f t="shared" ref="BP282:DG282" si="67">STDEVA(BP193:BP194)</f>
        <v>102075.10650496525</v>
      </c>
      <c r="BQ282">
        <f t="shared" si="67"/>
        <v>103838.6308172445</v>
      </c>
      <c r="BR282">
        <f t="shared" si="67"/>
        <v>103334.4636822585</v>
      </c>
      <c r="BS282">
        <f t="shared" si="67"/>
        <v>99265.771263311108</v>
      </c>
      <c r="BT282">
        <f t="shared" si="67"/>
        <v>104313.09946742067</v>
      </c>
      <c r="BU282">
        <f t="shared" si="67"/>
        <v>104118.64510259438</v>
      </c>
      <c r="BV282">
        <f t="shared" si="67"/>
        <v>100951.51382965983</v>
      </c>
      <c r="BW282">
        <f t="shared" si="67"/>
        <v>101183.44485388901</v>
      </c>
      <c r="BX282">
        <f t="shared" si="67"/>
        <v>95730.23735737837</v>
      </c>
      <c r="BY282">
        <f t="shared" si="67"/>
        <v>99673.064769274555</v>
      </c>
      <c r="BZ282">
        <f t="shared" si="67"/>
        <v>95265.668202138797</v>
      </c>
      <c r="CA282">
        <f t="shared" si="67"/>
        <v>99866.812027319669</v>
      </c>
      <c r="CB282">
        <f t="shared" si="67"/>
        <v>98733.319857077629</v>
      </c>
      <c r="CC282">
        <f t="shared" si="67"/>
        <v>100486.23756763908</v>
      </c>
      <c r="CD282">
        <f t="shared" si="67"/>
        <v>94684.426428003455</v>
      </c>
      <c r="CE282">
        <f t="shared" si="67"/>
        <v>94480.779675021739</v>
      </c>
      <c r="CF282">
        <f t="shared" si="67"/>
        <v>98965.957988088005</v>
      </c>
      <c r="CG282">
        <f t="shared" si="67"/>
        <v>93270.212865630368</v>
      </c>
      <c r="CH282">
        <f t="shared" si="67"/>
        <v>96185.614124462503</v>
      </c>
      <c r="CI282">
        <f t="shared" si="67"/>
        <v>96001.766361353992</v>
      </c>
      <c r="CJ282">
        <f t="shared" si="67"/>
        <v>95100.912322122342</v>
      </c>
      <c r="CK282">
        <f t="shared" si="67"/>
        <v>96844.637644528368</v>
      </c>
      <c r="CL282">
        <f t="shared" si="67"/>
        <v>93531.842374669388</v>
      </c>
      <c r="CM282">
        <f t="shared" si="67"/>
        <v>95033.030071128422</v>
      </c>
      <c r="CN282">
        <f t="shared" si="67"/>
        <v>95439.616470310692</v>
      </c>
      <c r="CO282">
        <f t="shared" si="67"/>
        <v>92814.836098546235</v>
      </c>
      <c r="CP282">
        <f t="shared" si="67"/>
        <v>91148.892522070717</v>
      </c>
      <c r="CQ282">
        <f t="shared" si="67"/>
        <v>92941.408212378621</v>
      </c>
      <c r="CR282">
        <f t="shared" si="67"/>
        <v>95914.792227268059</v>
      </c>
      <c r="CS282">
        <f t="shared" si="67"/>
        <v>92107.729317359685</v>
      </c>
      <c r="CT282">
        <f t="shared" si="67"/>
        <v>95033.030071128422</v>
      </c>
      <c r="CU282">
        <f t="shared" si="67"/>
        <v>92339.660341588868</v>
      </c>
      <c r="CV282">
        <f t="shared" si="67"/>
        <v>90974.944253898837</v>
      </c>
      <c r="CW282">
        <f t="shared" si="67"/>
        <v>93686.698759749241</v>
      </c>
      <c r="CX282">
        <f t="shared" si="67"/>
        <v>92398.350204427348</v>
      </c>
      <c r="CY282">
        <f t="shared" si="67"/>
        <v>90277.029860867711</v>
      </c>
      <c r="CZ282">
        <f t="shared" si="67"/>
        <v>91226.674268001239</v>
      </c>
      <c r="DA282">
        <f t="shared" si="67"/>
        <v>92679.07159655841</v>
      </c>
      <c r="DB282">
        <f t="shared" si="67"/>
        <v>91081.717377858004</v>
      </c>
      <c r="DC282">
        <f t="shared" si="67"/>
        <v>88562.29591649033</v>
      </c>
      <c r="DD282">
        <f t="shared" si="67"/>
        <v>90402.89486791892</v>
      </c>
      <c r="DE282">
        <f t="shared" si="67"/>
        <v>89695.788086732369</v>
      </c>
      <c r="DF282">
        <f t="shared" si="67"/>
        <v>89473.756557439789</v>
      </c>
      <c r="DG282">
        <f t="shared" si="67"/>
        <v>87003.125463973993</v>
      </c>
      <c r="DI282">
        <f t="shared" si="60"/>
        <v>118822.93061736863</v>
      </c>
      <c r="DK282">
        <f t="shared" si="61"/>
        <v>6.7672154448040827</v>
      </c>
      <c r="DN282">
        <v>1.8884292320929232</v>
      </c>
    </row>
    <row r="283" spans="1:118" s="15" customFormat="1" x14ac:dyDescent="0.25">
      <c r="B283" s="15" t="s">
        <v>235</v>
      </c>
      <c r="C283" s="15">
        <f>STDEVA(C195:C196)</f>
        <v>16.263455967290593</v>
      </c>
      <c r="D283" s="15">
        <f t="shared" ref="D283:BO283" si="68">STDEVA(D195:D196)</f>
        <v>395.27269068328008</v>
      </c>
      <c r="E283" s="15">
        <f t="shared" si="68"/>
        <v>2038.5888501608165</v>
      </c>
      <c r="F283" s="15">
        <f t="shared" si="68"/>
        <v>4991.4667683958387</v>
      </c>
      <c r="G283" s="15">
        <f t="shared" si="68"/>
        <v>8441.4407538050036</v>
      </c>
      <c r="H283" s="15">
        <f t="shared" si="68"/>
        <v>11829.189342469754</v>
      </c>
      <c r="I283" s="15">
        <f t="shared" si="68"/>
        <v>14670.344389277301</v>
      </c>
      <c r="J283" s="15">
        <f t="shared" si="68"/>
        <v>16841.162207520003</v>
      </c>
      <c r="K283" s="15">
        <f t="shared" si="68"/>
        <v>18940.562240862862</v>
      </c>
      <c r="L283" s="15">
        <f t="shared" si="68"/>
        <v>20257.902174213399</v>
      </c>
      <c r="M283" s="15">
        <f t="shared" si="68"/>
        <v>21112.794272667936</v>
      </c>
      <c r="N283" s="15">
        <f t="shared" si="68"/>
        <v>21975.464545715524</v>
      </c>
      <c r="O283" s="15">
        <f t="shared" si="68"/>
        <v>22189.717900415049</v>
      </c>
      <c r="P283" s="15">
        <f t="shared" si="68"/>
        <v>22460.539797609497</v>
      </c>
      <c r="Q283" s="15">
        <f t="shared" si="68"/>
        <v>22428.719992456099</v>
      </c>
      <c r="R283" s="15">
        <f t="shared" si="68"/>
        <v>22552.463679163746</v>
      </c>
      <c r="S283" s="15">
        <f t="shared" si="68"/>
        <v>22246.993549691157</v>
      </c>
      <c r="T283" s="15">
        <f t="shared" si="68"/>
        <v>22332.553470214731</v>
      </c>
      <c r="U283" s="15">
        <f t="shared" si="68"/>
        <v>22240.629588660478</v>
      </c>
      <c r="V283" s="15">
        <f t="shared" si="68"/>
        <v>22522.058087572725</v>
      </c>
      <c r="W283" s="15">
        <f t="shared" si="68"/>
        <v>22220.830598787255</v>
      </c>
      <c r="X283" s="15">
        <f t="shared" si="68"/>
        <v>22494.48092310645</v>
      </c>
      <c r="Y283" s="15">
        <f t="shared" si="68"/>
        <v>22584.990591098329</v>
      </c>
      <c r="Z283" s="15">
        <f t="shared" si="68"/>
        <v>22435.083953486781</v>
      </c>
      <c r="AA283" s="15">
        <f t="shared" si="68"/>
        <v>22315.582907466254</v>
      </c>
      <c r="AB283" s="15">
        <f t="shared" si="68"/>
        <v>22158.60520204284</v>
      </c>
      <c r="AC283" s="15">
        <f t="shared" si="68"/>
        <v>22397.607294083893</v>
      </c>
      <c r="AD283" s="15">
        <f t="shared" si="68"/>
        <v>22360.837741462194</v>
      </c>
      <c r="AE283" s="15">
        <f t="shared" si="68"/>
        <v>22494.48092310645</v>
      </c>
      <c r="AF283" s="15">
        <f t="shared" si="68"/>
        <v>22366.494595711683</v>
      </c>
      <c r="AG283" s="15">
        <f t="shared" si="68"/>
        <v>22761.767286394967</v>
      </c>
      <c r="AH283" s="15">
        <f t="shared" si="68"/>
        <v>22636.609386124946</v>
      </c>
      <c r="AI283" s="15">
        <f t="shared" si="68"/>
        <v>22604.082474190363</v>
      </c>
      <c r="AJ283" s="15">
        <f t="shared" si="68"/>
        <v>22643.680453936813</v>
      </c>
      <c r="AK283" s="15">
        <f t="shared" si="68"/>
        <v>22599.132726722059</v>
      </c>
      <c r="AL283" s="15">
        <f t="shared" si="68"/>
        <v>22634.488065781385</v>
      </c>
      <c r="AM283" s="15">
        <f t="shared" si="68"/>
        <v>22633.073852219015</v>
      </c>
      <c r="AN283" s="15">
        <f t="shared" si="68"/>
        <v>22498.72356379357</v>
      </c>
      <c r="AO283" s="15">
        <f t="shared" si="68"/>
        <v>22386.293585584906</v>
      </c>
      <c r="AP283" s="15">
        <f t="shared" si="68"/>
        <v>22583.576377535956</v>
      </c>
      <c r="AQ283" s="15">
        <f t="shared" si="68"/>
        <v>22734.190121928688</v>
      </c>
      <c r="AR283" s="15">
        <f t="shared" si="68"/>
        <v>22184.061046165556</v>
      </c>
      <c r="AS283" s="15">
        <f t="shared" si="68"/>
        <v>22505.794631605433</v>
      </c>
      <c r="AT283" s="15">
        <f t="shared" si="68"/>
        <v>22747.625150771233</v>
      </c>
      <c r="AU283" s="15">
        <f t="shared" si="68"/>
        <v>22490.23828241933</v>
      </c>
      <c r="AV283" s="15">
        <f t="shared" si="68"/>
        <v>22585.697697879514</v>
      </c>
      <c r="AW283" s="15">
        <f t="shared" si="68"/>
        <v>22353.059566869142</v>
      </c>
      <c r="AX283" s="15">
        <f t="shared" si="68"/>
        <v>22715.805345617839</v>
      </c>
      <c r="AY283" s="15">
        <f t="shared" si="68"/>
        <v>22461.246904390682</v>
      </c>
      <c r="AZ283" s="15">
        <f t="shared" si="68"/>
        <v>22601.254047065617</v>
      </c>
      <c r="BA283" s="15">
        <f t="shared" si="68"/>
        <v>22717.9266659614</v>
      </c>
      <c r="BB283" s="15">
        <f t="shared" si="68"/>
        <v>22428.719992456099</v>
      </c>
      <c r="BC283" s="15">
        <f t="shared" si="68"/>
        <v>22759.645966051405</v>
      </c>
      <c r="BD283" s="15">
        <f t="shared" si="68"/>
        <v>22256.185937846585</v>
      </c>
      <c r="BE283" s="15">
        <f t="shared" si="68"/>
        <v>22497.309350231197</v>
      </c>
      <c r="BF283" s="15">
        <f t="shared" si="68"/>
        <v>22698.834782869362</v>
      </c>
      <c r="BG283" s="15">
        <f t="shared" si="68"/>
        <v>22386.293585584906</v>
      </c>
      <c r="BH283" s="15">
        <f t="shared" si="68"/>
        <v>22506.501738386622</v>
      </c>
      <c r="BI283" s="15">
        <f t="shared" si="68"/>
        <v>22671.257618403088</v>
      </c>
      <c r="BJ283" s="15">
        <f t="shared" si="68"/>
        <v>22400.43572120864</v>
      </c>
      <c r="BK283" s="15">
        <f t="shared" si="68"/>
        <v>22201.738715695221</v>
      </c>
      <c r="BL283" s="15">
        <f t="shared" si="68"/>
        <v>22355.887993993885</v>
      </c>
      <c r="BM283" s="15">
        <f t="shared" si="68"/>
        <v>22614.689075908162</v>
      </c>
      <c r="BN283" s="15">
        <f t="shared" si="68"/>
        <v>22365.787488930499</v>
      </c>
      <c r="BO283" s="15">
        <f t="shared" si="68"/>
        <v>22555.999213069681</v>
      </c>
      <c r="BP283" s="15">
        <f t="shared" ref="BP283:DG283" si="69">STDEVA(BP195:BP196)</f>
        <v>22532.664689290523</v>
      </c>
      <c r="BQ283" s="15">
        <f t="shared" si="69"/>
        <v>22453.468729797631</v>
      </c>
      <c r="BR283" s="15">
        <f t="shared" si="69"/>
        <v>22393.364653396773</v>
      </c>
      <c r="BS283" s="15">
        <f t="shared" si="69"/>
        <v>22501.551990918317</v>
      </c>
      <c r="BT283" s="15">
        <f t="shared" si="69"/>
        <v>22041.93258314706</v>
      </c>
      <c r="BU283" s="15">
        <f t="shared" si="69"/>
        <v>22362.959061805752</v>
      </c>
      <c r="BV283" s="15">
        <f t="shared" si="69"/>
        <v>22507.915951948995</v>
      </c>
      <c r="BW283" s="15">
        <f t="shared" si="69"/>
        <v>22298.612344717778</v>
      </c>
      <c r="BX283" s="15">
        <f t="shared" si="69"/>
        <v>22518.522553666793</v>
      </c>
      <c r="BY283" s="15">
        <f t="shared" si="69"/>
        <v>22297.905237936589</v>
      </c>
      <c r="BZ283" s="15">
        <f t="shared" si="69"/>
        <v>22511.451485854926</v>
      </c>
      <c r="CA283" s="15">
        <f t="shared" si="69"/>
        <v>22169.918910541826</v>
      </c>
      <c r="CB283" s="15">
        <f t="shared" si="69"/>
        <v>22398.314400865078</v>
      </c>
      <c r="CC283" s="15">
        <f t="shared" si="69"/>
        <v>22333.967683777104</v>
      </c>
      <c r="CD283" s="15">
        <f t="shared" si="69"/>
        <v>22341.745858370155</v>
      </c>
      <c r="CE283" s="15">
        <f t="shared" si="69"/>
        <v>22343.160071932529</v>
      </c>
      <c r="CF283" s="15">
        <f t="shared" si="69"/>
        <v>22322.653975278117</v>
      </c>
      <c r="CG283" s="15">
        <f t="shared" si="69"/>
        <v>22316.997121028628</v>
      </c>
      <c r="CH283" s="15">
        <f t="shared" si="69"/>
        <v>22085.066096799437</v>
      </c>
      <c r="CI283" s="15">
        <f t="shared" si="69"/>
        <v>22411.042322926438</v>
      </c>
      <c r="CJ283" s="15">
        <f t="shared" si="69"/>
        <v>22406.799682239318</v>
      </c>
      <c r="CK283" s="15">
        <f t="shared" si="69"/>
        <v>22394.071760177962</v>
      </c>
      <c r="CL283" s="15">
        <f t="shared" si="69"/>
        <v>22379.222517773043</v>
      </c>
      <c r="CM283" s="15">
        <f t="shared" si="69"/>
        <v>22125.371183327072</v>
      </c>
      <c r="CN283" s="15">
        <f t="shared" si="69"/>
        <v>22487.409855294583</v>
      </c>
      <c r="CO283" s="15">
        <f t="shared" si="69"/>
        <v>22392.657546615588</v>
      </c>
      <c r="CP283" s="15">
        <f t="shared" si="69"/>
        <v>22658.529696341728</v>
      </c>
      <c r="CQ283" s="15">
        <f t="shared" si="69"/>
        <v>22420.941817863048</v>
      </c>
      <c r="CR283" s="15">
        <f t="shared" si="69"/>
        <v>22077.287922206386</v>
      </c>
      <c r="CS283" s="15">
        <f t="shared" si="69"/>
        <v>21992.435108464</v>
      </c>
      <c r="CT283" s="15">
        <f t="shared" si="69"/>
        <v>22277.399141282182</v>
      </c>
      <c r="CU283" s="15">
        <f t="shared" si="69"/>
        <v>22616.103289470535</v>
      </c>
      <c r="CV283" s="15">
        <f t="shared" si="69"/>
        <v>22176.989978353689</v>
      </c>
      <c r="CW283" s="15">
        <f t="shared" si="69"/>
        <v>22300.733665061336</v>
      </c>
      <c r="CX283" s="15">
        <f t="shared" si="69"/>
        <v>22350.93824652558</v>
      </c>
      <c r="CY283" s="15">
        <f t="shared" si="69"/>
        <v>22582.162163973582</v>
      </c>
      <c r="CZ283" s="15">
        <f t="shared" si="69"/>
        <v>22722.876413429705</v>
      </c>
      <c r="DA283" s="15">
        <f t="shared" si="69"/>
        <v>22424.477351768983</v>
      </c>
      <c r="DB283" s="15">
        <f t="shared" si="69"/>
        <v>22475.389040014412</v>
      </c>
      <c r="DC283" s="15">
        <f t="shared" si="69"/>
        <v>22034.861515335193</v>
      </c>
      <c r="DD283" s="15">
        <f t="shared" si="69"/>
        <v>22418.113390738301</v>
      </c>
      <c r="DE283" s="15">
        <f t="shared" si="69"/>
        <v>22259.721471752517</v>
      </c>
      <c r="DF283" s="15">
        <f t="shared" si="69"/>
        <v>22490.23828241933</v>
      </c>
      <c r="DG283" s="15">
        <f t="shared" si="69"/>
        <v>22293.662597249469</v>
      </c>
      <c r="DI283" s="15">
        <f t="shared" si="60"/>
        <v>22761.767286394967</v>
      </c>
      <c r="DK283" s="15">
        <f t="shared" si="61"/>
        <v>75.045803024661538</v>
      </c>
    </row>
    <row r="284" spans="1:118" x14ac:dyDescent="0.25">
      <c r="B284" t="s">
        <v>236</v>
      </c>
      <c r="C284">
        <f>STDEVA(C197:C198)</f>
        <v>81.317279836452968</v>
      </c>
      <c r="D284">
        <f t="shared" ref="D284:BO284" si="70">STDEVA(D197:D198)</f>
        <v>253.85133444597056</v>
      </c>
      <c r="E284">
        <f t="shared" si="70"/>
        <v>1764.9385258416225</v>
      </c>
      <c r="F284">
        <f t="shared" si="70"/>
        <v>5374.0115370177609</v>
      </c>
      <c r="G284">
        <f t="shared" si="70"/>
        <v>10863.28147936893</v>
      </c>
      <c r="H284">
        <f t="shared" si="70"/>
        <v>17457.759320714671</v>
      </c>
      <c r="I284">
        <f t="shared" si="70"/>
        <v>26715.201300008954</v>
      </c>
      <c r="J284">
        <f t="shared" si="70"/>
        <v>30952.89223965993</v>
      </c>
      <c r="K284">
        <f t="shared" si="70"/>
        <v>37128.05575976205</v>
      </c>
      <c r="L284">
        <f t="shared" si="70"/>
        <v>42251.751496239776</v>
      </c>
      <c r="M284">
        <f t="shared" si="70"/>
        <v>43849.812821721374</v>
      </c>
      <c r="N284">
        <f t="shared" si="70"/>
        <v>45855.16765316642</v>
      </c>
      <c r="O284">
        <f t="shared" si="70"/>
        <v>44218.215454719561</v>
      </c>
      <c r="P284">
        <f t="shared" si="70"/>
        <v>40789.454672745997</v>
      </c>
      <c r="Q284">
        <f t="shared" si="70"/>
        <v>35587.977190337748</v>
      </c>
      <c r="R284">
        <f t="shared" si="70"/>
        <v>32004.360023284327</v>
      </c>
      <c r="S284">
        <f t="shared" si="70"/>
        <v>24332.251447410286</v>
      </c>
      <c r="T284">
        <f t="shared" si="70"/>
        <v>20806.617036414162</v>
      </c>
      <c r="U284">
        <f t="shared" si="70"/>
        <v>15866.061956263753</v>
      </c>
      <c r="V284">
        <f t="shared" si="70"/>
        <v>11158.852113904906</v>
      </c>
      <c r="W284">
        <f t="shared" si="70"/>
        <v>9753.8309396872373</v>
      </c>
      <c r="X284">
        <f t="shared" si="70"/>
        <v>8717.9195052489449</v>
      </c>
      <c r="Y284">
        <f t="shared" si="70"/>
        <v>6122.1305115131281</v>
      </c>
      <c r="Z284">
        <f t="shared" si="70"/>
        <v>5734.6359954229001</v>
      </c>
      <c r="AA284">
        <f t="shared" si="70"/>
        <v>4329.6148212052303</v>
      </c>
      <c r="AB284">
        <f t="shared" si="70"/>
        <v>2528.6138495230939</v>
      </c>
      <c r="AC284">
        <f t="shared" si="70"/>
        <v>1026.7190462828671</v>
      </c>
      <c r="AD284">
        <f t="shared" si="70"/>
        <v>1986.262948353012</v>
      </c>
      <c r="AE284">
        <f t="shared" si="70"/>
        <v>1356.2308063157982</v>
      </c>
      <c r="AF284">
        <f t="shared" si="70"/>
        <v>358.50313806157959</v>
      </c>
      <c r="AG284">
        <f t="shared" si="70"/>
        <v>1733.8258274694144</v>
      </c>
      <c r="AH284">
        <f t="shared" si="70"/>
        <v>600.33365722737881</v>
      </c>
      <c r="AI284">
        <f t="shared" si="70"/>
        <v>426.38538905548813</v>
      </c>
      <c r="AJ284">
        <f t="shared" si="70"/>
        <v>203.64675298172568</v>
      </c>
      <c r="AK284">
        <f t="shared" si="70"/>
        <v>1201.3744212359443</v>
      </c>
      <c r="AL284">
        <f t="shared" si="70"/>
        <v>1869.5903294572317</v>
      </c>
      <c r="AM284">
        <f t="shared" si="70"/>
        <v>5143.4947263509466</v>
      </c>
      <c r="AN284">
        <f t="shared" si="70"/>
        <v>3399.7694039449207</v>
      </c>
      <c r="AO284">
        <f t="shared" si="70"/>
        <v>4581.344835307641</v>
      </c>
      <c r="AP284">
        <f t="shared" si="70"/>
        <v>6441.0356698282612</v>
      </c>
      <c r="AQ284">
        <f t="shared" si="70"/>
        <v>6044.3487655826084</v>
      </c>
      <c r="AR284">
        <f t="shared" si="70"/>
        <v>5928.3832534680141</v>
      </c>
      <c r="AS284">
        <f t="shared" si="70"/>
        <v>8175.5686040788623</v>
      </c>
      <c r="AT284">
        <f t="shared" si="70"/>
        <v>7003.1855608715668</v>
      </c>
      <c r="AU284">
        <f t="shared" si="70"/>
        <v>8523.4651404226443</v>
      </c>
      <c r="AV284">
        <f t="shared" si="70"/>
        <v>10615.794105953639</v>
      </c>
      <c r="AW284">
        <f t="shared" si="70"/>
        <v>11730.194393103637</v>
      </c>
      <c r="AX284">
        <f t="shared" si="70"/>
        <v>13551.701461440183</v>
      </c>
      <c r="AY284">
        <f t="shared" si="70"/>
        <v>13028.442443362139</v>
      </c>
      <c r="AZ284">
        <f t="shared" si="70"/>
        <v>15624.231437097955</v>
      </c>
      <c r="BA284">
        <f t="shared" si="70"/>
        <v>14394.572744614548</v>
      </c>
      <c r="BB284">
        <f t="shared" si="70"/>
        <v>16882.881507610007</v>
      </c>
      <c r="BC284">
        <f t="shared" si="70"/>
        <v>16282.547850382631</v>
      </c>
      <c r="BD284">
        <f t="shared" si="70"/>
        <v>18636.506324952647</v>
      </c>
      <c r="BE284">
        <f t="shared" si="70"/>
        <v>18500.741822964828</v>
      </c>
      <c r="BF284">
        <f t="shared" si="70"/>
        <v>19972.938141395221</v>
      </c>
      <c r="BG284">
        <f t="shared" si="70"/>
        <v>19004.908957950836</v>
      </c>
      <c r="BH284">
        <f t="shared" si="70"/>
        <v>20854.700297534848</v>
      </c>
      <c r="BI284">
        <f t="shared" si="70"/>
        <v>22501.551990918317</v>
      </c>
      <c r="BJ284">
        <f t="shared" si="70"/>
        <v>19469.478113190398</v>
      </c>
      <c r="BK284">
        <f t="shared" si="70"/>
        <v>22375.686983867108</v>
      </c>
      <c r="BL284">
        <f t="shared" si="70"/>
        <v>23199.466383949439</v>
      </c>
      <c r="BM284">
        <f t="shared" si="70"/>
        <v>23596.153288195092</v>
      </c>
      <c r="BN284">
        <f t="shared" si="70"/>
        <v>24535.898200392014</v>
      </c>
      <c r="BO284">
        <f t="shared" si="70"/>
        <v>27296.443074144296</v>
      </c>
      <c r="BP284">
        <f t="shared" ref="BP284:DG284" si="71">STDEVA(BP197:BP198)</f>
        <v>25271.996359607208</v>
      </c>
      <c r="BQ284">
        <f t="shared" si="71"/>
        <v>25795.255377685255</v>
      </c>
      <c r="BR284">
        <f t="shared" si="71"/>
        <v>23964.555921193281</v>
      </c>
      <c r="BS284">
        <f t="shared" si="71"/>
        <v>27131.68719412783</v>
      </c>
      <c r="BT284">
        <f t="shared" si="71"/>
        <v>26531.353536900449</v>
      </c>
      <c r="BU284">
        <f t="shared" si="71"/>
        <v>26995.922692140011</v>
      </c>
      <c r="BV284">
        <f t="shared" si="71"/>
        <v>27809.802597285729</v>
      </c>
      <c r="BW284">
        <f t="shared" si="71"/>
        <v>29960.114318874017</v>
      </c>
      <c r="BX284">
        <f t="shared" si="71"/>
        <v>28400.236759576495</v>
      </c>
      <c r="BY284">
        <f t="shared" si="71"/>
        <v>27838.793975314376</v>
      </c>
      <c r="BZ284">
        <f t="shared" si="71"/>
        <v>27489.483225408221</v>
      </c>
      <c r="CA284">
        <f t="shared" si="71"/>
        <v>26250.632144769392</v>
      </c>
      <c r="CB284">
        <f t="shared" si="71"/>
        <v>29272.806527560693</v>
      </c>
      <c r="CC284">
        <f t="shared" si="71"/>
        <v>30221.74382791304</v>
      </c>
      <c r="CD284">
        <f t="shared" si="71"/>
        <v>28671.765763552128</v>
      </c>
      <c r="CE284">
        <f t="shared" si="71"/>
        <v>28797.630770603333</v>
      </c>
      <c r="CF284">
        <f t="shared" si="71"/>
        <v>29621.410170685664</v>
      </c>
      <c r="CG284">
        <f t="shared" si="71"/>
        <v>29330.082176836804</v>
      </c>
      <c r="CH284">
        <f t="shared" si="71"/>
        <v>30250.028099160503</v>
      </c>
      <c r="CI284">
        <f t="shared" si="71"/>
        <v>27857.885858406415</v>
      </c>
      <c r="CJ284">
        <f t="shared" si="71"/>
        <v>29659.593936869736</v>
      </c>
      <c r="CK284">
        <f t="shared" si="71"/>
        <v>27325.434452172944</v>
      </c>
      <c r="CL284">
        <f t="shared" si="71"/>
        <v>28497.110388599052</v>
      </c>
      <c r="CM284">
        <f t="shared" si="71"/>
        <v>31073.80749924283</v>
      </c>
      <c r="CN284">
        <f t="shared" si="71"/>
        <v>30473.473842015454</v>
      </c>
      <c r="CO284">
        <f t="shared" si="71"/>
        <v>29970.01381381063</v>
      </c>
      <c r="CP284">
        <f t="shared" si="71"/>
        <v>25756.364504719993</v>
      </c>
      <c r="CQ284">
        <f t="shared" si="71"/>
        <v>28468.119010570404</v>
      </c>
      <c r="CR284">
        <f t="shared" si="71"/>
        <v>27615.348232459426</v>
      </c>
      <c r="CS284">
        <f t="shared" si="71"/>
        <v>28274.371752525291</v>
      </c>
      <c r="CT284">
        <f t="shared" si="71"/>
        <v>30270.534195814915</v>
      </c>
      <c r="CU284">
        <f t="shared" si="71"/>
        <v>30095.17171408065</v>
      </c>
      <c r="CV284">
        <f t="shared" si="71"/>
        <v>30734.396244273288</v>
      </c>
      <c r="CW284">
        <f t="shared" si="71"/>
        <v>28835.814536787409</v>
      </c>
      <c r="CX284">
        <f t="shared" si="71"/>
        <v>28109.615872508824</v>
      </c>
      <c r="CY284">
        <f t="shared" si="71"/>
        <v>30182.852954947783</v>
      </c>
      <c r="CZ284">
        <f t="shared" si="71"/>
        <v>30085.979325925226</v>
      </c>
      <c r="DA284">
        <f t="shared" si="71"/>
        <v>29776.266555765516</v>
      </c>
      <c r="DB284">
        <f t="shared" si="71"/>
        <v>30375.893106211708</v>
      </c>
      <c r="DC284">
        <f t="shared" si="71"/>
        <v>28468.119010570404</v>
      </c>
      <c r="DD284">
        <f t="shared" si="71"/>
        <v>27334.626840328368</v>
      </c>
      <c r="DE284">
        <f t="shared" si="71"/>
        <v>26540.545925055874</v>
      </c>
      <c r="DF284">
        <f t="shared" si="71"/>
        <v>30153.861576919131</v>
      </c>
      <c r="DG284">
        <f t="shared" si="71"/>
        <v>28933.395272591151</v>
      </c>
      <c r="DI284">
        <f t="shared" si="60"/>
        <v>45855.16765316642</v>
      </c>
      <c r="DK284">
        <f t="shared" si="61"/>
        <v>4.851105065439314</v>
      </c>
      <c r="DN284">
        <v>1.0166186276618627</v>
      </c>
    </row>
    <row r="285" spans="1:118" x14ac:dyDescent="0.25">
      <c r="B285" t="s">
        <v>237</v>
      </c>
      <c r="C285">
        <f>STDEVA(C199:C200)</f>
        <v>4.2426406871192848</v>
      </c>
      <c r="D285">
        <f t="shared" ref="D285:BO285" si="72">STDEVA(D199:D200)</f>
        <v>84.145706961199153</v>
      </c>
      <c r="E285">
        <f t="shared" si="72"/>
        <v>263.0437226013957</v>
      </c>
      <c r="F285">
        <f t="shared" si="72"/>
        <v>144.24978336205569</v>
      </c>
      <c r="G285">
        <f t="shared" si="72"/>
        <v>331.6330803764908</v>
      </c>
      <c r="H285">
        <f t="shared" si="72"/>
        <v>1991.9198026025044</v>
      </c>
      <c r="I285">
        <f t="shared" si="72"/>
        <v>3662.8131265463162</v>
      </c>
      <c r="J285">
        <f t="shared" si="72"/>
        <v>7427.4496295834952</v>
      </c>
      <c r="K285">
        <f t="shared" si="72"/>
        <v>11252.897315802717</v>
      </c>
      <c r="L285">
        <f t="shared" si="72"/>
        <v>15784.037569646114</v>
      </c>
      <c r="M285">
        <f t="shared" si="72"/>
        <v>18360.734680289894</v>
      </c>
      <c r="N285">
        <f t="shared" si="72"/>
        <v>22162.84784272996</v>
      </c>
      <c r="O285">
        <f t="shared" si="72"/>
        <v>23905.866058354797</v>
      </c>
      <c r="P285">
        <f t="shared" si="72"/>
        <v>25998.195023885793</v>
      </c>
      <c r="Q285">
        <f t="shared" si="72"/>
        <v>27325.434452172944</v>
      </c>
      <c r="R285">
        <f t="shared" si="72"/>
        <v>25814.347260777289</v>
      </c>
      <c r="S285">
        <f t="shared" si="72"/>
        <v>27199.569445121739</v>
      </c>
      <c r="T285">
        <f t="shared" si="72"/>
        <v>28032.54123335949</v>
      </c>
      <c r="U285">
        <f t="shared" si="72"/>
        <v>24506.199715582177</v>
      </c>
      <c r="V285">
        <f t="shared" si="72"/>
        <v>23537.463425356607</v>
      </c>
      <c r="W285">
        <f t="shared" si="72"/>
        <v>23934.857436383449</v>
      </c>
      <c r="X285">
        <f t="shared" si="72"/>
        <v>21610.597446623266</v>
      </c>
      <c r="Y285">
        <f t="shared" si="72"/>
        <v>19556.452247276346</v>
      </c>
      <c r="Z285">
        <f t="shared" si="72"/>
        <v>17212.393267642939</v>
      </c>
      <c r="AA285">
        <f t="shared" si="72"/>
        <v>16011.018846406996</v>
      </c>
      <c r="AB285">
        <f t="shared" si="72"/>
        <v>12302.243779083554</v>
      </c>
      <c r="AC285">
        <f t="shared" si="72"/>
        <v>9637.8654275726421</v>
      </c>
      <c r="AD285">
        <f t="shared" si="72"/>
        <v>7090.1596949575123</v>
      </c>
      <c r="AE285">
        <f t="shared" si="72"/>
        <v>4310.522938113194</v>
      </c>
      <c r="AF285">
        <f t="shared" si="72"/>
        <v>2034.3462094736972</v>
      </c>
      <c r="AG285">
        <f t="shared" si="72"/>
        <v>659.02352006586227</v>
      </c>
      <c r="AH285">
        <f t="shared" si="72"/>
        <v>4436.3879451643988</v>
      </c>
      <c r="AI285">
        <f t="shared" si="72"/>
        <v>7942.930473068488</v>
      </c>
      <c r="AJ285">
        <f t="shared" si="72"/>
        <v>9676.7563005379034</v>
      </c>
      <c r="AK285">
        <f t="shared" si="72"/>
        <v>13154.307450413344</v>
      </c>
      <c r="AL285">
        <f t="shared" si="72"/>
        <v>17183.401889614292</v>
      </c>
      <c r="AM285">
        <f t="shared" si="72"/>
        <v>19818.788863096554</v>
      </c>
      <c r="AN285">
        <f t="shared" si="72"/>
        <v>23528.271037201182</v>
      </c>
      <c r="AO285">
        <f t="shared" si="72"/>
        <v>25746.465009783384</v>
      </c>
      <c r="AP285">
        <f t="shared" si="72"/>
        <v>29727.476187863645</v>
      </c>
      <c r="AQ285">
        <f t="shared" si="72"/>
        <v>33728.28635581713</v>
      </c>
      <c r="AR285">
        <f t="shared" si="72"/>
        <v>34144.77224993601</v>
      </c>
      <c r="AS285">
        <f t="shared" si="72"/>
        <v>37912.237180097931</v>
      </c>
      <c r="AT285">
        <f t="shared" si="72"/>
        <v>42562.171373180667</v>
      </c>
      <c r="AU285">
        <f t="shared" si="72"/>
        <v>43685.764048486089</v>
      </c>
      <c r="AV285">
        <f t="shared" si="72"/>
        <v>45177.052250008521</v>
      </c>
      <c r="AW285">
        <f t="shared" si="72"/>
        <v>47356.355349625461</v>
      </c>
      <c r="AX285">
        <f t="shared" si="72"/>
        <v>50253.371832146746</v>
      </c>
      <c r="AY285">
        <f t="shared" si="72"/>
        <v>52548.640443878277</v>
      </c>
      <c r="AZ285">
        <f t="shared" si="72"/>
        <v>53420.50310508129</v>
      </c>
      <c r="BA285">
        <f t="shared" si="72"/>
        <v>55599.80620469823</v>
      </c>
      <c r="BB285">
        <f t="shared" si="72"/>
        <v>57197.867530179828</v>
      </c>
      <c r="BC285">
        <f t="shared" si="72"/>
        <v>58912.60147455721</v>
      </c>
      <c r="BD285">
        <f t="shared" si="72"/>
        <v>58873.710601591949</v>
      </c>
      <c r="BE285">
        <f t="shared" si="72"/>
        <v>59852.346386754129</v>
      </c>
      <c r="BF285">
        <f t="shared" si="72"/>
        <v>59649.40674055359</v>
      </c>
      <c r="BG285">
        <f t="shared" si="72"/>
        <v>62932.503525602733</v>
      </c>
      <c r="BH285">
        <f t="shared" si="72"/>
        <v>64453.490211934994</v>
      </c>
      <c r="BI285">
        <f t="shared" si="72"/>
        <v>61983.566225250383</v>
      </c>
      <c r="BJ285">
        <f t="shared" si="72"/>
        <v>66816.641074660438</v>
      </c>
      <c r="BK285">
        <f t="shared" si="72"/>
        <v>66555.718672402596</v>
      </c>
      <c r="BL285">
        <f t="shared" si="72"/>
        <v>65644.965138234329</v>
      </c>
      <c r="BM285">
        <f t="shared" si="72"/>
        <v>66642.692806488543</v>
      </c>
      <c r="BN285">
        <f t="shared" si="72"/>
        <v>65460.41026834464</v>
      </c>
      <c r="BO285">
        <f t="shared" si="72"/>
        <v>69102.717298236545</v>
      </c>
      <c r="BP285">
        <f t="shared" ref="BP285:DG285" si="73">STDEVA(BP199:BP200)</f>
        <v>67533.647350783591</v>
      </c>
      <c r="BQ285">
        <f t="shared" si="73"/>
        <v>67572.538223748852</v>
      </c>
      <c r="BR285">
        <f t="shared" si="73"/>
        <v>67116.454349883526</v>
      </c>
      <c r="BS285">
        <f t="shared" si="73"/>
        <v>66564.911060558021</v>
      </c>
      <c r="BT285">
        <f t="shared" si="73"/>
        <v>68066.098757017069</v>
      </c>
      <c r="BU285">
        <f t="shared" si="73"/>
        <v>69809.824079423095</v>
      </c>
      <c r="BV285">
        <f t="shared" si="73"/>
        <v>65741.838767256879</v>
      </c>
      <c r="BW285">
        <f t="shared" si="73"/>
        <v>68734.314665238358</v>
      </c>
      <c r="BX285">
        <f t="shared" si="73"/>
        <v>69838.815457451739</v>
      </c>
      <c r="BY285">
        <f t="shared" si="73"/>
        <v>69490.211814326773</v>
      </c>
      <c r="BZ285">
        <f t="shared" si="73"/>
        <v>69024.935552306022</v>
      </c>
      <c r="CA285">
        <f t="shared" si="73"/>
        <v>68657.240026089014</v>
      </c>
      <c r="CB285">
        <f t="shared" si="73"/>
        <v>68162.972386039619</v>
      </c>
      <c r="CC285">
        <f t="shared" si="73"/>
        <v>66535.212575748184</v>
      </c>
      <c r="CD285">
        <f t="shared" si="73"/>
        <v>69141.608171201806</v>
      </c>
      <c r="CE285">
        <f t="shared" si="73"/>
        <v>67998.216506023149</v>
      </c>
      <c r="CF285">
        <f t="shared" si="73"/>
        <v>67494.75647781833</v>
      </c>
      <c r="CG285">
        <f t="shared" si="73"/>
        <v>69035.542154023817</v>
      </c>
      <c r="CH285">
        <f t="shared" si="73"/>
        <v>67503.948865973754</v>
      </c>
      <c r="CI285">
        <f t="shared" si="73"/>
        <v>69877.706330417001</v>
      </c>
      <c r="CJ285">
        <f t="shared" si="73"/>
        <v>69577.18594841272</v>
      </c>
      <c r="CK285">
        <f t="shared" si="73"/>
        <v>71407.885404904693</v>
      </c>
      <c r="CL285">
        <f t="shared" si="73"/>
        <v>67911.242371937216</v>
      </c>
      <c r="CM285">
        <f t="shared" si="73"/>
        <v>68647.340531152411</v>
      </c>
      <c r="CN285">
        <f t="shared" si="73"/>
        <v>67484.856982881727</v>
      </c>
      <c r="CO285">
        <f t="shared" si="73"/>
        <v>69024.935552306022</v>
      </c>
      <c r="CP285">
        <f t="shared" si="73"/>
        <v>69413.137175177442</v>
      </c>
      <c r="CQ285">
        <f t="shared" si="73"/>
        <v>68589.357775095108</v>
      </c>
      <c r="CR285">
        <f t="shared" si="73"/>
        <v>70371.266863685203</v>
      </c>
      <c r="CS285">
        <f t="shared" si="73"/>
        <v>70420.057231587081</v>
      </c>
      <c r="CT285">
        <f t="shared" si="73"/>
        <v>68715.222782146317</v>
      </c>
      <c r="CU285">
        <f t="shared" si="73"/>
        <v>68551.174008911039</v>
      </c>
      <c r="CV285">
        <f t="shared" si="73"/>
        <v>66787.649696631794</v>
      </c>
      <c r="CW285">
        <f t="shared" si="73"/>
        <v>69616.076821377981</v>
      </c>
      <c r="CX285">
        <f t="shared" si="73"/>
        <v>68666.432414244438</v>
      </c>
      <c r="CY285">
        <f t="shared" si="73"/>
        <v>68018.015495896383</v>
      </c>
      <c r="CZ285">
        <f t="shared" si="73"/>
        <v>69374.246302212181</v>
      </c>
      <c r="DA285">
        <f t="shared" si="73"/>
        <v>67998.216506023149</v>
      </c>
      <c r="DB285">
        <f t="shared" si="73"/>
        <v>68104.98962998233</v>
      </c>
      <c r="DC285">
        <f t="shared" si="73"/>
        <v>67088.170078636074</v>
      </c>
      <c r="DD285">
        <f t="shared" si="73"/>
        <v>70158.427722548062</v>
      </c>
      <c r="DE285">
        <f t="shared" si="73"/>
        <v>67562.63872881225</v>
      </c>
      <c r="DF285">
        <f t="shared" si="73"/>
        <v>67931.041361810436</v>
      </c>
      <c r="DG285">
        <f t="shared" si="73"/>
        <v>67291.109724836613</v>
      </c>
      <c r="DI285">
        <f t="shared" si="60"/>
        <v>71407.885404904693</v>
      </c>
      <c r="DK285">
        <f t="shared" si="61"/>
        <v>3.8681384231603695</v>
      </c>
      <c r="DN285">
        <v>1.98543020004302</v>
      </c>
    </row>
    <row r="286" spans="1:118" x14ac:dyDescent="0.25">
      <c r="B286" t="s">
        <v>238</v>
      </c>
      <c r="C286">
        <f>STDEVA(C201:C202)</f>
        <v>74.953318805774032</v>
      </c>
      <c r="D286">
        <f t="shared" ref="D286:BO286" si="74">STDEVA(D201:D202)</f>
        <v>79.195959492893323</v>
      </c>
      <c r="E286">
        <f t="shared" si="74"/>
        <v>76.367532368147138</v>
      </c>
      <c r="F286">
        <f t="shared" si="74"/>
        <v>71.417784899841294</v>
      </c>
      <c r="G286">
        <f t="shared" si="74"/>
        <v>136.47160876900367</v>
      </c>
      <c r="H286">
        <f t="shared" si="74"/>
        <v>445.47727214752496</v>
      </c>
      <c r="I286">
        <f t="shared" si="74"/>
        <v>1009.0413767532033</v>
      </c>
      <c r="J286">
        <f t="shared" si="74"/>
        <v>1721.0979054080567</v>
      </c>
      <c r="K286">
        <f t="shared" si="74"/>
        <v>2618.4164107337856</v>
      </c>
      <c r="L286">
        <f t="shared" si="74"/>
        <v>3609.0730111761386</v>
      </c>
      <c r="M286">
        <f t="shared" si="74"/>
        <v>4846.5098782525965</v>
      </c>
      <c r="N286">
        <f t="shared" si="74"/>
        <v>6178.6990540080524</v>
      </c>
      <c r="O286">
        <f t="shared" si="74"/>
        <v>7472.7044635794346</v>
      </c>
      <c r="P286">
        <f t="shared" si="74"/>
        <v>9051.6739059689953</v>
      </c>
      <c r="Q286">
        <f t="shared" si="74"/>
        <v>10869.645440399609</v>
      </c>
      <c r="R286">
        <f t="shared" si="74"/>
        <v>12518.618454126638</v>
      </c>
      <c r="S286">
        <f t="shared" si="74"/>
        <v>14382.551929334377</v>
      </c>
      <c r="T286">
        <f t="shared" si="74"/>
        <v>16117.084863584978</v>
      </c>
      <c r="U286">
        <f t="shared" si="74"/>
        <v>18113.954413655789</v>
      </c>
      <c r="V286">
        <f t="shared" si="74"/>
        <v>20571.857585060228</v>
      </c>
      <c r="W286">
        <f t="shared" si="74"/>
        <v>22396.900187302705</v>
      </c>
      <c r="X286">
        <f t="shared" si="74"/>
        <v>24869.652601112062</v>
      </c>
      <c r="Y286">
        <f t="shared" si="74"/>
        <v>26947.13232423814</v>
      </c>
      <c r="Z286">
        <f t="shared" si="74"/>
        <v>29169.568937507458</v>
      </c>
      <c r="AA286">
        <f t="shared" si="74"/>
        <v>31404.026366056947</v>
      </c>
      <c r="AB286">
        <f t="shared" si="74"/>
        <v>33458.878672185056</v>
      </c>
      <c r="AC286">
        <f t="shared" si="74"/>
        <v>36356.602261487526</v>
      </c>
      <c r="AD286">
        <f t="shared" si="74"/>
        <v>38200.029640040855</v>
      </c>
      <c r="AE286">
        <f t="shared" si="74"/>
        <v>41280.18677888946</v>
      </c>
      <c r="AF286">
        <f t="shared" si="74"/>
        <v>43722.533601107796</v>
      </c>
      <c r="AG286">
        <f t="shared" si="74"/>
        <v>45631.721910311469</v>
      </c>
      <c r="AH286">
        <f t="shared" si="74"/>
        <v>48401.459172219176</v>
      </c>
      <c r="AI286">
        <f t="shared" si="74"/>
        <v>50152.962669218257</v>
      </c>
      <c r="AJ286">
        <f t="shared" si="74"/>
        <v>53262.111186095506</v>
      </c>
      <c r="AK286">
        <f t="shared" si="74"/>
        <v>55611.827019978402</v>
      </c>
      <c r="AL286">
        <f t="shared" si="74"/>
        <v>58351.865797076272</v>
      </c>
      <c r="AM286">
        <f t="shared" si="74"/>
        <v>58077.508365975897</v>
      </c>
      <c r="AN286">
        <f t="shared" si="74"/>
        <v>60843.00298719648</v>
      </c>
      <c r="AO286">
        <f t="shared" si="74"/>
        <v>62529.452660326395</v>
      </c>
      <c r="AP286">
        <f t="shared" si="74"/>
        <v>64428.034367812281</v>
      </c>
      <c r="AQ286">
        <f t="shared" si="74"/>
        <v>67166.658931347774</v>
      </c>
      <c r="AR286">
        <f t="shared" si="74"/>
        <v>69661.331655373913</v>
      </c>
      <c r="AS286">
        <f t="shared" si="74"/>
        <v>71735.275844594056</v>
      </c>
      <c r="AT286">
        <f t="shared" si="74"/>
        <v>72277.626745764137</v>
      </c>
      <c r="AU286">
        <f t="shared" si="74"/>
        <v>74123.882551442221</v>
      </c>
      <c r="AV286">
        <f t="shared" si="74"/>
        <v>78391.27197590303</v>
      </c>
      <c r="AW286">
        <f t="shared" si="74"/>
        <v>80416.425797221309</v>
      </c>
      <c r="AX286">
        <f t="shared" si="74"/>
        <v>81334.250399201439</v>
      </c>
      <c r="AY286">
        <f t="shared" si="74"/>
        <v>84309.048627653247</v>
      </c>
      <c r="AZ286">
        <f t="shared" si="74"/>
        <v>86469.966950959337</v>
      </c>
      <c r="BA286">
        <f t="shared" si="74"/>
        <v>88881.908181586652</v>
      </c>
      <c r="BB286">
        <f t="shared" si="74"/>
        <v>91235.866656156664</v>
      </c>
      <c r="BC286">
        <f t="shared" si="74"/>
        <v>92650.787325310943</v>
      </c>
      <c r="BD286">
        <f t="shared" si="74"/>
        <v>94519.670547987</v>
      </c>
      <c r="BE286">
        <f t="shared" si="74"/>
        <v>95556.289089206475</v>
      </c>
      <c r="BF286">
        <f t="shared" si="74"/>
        <v>97667.70993782951</v>
      </c>
      <c r="BG286">
        <f t="shared" si="74"/>
        <v>98723.420362141012</v>
      </c>
      <c r="BH286">
        <f t="shared" si="74"/>
        <v>100467.14568454704</v>
      </c>
      <c r="BI286">
        <f t="shared" si="74"/>
        <v>102056.01462187321</v>
      </c>
      <c r="BJ286">
        <f t="shared" si="74"/>
        <v>103963.78871751453</v>
      </c>
      <c r="BK286">
        <f t="shared" si="74"/>
        <v>103528.21094030362</v>
      </c>
      <c r="BL286">
        <f t="shared" si="74"/>
        <v>106327.64668702114</v>
      </c>
      <c r="BM286">
        <f t="shared" si="74"/>
        <v>106608.36807915221</v>
      </c>
      <c r="BN286">
        <f t="shared" si="74"/>
        <v>108197.23701647838</v>
      </c>
      <c r="BO286">
        <f t="shared" si="74"/>
        <v>109001.21742668749</v>
      </c>
      <c r="BP286">
        <f t="shared" ref="BP286:DG286" si="75">STDEVA(BP201:BP202)</f>
        <v>109552.760716013</v>
      </c>
      <c r="BQ286">
        <f t="shared" si="75"/>
        <v>110230.87611917089</v>
      </c>
      <c r="BR286">
        <f t="shared" si="75"/>
        <v>110996.67276319592</v>
      </c>
      <c r="BS286">
        <f t="shared" si="75"/>
        <v>111878.43491933554</v>
      </c>
      <c r="BT286">
        <f t="shared" si="75"/>
        <v>110648.06912007096</v>
      </c>
      <c r="BU286">
        <f t="shared" si="75"/>
        <v>113340.02463604814</v>
      </c>
      <c r="BV286">
        <f t="shared" si="75"/>
        <v>113350.63123776593</v>
      </c>
      <c r="BW286">
        <f t="shared" si="75"/>
        <v>114163.80403613047</v>
      </c>
      <c r="BX286">
        <f t="shared" si="75"/>
        <v>114221.78679218776</v>
      </c>
      <c r="BY286">
        <f t="shared" si="75"/>
        <v>114115.0136682286</v>
      </c>
      <c r="BZ286">
        <f t="shared" si="75"/>
        <v>114909.80169028229</v>
      </c>
      <c r="CA286">
        <f t="shared" si="75"/>
        <v>115462.05208638897</v>
      </c>
      <c r="CB286">
        <f t="shared" si="75"/>
        <v>115878.53798050786</v>
      </c>
      <c r="CC286">
        <f t="shared" si="75"/>
        <v>116614.63613972305</v>
      </c>
      <c r="CD286">
        <f t="shared" si="75"/>
        <v>115713.78210049139</v>
      </c>
      <c r="CE286">
        <f t="shared" si="75"/>
        <v>117379.72567696689</v>
      </c>
      <c r="CF286">
        <f t="shared" si="75"/>
        <v>117447.60792796079</v>
      </c>
      <c r="CG286">
        <f t="shared" si="75"/>
        <v>118513.21784720893</v>
      </c>
      <c r="CH286">
        <f t="shared" si="75"/>
        <v>119113.5515044363</v>
      </c>
      <c r="CI286">
        <f t="shared" si="75"/>
        <v>118928.99663454661</v>
      </c>
      <c r="CJ286">
        <f t="shared" si="75"/>
        <v>118919.80424639118</v>
      </c>
      <c r="CK286">
        <f t="shared" si="75"/>
        <v>120033.49742676</v>
      </c>
      <c r="CL286">
        <f t="shared" si="75"/>
        <v>119713.88516166368</v>
      </c>
      <c r="CM286">
        <f t="shared" si="75"/>
        <v>120247.04367467834</v>
      </c>
      <c r="CN286">
        <f t="shared" si="75"/>
        <v>119113.5515044363</v>
      </c>
      <c r="CO286">
        <f t="shared" si="75"/>
        <v>120750.50370288316</v>
      </c>
      <c r="CP286">
        <f t="shared" si="75"/>
        <v>121980.16239536657</v>
      </c>
      <c r="CQ286">
        <f t="shared" si="75"/>
        <v>121283.66221589781</v>
      </c>
      <c r="CR286">
        <f t="shared" si="75"/>
        <v>120915.25958289963</v>
      </c>
      <c r="CS286">
        <f t="shared" si="75"/>
        <v>122484.32953035258</v>
      </c>
      <c r="CT286">
        <f t="shared" si="75"/>
        <v>121109.00684094474</v>
      </c>
      <c r="CU286">
        <f t="shared" si="75"/>
        <v>121999.96138523979</v>
      </c>
      <c r="CV286">
        <f t="shared" si="75"/>
        <v>121990.06189030317</v>
      </c>
      <c r="CW286">
        <f t="shared" si="75"/>
        <v>123259.31856253304</v>
      </c>
      <c r="CX286">
        <f t="shared" si="75"/>
        <v>121883.28876634401</v>
      </c>
      <c r="CY286">
        <f t="shared" si="75"/>
        <v>123888.64359778907</v>
      </c>
      <c r="CZ286">
        <f t="shared" si="75"/>
        <v>124450.79348883237</v>
      </c>
      <c r="DA286">
        <f t="shared" si="75"/>
        <v>123511.04857663544</v>
      </c>
      <c r="DB286">
        <f t="shared" si="75"/>
        <v>124411.9026158671</v>
      </c>
      <c r="DC286">
        <f t="shared" si="75"/>
        <v>124935.16163394514</v>
      </c>
      <c r="DD286">
        <f t="shared" si="75"/>
        <v>123762.77859073786</v>
      </c>
      <c r="DE286">
        <f t="shared" si="75"/>
        <v>123801.66946370312</v>
      </c>
      <c r="DF286">
        <f t="shared" si="75"/>
        <v>125070.21902915178</v>
      </c>
      <c r="DG286">
        <f t="shared" si="75"/>
        <v>126988.59972651089</v>
      </c>
      <c r="DI286">
        <f t="shared" si="60"/>
        <v>126988.59972651089</v>
      </c>
      <c r="DK286">
        <f t="shared" si="61"/>
        <v>24.663942977770528</v>
      </c>
      <c r="DN286">
        <v>0.55374865562486553</v>
      </c>
    </row>
    <row r="287" spans="1:118" x14ac:dyDescent="0.25">
      <c r="B287" t="s">
        <v>239</v>
      </c>
      <c r="C287">
        <f>STDEVA(C203:C204)</f>
        <v>63.63961030678928</v>
      </c>
      <c r="D287">
        <f t="shared" ref="D287:BO287" si="76">STDEVA(D203:D204)</f>
        <v>55.861435713737258</v>
      </c>
      <c r="E287">
        <f t="shared" si="76"/>
        <v>186.67619023324855</v>
      </c>
      <c r="F287">
        <f t="shared" si="76"/>
        <v>240.41630560342617</v>
      </c>
      <c r="G287">
        <f t="shared" si="76"/>
        <v>262.33661582020915</v>
      </c>
      <c r="H287">
        <f t="shared" si="76"/>
        <v>919.94592232369837</v>
      </c>
      <c r="I287">
        <f t="shared" si="76"/>
        <v>2250.0137777355944</v>
      </c>
      <c r="J287">
        <f t="shared" si="76"/>
        <v>4121.0183207551991</v>
      </c>
      <c r="K287">
        <f t="shared" si="76"/>
        <v>6330.0199051819736</v>
      </c>
      <c r="L287">
        <f t="shared" si="76"/>
        <v>8425.1772978377139</v>
      </c>
      <c r="M287">
        <f t="shared" si="76"/>
        <v>9606.7527292004343</v>
      </c>
      <c r="N287">
        <f t="shared" si="76"/>
        <v>12621.148937398686</v>
      </c>
      <c r="O287">
        <f t="shared" si="76"/>
        <v>14413.664627706585</v>
      </c>
      <c r="P287">
        <f t="shared" si="76"/>
        <v>17416.040020624667</v>
      </c>
      <c r="Q287">
        <f t="shared" si="76"/>
        <v>17978.189911667971</v>
      </c>
      <c r="R287">
        <f t="shared" si="76"/>
        <v>18074.356433909343</v>
      </c>
      <c r="S287">
        <f t="shared" si="76"/>
        <v>16932.378982293067</v>
      </c>
      <c r="T287">
        <f t="shared" si="76"/>
        <v>17096.427755528344</v>
      </c>
      <c r="U287">
        <f t="shared" si="76"/>
        <v>16515.185981393002</v>
      </c>
      <c r="V287">
        <f t="shared" si="76"/>
        <v>12078.798036228605</v>
      </c>
      <c r="W287">
        <f t="shared" si="76"/>
        <v>9521.8999154580488</v>
      </c>
      <c r="X287">
        <f t="shared" si="76"/>
        <v>5366.2333624247094</v>
      </c>
      <c r="Y287">
        <f t="shared" si="76"/>
        <v>1491.9953083036153</v>
      </c>
      <c r="Z287">
        <f t="shared" si="76"/>
        <v>12214.562538216422</v>
      </c>
      <c r="AA287">
        <f t="shared" si="76"/>
        <v>23596.153288195092</v>
      </c>
      <c r="AB287">
        <f t="shared" si="76"/>
        <v>32817.532821648856</v>
      </c>
      <c r="AC287">
        <f t="shared" si="76"/>
        <v>47424.944707400558</v>
      </c>
      <c r="AD287">
        <f t="shared" si="76"/>
        <v>59600.616372651719</v>
      </c>
      <c r="AE287">
        <f t="shared" si="76"/>
        <v>70391.065853558437</v>
      </c>
      <c r="AF287">
        <f t="shared" si="76"/>
        <v>80290.560790170101</v>
      </c>
      <c r="AG287">
        <f t="shared" si="76"/>
        <v>90548.558864843348</v>
      </c>
      <c r="AH287">
        <f t="shared" si="76"/>
        <v>99188.696624161763</v>
      </c>
      <c r="AI287">
        <f t="shared" si="76"/>
        <v>108903.63669088374</v>
      </c>
      <c r="AJ287">
        <f t="shared" si="76"/>
        <v>116789.29151467612</v>
      </c>
      <c r="AK287">
        <f t="shared" si="76"/>
        <v>124847.48039307802</v>
      </c>
      <c r="AL287">
        <f t="shared" si="76"/>
        <v>131260.23179165882</v>
      </c>
      <c r="AM287">
        <f t="shared" si="76"/>
        <v>133953.60152119838</v>
      </c>
      <c r="AN287">
        <f t="shared" si="76"/>
        <v>139184.07038163528</v>
      </c>
      <c r="AO287">
        <f t="shared" si="76"/>
        <v>141460.24711027477</v>
      </c>
      <c r="AP287">
        <f t="shared" si="76"/>
        <v>142196.34526948998</v>
      </c>
      <c r="AQ287">
        <f t="shared" si="76"/>
        <v>143513.68520284051</v>
      </c>
      <c r="AR287">
        <f t="shared" si="76"/>
        <v>144598.38700518067</v>
      </c>
      <c r="AS287">
        <f t="shared" si="76"/>
        <v>145189.5282742526</v>
      </c>
      <c r="AT287">
        <f t="shared" si="76"/>
        <v>146070.58332361106</v>
      </c>
      <c r="AU287">
        <f t="shared" si="76"/>
        <v>148696.0708021567</v>
      </c>
      <c r="AV287">
        <f t="shared" si="76"/>
        <v>148191.9036671707</v>
      </c>
      <c r="AW287">
        <f t="shared" si="76"/>
        <v>148734.96167512197</v>
      </c>
      <c r="AX287">
        <f t="shared" si="76"/>
        <v>147640.36037784518</v>
      </c>
      <c r="AY287">
        <f t="shared" si="76"/>
        <v>150371.91387356882</v>
      </c>
      <c r="AZ287">
        <f t="shared" si="76"/>
        <v>150613.74439273463</v>
      </c>
      <c r="BA287">
        <f t="shared" si="76"/>
        <v>152443.73674244541</v>
      </c>
      <c r="BB287">
        <f t="shared" si="76"/>
        <v>150797.59215584313</v>
      </c>
      <c r="BC287">
        <f t="shared" si="76"/>
        <v>152317.8717353942</v>
      </c>
      <c r="BD287">
        <f t="shared" si="76"/>
        <v>152744.25712444968</v>
      </c>
      <c r="BE287">
        <f t="shared" si="76"/>
        <v>154110.38742570209</v>
      </c>
      <c r="BF287">
        <f t="shared" si="76"/>
        <v>152288.88035736556</v>
      </c>
      <c r="BG287">
        <f t="shared" si="76"/>
        <v>153741.98479270391</v>
      </c>
      <c r="BH287">
        <f t="shared" si="76"/>
        <v>152318.5788421754</v>
      </c>
      <c r="BI287">
        <f t="shared" si="76"/>
        <v>155291.96285706482</v>
      </c>
      <c r="BJ287">
        <f t="shared" si="76"/>
        <v>155020.4338530892</v>
      </c>
      <c r="BK287">
        <f t="shared" si="76"/>
        <v>153083.66837941922</v>
      </c>
      <c r="BL287">
        <f t="shared" si="76"/>
        <v>154410.2007009252</v>
      </c>
      <c r="BM287">
        <f t="shared" si="76"/>
        <v>154837.29319676186</v>
      </c>
      <c r="BN287">
        <f t="shared" si="76"/>
        <v>154061.59705780022</v>
      </c>
      <c r="BO287">
        <f t="shared" si="76"/>
        <v>155301.86235200142</v>
      </c>
      <c r="BP287">
        <f t="shared" ref="BP287:DG287" si="77">STDEVA(BP203:BP204)</f>
        <v>155795.42288526965</v>
      </c>
      <c r="BQ287">
        <f t="shared" si="77"/>
        <v>156358.27988309413</v>
      </c>
      <c r="BR287">
        <f t="shared" si="77"/>
        <v>155147.00596692157</v>
      </c>
      <c r="BS287">
        <f t="shared" si="77"/>
        <v>159021.24402104269</v>
      </c>
      <c r="BT287">
        <f t="shared" si="77"/>
        <v>156173.01790642325</v>
      </c>
      <c r="BU287">
        <f t="shared" si="77"/>
        <v>155921.28789232086</v>
      </c>
      <c r="BV287">
        <f t="shared" si="77"/>
        <v>157529.24871273906</v>
      </c>
      <c r="BW287">
        <f t="shared" si="77"/>
        <v>157830.47620152452</v>
      </c>
      <c r="BX287">
        <f t="shared" si="77"/>
        <v>157151.65369158544</v>
      </c>
      <c r="BY287">
        <f t="shared" si="77"/>
        <v>158691.73226100975</v>
      </c>
      <c r="BZ287">
        <f t="shared" si="77"/>
        <v>156173.72501320444</v>
      </c>
      <c r="CA287">
        <f t="shared" si="77"/>
        <v>157568.8466924855</v>
      </c>
      <c r="CB287">
        <f t="shared" si="77"/>
        <v>157607.03045866959</v>
      </c>
      <c r="CC287">
        <f t="shared" si="77"/>
        <v>158217.26361083356</v>
      </c>
      <c r="CD287">
        <f t="shared" si="77"/>
        <v>159611.67818333345</v>
      </c>
      <c r="CE287">
        <f t="shared" si="77"/>
        <v>158023.51635278846</v>
      </c>
      <c r="CF287">
        <f t="shared" si="77"/>
        <v>157307.21718344648</v>
      </c>
      <c r="CG287">
        <f t="shared" si="77"/>
        <v>158779.41350187687</v>
      </c>
      <c r="CH287">
        <f t="shared" si="77"/>
        <v>156977.70542341354</v>
      </c>
      <c r="CI287">
        <f t="shared" si="77"/>
        <v>158818.30437484215</v>
      </c>
      <c r="CJ287">
        <f t="shared" si="77"/>
        <v>158895.37901399148</v>
      </c>
      <c r="CK287">
        <f t="shared" si="77"/>
        <v>154904.46834097459</v>
      </c>
      <c r="CL287">
        <f t="shared" si="77"/>
        <v>157752.694455594</v>
      </c>
      <c r="CM287">
        <f t="shared" si="77"/>
        <v>157675.61981644467</v>
      </c>
      <c r="CN287">
        <f t="shared" si="77"/>
        <v>157490.35783977379</v>
      </c>
      <c r="CO287">
        <f t="shared" si="77"/>
        <v>157810.67721165132</v>
      </c>
      <c r="CP287">
        <f t="shared" si="77"/>
        <v>157287.41819357325</v>
      </c>
      <c r="CQ287">
        <f t="shared" si="77"/>
        <v>161443.08474660659</v>
      </c>
      <c r="CR287">
        <f t="shared" si="77"/>
        <v>156580.31141238671</v>
      </c>
      <c r="CS287">
        <f t="shared" si="77"/>
        <v>158740.52262891163</v>
      </c>
      <c r="CT287">
        <f t="shared" si="77"/>
        <v>156687.08453634588</v>
      </c>
      <c r="CU287">
        <f t="shared" si="77"/>
        <v>157190.54456455071</v>
      </c>
      <c r="CV287">
        <f t="shared" si="77"/>
        <v>155738.14723599353</v>
      </c>
      <c r="CW287">
        <f t="shared" si="77"/>
        <v>158691.73226100975</v>
      </c>
      <c r="CX287">
        <f t="shared" si="77"/>
        <v>156976.99831663235</v>
      </c>
      <c r="CY287">
        <f t="shared" si="77"/>
        <v>156561.21952929467</v>
      </c>
      <c r="CZ287">
        <f t="shared" si="77"/>
        <v>156842.64802820692</v>
      </c>
      <c r="DA287">
        <f t="shared" si="77"/>
        <v>157219.53594257936</v>
      </c>
      <c r="DB287">
        <f t="shared" si="77"/>
        <v>159505.61216615545</v>
      </c>
      <c r="DC287">
        <f t="shared" si="77"/>
        <v>159244.68976389762</v>
      </c>
      <c r="DD287">
        <f t="shared" si="77"/>
        <v>158808.40487990552</v>
      </c>
      <c r="DE287">
        <f t="shared" si="77"/>
        <v>159224.89077402439</v>
      </c>
      <c r="DF287">
        <f t="shared" si="77"/>
        <v>157297.31768850988</v>
      </c>
      <c r="DG287">
        <f t="shared" si="77"/>
        <v>158876.28713089944</v>
      </c>
      <c r="DI287">
        <f t="shared" si="60"/>
        <v>161443.08474660659</v>
      </c>
      <c r="DK287">
        <f t="shared" si="61"/>
        <v>9.887665596193381</v>
      </c>
      <c r="DN287">
        <v>1.7560469993546999</v>
      </c>
    </row>
    <row r="288" spans="1:118" x14ac:dyDescent="0.25">
      <c r="B288" t="s">
        <v>240</v>
      </c>
      <c r="C288">
        <f>STDEVA(C205:C206)</f>
        <v>43.133513652379399</v>
      </c>
      <c r="D288">
        <f t="shared" ref="D288:BO288" si="78">STDEVA(D205:D206)</f>
        <v>23.334523779156068</v>
      </c>
      <c r="E288">
        <f t="shared" si="78"/>
        <v>19.091883092036785</v>
      </c>
      <c r="F288">
        <f t="shared" si="78"/>
        <v>356.38181771801993</v>
      </c>
      <c r="G288">
        <f t="shared" si="78"/>
        <v>1203.4957415795038</v>
      </c>
      <c r="H288">
        <f t="shared" si="78"/>
        <v>2756.3022330651625</v>
      </c>
      <c r="I288">
        <f t="shared" si="78"/>
        <v>4455.4798282564361</v>
      </c>
      <c r="J288">
        <f t="shared" si="78"/>
        <v>7382.9019023687424</v>
      </c>
      <c r="K288">
        <f t="shared" si="78"/>
        <v>10345.679315540378</v>
      </c>
      <c r="L288">
        <f t="shared" si="78"/>
        <v>13792.824873824797</v>
      </c>
      <c r="M288">
        <f t="shared" si="78"/>
        <v>17986.675193042211</v>
      </c>
      <c r="N288">
        <f t="shared" si="78"/>
        <v>22635.902279343758</v>
      </c>
      <c r="O288">
        <f t="shared" si="78"/>
        <v>27384.831421792613</v>
      </c>
      <c r="P288">
        <f t="shared" si="78"/>
        <v>29494.83805685327</v>
      </c>
      <c r="Q288">
        <f t="shared" si="78"/>
        <v>33533.124884209647</v>
      </c>
      <c r="R288">
        <f t="shared" si="78"/>
        <v>37495.751285979059</v>
      </c>
      <c r="S288">
        <f t="shared" si="78"/>
        <v>39229.577113448468</v>
      </c>
      <c r="T288">
        <f t="shared" si="78"/>
        <v>38571.260700163795</v>
      </c>
      <c r="U288">
        <f t="shared" si="78"/>
        <v>38183.766184073567</v>
      </c>
      <c r="V288">
        <f t="shared" si="78"/>
        <v>37883.245802069287</v>
      </c>
      <c r="W288">
        <f t="shared" si="78"/>
        <v>36246.293603622427</v>
      </c>
      <c r="X288">
        <f t="shared" si="78"/>
        <v>35849.606699376774</v>
      </c>
      <c r="Y288">
        <f t="shared" si="78"/>
        <v>35151.692306345649</v>
      </c>
      <c r="Z288">
        <f t="shared" si="78"/>
        <v>33844.251867931722</v>
      </c>
      <c r="AA288">
        <f t="shared" si="78"/>
        <v>33669.59649297865</v>
      </c>
      <c r="AB288">
        <f t="shared" si="78"/>
        <v>34493.375893060977</v>
      </c>
      <c r="AC288">
        <f t="shared" si="78"/>
        <v>33020.472467849395</v>
      </c>
      <c r="AD288">
        <f t="shared" si="78"/>
        <v>32953.297323636674</v>
      </c>
      <c r="AE288">
        <f t="shared" si="78"/>
        <v>32778.641948683595</v>
      </c>
      <c r="AF288">
        <f t="shared" si="78"/>
        <v>34173.763627964654</v>
      </c>
      <c r="AG288">
        <f t="shared" si="78"/>
        <v>32313.365686662848</v>
      </c>
      <c r="AH288">
        <f t="shared" si="78"/>
        <v>32091.334157370275</v>
      </c>
      <c r="AI288">
        <f t="shared" si="78"/>
        <v>33321.699956634868</v>
      </c>
      <c r="AJ288">
        <f t="shared" si="78"/>
        <v>31848.796531423286</v>
      </c>
      <c r="AK288">
        <f t="shared" si="78"/>
        <v>32613.886068667132</v>
      </c>
      <c r="AL288">
        <f t="shared" si="78"/>
        <v>30996.732860093496</v>
      </c>
      <c r="AM288">
        <f t="shared" si="78"/>
        <v>30570.347471038011</v>
      </c>
      <c r="AN288">
        <f t="shared" si="78"/>
        <v>31228.663884322686</v>
      </c>
      <c r="AO288">
        <f t="shared" si="78"/>
        <v>31199.672506294035</v>
      </c>
      <c r="AP288">
        <f t="shared" si="78"/>
        <v>31732.831019308695</v>
      </c>
      <c r="AQ288">
        <f t="shared" si="78"/>
        <v>31267.554757287944</v>
      </c>
      <c r="AR288">
        <f t="shared" si="78"/>
        <v>30056.987947896574</v>
      </c>
      <c r="AS288">
        <f t="shared" si="78"/>
        <v>29853.34119491485</v>
      </c>
      <c r="AT288">
        <f t="shared" si="78"/>
        <v>30327.809845091022</v>
      </c>
      <c r="AU288">
        <f t="shared" si="78"/>
        <v>31122.597867144701</v>
      </c>
      <c r="AV288">
        <f t="shared" si="78"/>
        <v>30385.792601148321</v>
      </c>
      <c r="AW288">
        <f t="shared" si="78"/>
        <v>29785.458943920941</v>
      </c>
      <c r="AX288">
        <f t="shared" si="78"/>
        <v>30308.717961998987</v>
      </c>
      <c r="AY288">
        <f t="shared" si="78"/>
        <v>30347.608834964245</v>
      </c>
      <c r="AZ288">
        <f t="shared" si="78"/>
        <v>29214.116664722213</v>
      </c>
      <c r="BA288">
        <f t="shared" si="78"/>
        <v>29727.476187863645</v>
      </c>
      <c r="BB288">
        <f t="shared" si="78"/>
        <v>30686.312983152602</v>
      </c>
      <c r="BC288">
        <f t="shared" si="78"/>
        <v>30047.088452959964</v>
      </c>
      <c r="BD288">
        <f t="shared" si="78"/>
        <v>28671.765763552128</v>
      </c>
      <c r="BE288">
        <f t="shared" si="78"/>
        <v>30531.456598072749</v>
      </c>
      <c r="BF288">
        <f t="shared" si="78"/>
        <v>30124.870198890483</v>
      </c>
      <c r="BG288">
        <f t="shared" si="78"/>
        <v>28613.783007494832</v>
      </c>
      <c r="BH288">
        <f t="shared" si="78"/>
        <v>28371.245381547848</v>
      </c>
      <c r="BI288">
        <f t="shared" si="78"/>
        <v>29776.266555765516</v>
      </c>
      <c r="BJ288">
        <f t="shared" si="78"/>
        <v>28681.665258488742</v>
      </c>
      <c r="BK288">
        <f t="shared" si="78"/>
        <v>26928.040441146102</v>
      </c>
      <c r="BL288">
        <f t="shared" si="78"/>
        <v>28952.487155683189</v>
      </c>
      <c r="BM288">
        <f t="shared" si="78"/>
        <v>28119.515367445434</v>
      </c>
      <c r="BN288">
        <f t="shared" si="78"/>
        <v>28284.2712474619</v>
      </c>
      <c r="BO288">
        <f t="shared" si="78"/>
        <v>27838.793975314376</v>
      </c>
      <c r="BP288">
        <f t="shared" ref="BP288:DG288" si="79">STDEVA(BP205:BP206)</f>
        <v>28032.54123335949</v>
      </c>
      <c r="BQ288">
        <f t="shared" si="79"/>
        <v>28739.648014546037</v>
      </c>
      <c r="BR288">
        <f t="shared" si="79"/>
        <v>27237.753211305811</v>
      </c>
      <c r="BS288">
        <f t="shared" si="79"/>
        <v>28709.949529736201</v>
      </c>
      <c r="BT288">
        <f t="shared" si="79"/>
        <v>26986.023197203398</v>
      </c>
      <c r="BU288">
        <f t="shared" si="79"/>
        <v>27015.721682013234</v>
      </c>
      <c r="BV288">
        <f t="shared" si="79"/>
        <v>27577.164466275353</v>
      </c>
      <c r="BW288">
        <f t="shared" si="79"/>
        <v>26763.284561129636</v>
      </c>
      <c r="BX288">
        <f t="shared" si="79"/>
        <v>26667.118038888268</v>
      </c>
      <c r="BY288">
        <f t="shared" si="79"/>
        <v>27567.26497133874</v>
      </c>
      <c r="BZ288">
        <f t="shared" si="79"/>
        <v>26570.244409865711</v>
      </c>
      <c r="CA288">
        <f t="shared" si="79"/>
        <v>27460.491847379573</v>
      </c>
      <c r="CB288">
        <f t="shared" si="79"/>
        <v>26037.085896851055</v>
      </c>
      <c r="CC288">
        <f t="shared" si="79"/>
        <v>26666.410932107079</v>
      </c>
      <c r="CD288">
        <f t="shared" si="79"/>
        <v>25717.473631754732</v>
      </c>
      <c r="CE288">
        <f t="shared" si="79"/>
        <v>27150.779077219864</v>
      </c>
      <c r="CF288">
        <f t="shared" si="79"/>
        <v>25572.516741611493</v>
      </c>
      <c r="CG288">
        <f t="shared" si="79"/>
        <v>26201.841776867517</v>
      </c>
      <c r="CH288">
        <f t="shared" si="79"/>
        <v>25446.651734560284</v>
      </c>
      <c r="CI288">
        <f t="shared" si="79"/>
        <v>26046.27828500648</v>
      </c>
      <c r="CJ288">
        <f t="shared" si="79"/>
        <v>25000.467355631576</v>
      </c>
      <c r="CK288">
        <f t="shared" si="79"/>
        <v>25445.944627779099</v>
      </c>
      <c r="CL288">
        <f t="shared" si="79"/>
        <v>26007.387412041218</v>
      </c>
      <c r="CM288">
        <f t="shared" si="79"/>
        <v>25087.441489717519</v>
      </c>
      <c r="CN288">
        <f t="shared" si="79"/>
        <v>24477.915444334714</v>
      </c>
      <c r="CO288">
        <f t="shared" si="79"/>
        <v>23993.547299221929</v>
      </c>
      <c r="CP288">
        <f t="shared" si="79"/>
        <v>24371.142320375548</v>
      </c>
      <c r="CQ288">
        <f t="shared" si="79"/>
        <v>24583.981461512696</v>
      </c>
      <c r="CR288">
        <f t="shared" si="79"/>
        <v>23808.99242933224</v>
      </c>
      <c r="CS288">
        <f t="shared" si="79"/>
        <v>24690.047478690682</v>
      </c>
      <c r="CT288">
        <f t="shared" si="79"/>
        <v>24864.702853643757</v>
      </c>
      <c r="CU288">
        <f t="shared" si="79"/>
        <v>23915.76555329141</v>
      </c>
      <c r="CV288">
        <f t="shared" si="79"/>
        <v>24535.898200392014</v>
      </c>
      <c r="CW288">
        <f t="shared" si="79"/>
        <v>22317.704227809812</v>
      </c>
      <c r="CX288">
        <f t="shared" si="79"/>
        <v>23383.314147057939</v>
      </c>
      <c r="CY288">
        <f t="shared" si="79"/>
        <v>24021.831570469392</v>
      </c>
      <c r="CZ288">
        <f t="shared" si="79"/>
        <v>23654.136044252387</v>
      </c>
      <c r="DA288">
        <f t="shared" si="79"/>
        <v>23479.480669299312</v>
      </c>
      <c r="DB288">
        <f t="shared" si="79"/>
        <v>22472.560612889665</v>
      </c>
      <c r="DC288">
        <f t="shared" si="79"/>
        <v>23499.279659172535</v>
      </c>
      <c r="DD288">
        <f t="shared" si="79"/>
        <v>24235.377818387729</v>
      </c>
      <c r="DE288">
        <f t="shared" si="79"/>
        <v>24109.512811336524</v>
      </c>
      <c r="DF288">
        <f t="shared" si="79"/>
        <v>23373.41465212133</v>
      </c>
      <c r="DG288">
        <f t="shared" si="79"/>
        <v>21794.445209731766</v>
      </c>
      <c r="DI288">
        <f t="shared" si="60"/>
        <v>39229.577113448468</v>
      </c>
      <c r="DK288">
        <f t="shared" si="61"/>
        <v>8.3767590184477445</v>
      </c>
      <c r="DN288">
        <v>0.50367229511722955</v>
      </c>
    </row>
    <row r="289" spans="2:118" x14ac:dyDescent="0.25">
      <c r="B289" t="s">
        <v>241</v>
      </c>
      <c r="C289">
        <f>STDEVA(C207:C208)</f>
        <v>12.727922061357855</v>
      </c>
      <c r="D289">
        <f t="shared" ref="D289:BO289" si="80">STDEVA(D207:D208)</f>
        <v>21.920310216782973</v>
      </c>
      <c r="E289">
        <f t="shared" si="80"/>
        <v>463.86204845837517</v>
      </c>
      <c r="F289">
        <f t="shared" si="80"/>
        <v>360.62445840513925</v>
      </c>
      <c r="G289">
        <f t="shared" si="80"/>
        <v>310.41987694089437</v>
      </c>
      <c r="H289">
        <f t="shared" si="80"/>
        <v>1796.7583309950173</v>
      </c>
      <c r="I289">
        <f t="shared" si="80"/>
        <v>3362.9998513232199</v>
      </c>
      <c r="J289">
        <f t="shared" si="80"/>
        <v>4615.9930675857822</v>
      </c>
      <c r="K289">
        <f t="shared" si="80"/>
        <v>6247.9955185643339</v>
      </c>
      <c r="L289">
        <f t="shared" si="80"/>
        <v>8243.4508550727714</v>
      </c>
      <c r="M289">
        <f t="shared" si="80"/>
        <v>9434.2186745909166</v>
      </c>
      <c r="N289">
        <f t="shared" si="80"/>
        <v>8398.3072401526242</v>
      </c>
      <c r="O289">
        <f t="shared" si="80"/>
        <v>6189.3056557258506</v>
      </c>
      <c r="P289">
        <f t="shared" si="80"/>
        <v>1723.9263325328029</v>
      </c>
      <c r="Q289">
        <f t="shared" si="80"/>
        <v>2479.8234816212221</v>
      </c>
      <c r="R289">
        <f t="shared" si="80"/>
        <v>10635.593095826862</v>
      </c>
      <c r="S289">
        <f t="shared" si="80"/>
        <v>20235.274757215429</v>
      </c>
      <c r="T289">
        <f t="shared" si="80"/>
        <v>30609.238344003268</v>
      </c>
      <c r="U289">
        <f t="shared" si="80"/>
        <v>43036.640023356842</v>
      </c>
      <c r="V289">
        <f t="shared" si="80"/>
        <v>55057.45530352815</v>
      </c>
      <c r="W289">
        <f t="shared" si="80"/>
        <v>64269.642448826489</v>
      </c>
      <c r="X289">
        <f t="shared" si="80"/>
        <v>75980.037852056907</v>
      </c>
      <c r="Y289">
        <f t="shared" si="80"/>
        <v>82063.277490604771</v>
      </c>
      <c r="Z289">
        <f t="shared" si="80"/>
        <v>88765.942669472061</v>
      </c>
      <c r="AA289">
        <f t="shared" si="80"/>
        <v>92563.106084443818</v>
      </c>
      <c r="AB289">
        <f t="shared" si="80"/>
        <v>97086.468163694168</v>
      </c>
      <c r="AC289">
        <f t="shared" si="80"/>
        <v>99450.326133200797</v>
      </c>
      <c r="AD289">
        <f t="shared" si="80"/>
        <v>101300.82457956599</v>
      </c>
      <c r="AE289">
        <f t="shared" si="80"/>
        <v>101716.60336690367</v>
      </c>
      <c r="AF289">
        <f t="shared" si="80"/>
        <v>102686.04676391043</v>
      </c>
      <c r="AG289">
        <f t="shared" si="80"/>
        <v>105678.5226618919</v>
      </c>
      <c r="AH289">
        <f t="shared" si="80"/>
        <v>105659.43077879987</v>
      </c>
      <c r="AI289">
        <f t="shared" si="80"/>
        <v>107276.58398737349</v>
      </c>
      <c r="AJ289">
        <f t="shared" si="80"/>
        <v>106056.11768304552</v>
      </c>
      <c r="AK289">
        <f t="shared" si="80"/>
        <v>107034.75346820769</v>
      </c>
      <c r="AL289">
        <f t="shared" si="80"/>
        <v>107373.45761639606</v>
      </c>
      <c r="AM289">
        <f t="shared" si="80"/>
        <v>108158.34614351312</v>
      </c>
      <c r="AN289">
        <f t="shared" si="80"/>
        <v>109669.43333490877</v>
      </c>
      <c r="AO289">
        <f t="shared" si="80"/>
        <v>109049.30068780818</v>
      </c>
      <c r="AP289">
        <f t="shared" si="80"/>
        <v>108584.02442578743</v>
      </c>
      <c r="AQ289">
        <f t="shared" si="80"/>
        <v>107528.31400147591</v>
      </c>
      <c r="AR289">
        <f t="shared" si="80"/>
        <v>108003.48975843326</v>
      </c>
      <c r="AS289">
        <f t="shared" si="80"/>
        <v>110531.39650117517</v>
      </c>
      <c r="AT289">
        <f t="shared" si="80"/>
        <v>108864.74581791849</v>
      </c>
      <c r="AU289">
        <f t="shared" si="80"/>
        <v>111606.90591535991</v>
      </c>
      <c r="AV289">
        <f t="shared" si="80"/>
        <v>112033.2913044154</v>
      </c>
      <c r="AW289">
        <f t="shared" si="80"/>
        <v>111519.22467449278</v>
      </c>
      <c r="AX289">
        <f t="shared" si="80"/>
        <v>111994.40043145014</v>
      </c>
      <c r="AY289">
        <f t="shared" si="80"/>
        <v>111510.03228633736</v>
      </c>
      <c r="AZ289">
        <f t="shared" si="80"/>
        <v>110027.22936618917</v>
      </c>
      <c r="BA289">
        <f t="shared" si="80"/>
        <v>112429.97820866105</v>
      </c>
      <c r="BB289">
        <f t="shared" si="80"/>
        <v>112119.55833172017</v>
      </c>
      <c r="BC289">
        <f t="shared" si="80"/>
        <v>113620.7460281792</v>
      </c>
      <c r="BD289">
        <f t="shared" si="80"/>
        <v>112905.15396561842</v>
      </c>
      <c r="BE289">
        <f t="shared" si="80"/>
        <v>114008.94765105062</v>
      </c>
      <c r="BF289">
        <f t="shared" si="80"/>
        <v>112517.65944952819</v>
      </c>
      <c r="BG289">
        <f t="shared" si="80"/>
        <v>112914.34635377384</v>
      </c>
      <c r="BH289">
        <f t="shared" si="80"/>
        <v>111277.39415532698</v>
      </c>
      <c r="BI289">
        <f t="shared" si="80"/>
        <v>114483.4163012268</v>
      </c>
      <c r="BJ289">
        <f t="shared" si="80"/>
        <v>114028.74664092384</v>
      </c>
      <c r="BK289">
        <f t="shared" si="80"/>
        <v>114716.05443223717</v>
      </c>
      <c r="BL289">
        <f t="shared" si="80"/>
        <v>112352.19646273054</v>
      </c>
      <c r="BM289">
        <f t="shared" si="80"/>
        <v>113069.2027388537</v>
      </c>
      <c r="BN289">
        <f t="shared" si="80"/>
        <v>112875.45548080858</v>
      </c>
      <c r="BO289">
        <f t="shared" si="80"/>
        <v>113679.43589101768</v>
      </c>
      <c r="BP289">
        <f t="shared" ref="BP289:DG289" si="81">STDEVA(BP207:BP208)</f>
        <v>113369.72312085798</v>
      </c>
      <c r="BQ289">
        <f t="shared" si="81"/>
        <v>114986.87632943162</v>
      </c>
      <c r="BR289">
        <f t="shared" si="81"/>
        <v>115578.01759850356</v>
      </c>
      <c r="BS289">
        <f t="shared" si="81"/>
        <v>114774.03718829446</v>
      </c>
      <c r="BT289">
        <f t="shared" si="81"/>
        <v>113543.67138902987</v>
      </c>
      <c r="BU289">
        <f t="shared" si="81"/>
        <v>114754.94530520242</v>
      </c>
      <c r="BV289">
        <f t="shared" si="81"/>
        <v>116439.98076476996</v>
      </c>
      <c r="BW289">
        <f t="shared" si="81"/>
        <v>114609.28130827799</v>
      </c>
      <c r="BX289">
        <f t="shared" si="81"/>
        <v>115132.54032635604</v>
      </c>
      <c r="BY289">
        <f t="shared" si="81"/>
        <v>114580.28993024935</v>
      </c>
      <c r="BZ289">
        <f t="shared" si="81"/>
        <v>115471.24447454439</v>
      </c>
      <c r="CA289">
        <f t="shared" si="81"/>
        <v>115829.74761260598</v>
      </c>
      <c r="CB289">
        <f t="shared" si="81"/>
        <v>116594.83714984982</v>
      </c>
      <c r="CC289">
        <f t="shared" si="81"/>
        <v>117399.52466684011</v>
      </c>
      <c r="CD289">
        <f t="shared" si="81"/>
        <v>115722.97448864681</v>
      </c>
      <c r="CE289">
        <f t="shared" si="81"/>
        <v>116682.51839071696</v>
      </c>
      <c r="CF289">
        <f t="shared" si="81"/>
        <v>117438.41553980537</v>
      </c>
      <c r="CG289">
        <f t="shared" si="81"/>
        <v>117437.70843302419</v>
      </c>
      <c r="CH289">
        <f t="shared" si="81"/>
        <v>116817.57578592359</v>
      </c>
      <c r="CI289">
        <f t="shared" si="81"/>
        <v>116866.36615382545</v>
      </c>
      <c r="CJ289">
        <f t="shared" si="81"/>
        <v>118386.64573337653</v>
      </c>
      <c r="CK289">
        <f t="shared" si="81"/>
        <v>119761.96842278437</v>
      </c>
      <c r="CL289">
        <f t="shared" si="81"/>
        <v>116295.02387462673</v>
      </c>
      <c r="CM289">
        <f t="shared" si="81"/>
        <v>117118.09616792787</v>
      </c>
      <c r="CN289">
        <f t="shared" si="81"/>
        <v>117844.29483220645</v>
      </c>
      <c r="CO289">
        <f t="shared" si="81"/>
        <v>120731.41181979113</v>
      </c>
      <c r="CP289">
        <f t="shared" si="81"/>
        <v>117854.19432714306</v>
      </c>
      <c r="CQ289">
        <f t="shared" si="81"/>
        <v>119975.5146707027</v>
      </c>
      <c r="CR289">
        <f t="shared" si="81"/>
        <v>118967.88750751187</v>
      </c>
      <c r="CS289">
        <f t="shared" si="81"/>
        <v>118435.43610127841</v>
      </c>
      <c r="CT289">
        <f t="shared" si="81"/>
        <v>120314.21881889107</v>
      </c>
      <c r="CU289">
        <f t="shared" si="81"/>
        <v>116915.15652172733</v>
      </c>
      <c r="CV289">
        <f t="shared" si="81"/>
        <v>118474.32697424367</v>
      </c>
      <c r="CW289">
        <f t="shared" si="81"/>
        <v>121273.76272096121</v>
      </c>
      <c r="CX289">
        <f t="shared" si="81"/>
        <v>120614.73920089535</v>
      </c>
      <c r="CY289">
        <f t="shared" si="81"/>
        <v>118755.04836637473</v>
      </c>
      <c r="CZ289">
        <f t="shared" si="81"/>
        <v>120750.50370288316</v>
      </c>
      <c r="DA289">
        <f t="shared" si="81"/>
        <v>122291.28937908864</v>
      </c>
      <c r="DB289">
        <f t="shared" si="81"/>
        <v>121128.09872403678</v>
      </c>
      <c r="DC289">
        <f t="shared" si="81"/>
        <v>121418.71961110445</v>
      </c>
      <c r="DD289">
        <f t="shared" si="81"/>
        <v>120905.36008796301</v>
      </c>
      <c r="DE289">
        <f t="shared" si="81"/>
        <v>123404.98255945746</v>
      </c>
      <c r="DF289">
        <f t="shared" si="81"/>
        <v>121370.63634998376</v>
      </c>
      <c r="DG289">
        <f t="shared" si="81"/>
        <v>123665.90496171529</v>
      </c>
      <c r="DI289">
        <f t="shared" si="60"/>
        <v>123665.90496171529</v>
      </c>
      <c r="DK289">
        <f t="shared" si="61"/>
        <v>10.163148713125031</v>
      </c>
      <c r="DN289">
        <v>1.3086760593676059</v>
      </c>
    </row>
    <row r="290" spans="2:118" s="15" customFormat="1" x14ac:dyDescent="0.25">
      <c r="B290" s="15" t="s">
        <v>242</v>
      </c>
      <c r="C290" s="15">
        <f>STDEVA(C209:C210)</f>
        <v>46.669047558312137</v>
      </c>
      <c r="D290" s="15">
        <f t="shared" ref="D290:BO290" si="82">STDEVA(D209:D210)</f>
        <v>201.52543263816605</v>
      </c>
      <c r="E290" s="15">
        <f t="shared" si="82"/>
        <v>2117.78480965371</v>
      </c>
      <c r="F290" s="15">
        <f t="shared" si="82"/>
        <v>8116.1716344591923</v>
      </c>
      <c r="G290" s="15">
        <f t="shared" si="82"/>
        <v>18746.10787603656</v>
      </c>
      <c r="H290" s="15">
        <f t="shared" si="82"/>
        <v>33920.619400299875</v>
      </c>
      <c r="I290" s="15">
        <f t="shared" si="82"/>
        <v>53233.826914848047</v>
      </c>
      <c r="J290" s="15">
        <f t="shared" si="82"/>
        <v>76226.818118691008</v>
      </c>
      <c r="K290" s="15">
        <f t="shared" si="82"/>
        <v>101457.8022849894</v>
      </c>
      <c r="L290" s="15">
        <f t="shared" si="82"/>
        <v>129987.43958552303</v>
      </c>
      <c r="M290" s="15">
        <f t="shared" si="82"/>
        <v>159017.70848713673</v>
      </c>
      <c r="N290" s="15">
        <f t="shared" si="82"/>
        <v>190208.89571205655</v>
      </c>
      <c r="O290" s="15">
        <f t="shared" si="82"/>
        <v>223321.29206146018</v>
      </c>
      <c r="P290" s="15">
        <f t="shared" si="82"/>
        <v>256553.89656366553</v>
      </c>
      <c r="Q290" s="15">
        <f t="shared" si="82"/>
        <v>290138.64024290181</v>
      </c>
      <c r="R290" s="15">
        <f t="shared" si="82"/>
        <v>323946.82966499304</v>
      </c>
      <c r="S290" s="15">
        <f t="shared" si="82"/>
        <v>356002.1013765228</v>
      </c>
      <c r="T290" s="15">
        <f t="shared" si="82"/>
        <v>385850.49282396934</v>
      </c>
      <c r="U290" s="15">
        <f t="shared" si="82"/>
        <v>409896.36602499906</v>
      </c>
      <c r="V290" s="15">
        <f t="shared" si="82"/>
        <v>428400.64338186983</v>
      </c>
      <c r="W290" s="15">
        <f t="shared" si="82"/>
        <v>440998.45779548935</v>
      </c>
      <c r="X290" s="15">
        <f t="shared" si="82"/>
        <v>448314.89166042657</v>
      </c>
      <c r="Y290" s="15">
        <f t="shared" si="82"/>
        <v>454677.43847754312</v>
      </c>
      <c r="Z290" s="15">
        <f t="shared" si="82"/>
        <v>459663.24839168944</v>
      </c>
      <c r="AA290" s="15">
        <f t="shared" si="82"/>
        <v>462850.1786544972</v>
      </c>
      <c r="AB290" s="15">
        <f t="shared" si="82"/>
        <v>467360.81281168619</v>
      </c>
      <c r="AC290" s="15">
        <f t="shared" si="82"/>
        <v>470950.79393977032</v>
      </c>
      <c r="AD290" s="15">
        <f t="shared" si="82"/>
        <v>474124.99628051673</v>
      </c>
      <c r="AE290" s="15">
        <f t="shared" si="82"/>
        <v>476570.17152985983</v>
      </c>
      <c r="AF290" s="15">
        <f t="shared" si="82"/>
        <v>479313.74584086362</v>
      </c>
      <c r="AG290" s="15">
        <f t="shared" si="82"/>
        <v>483115.1518965225</v>
      </c>
      <c r="AH290" s="15">
        <f t="shared" si="82"/>
        <v>485720.13327841373</v>
      </c>
      <c r="AI290" s="15">
        <f t="shared" si="82"/>
        <v>488180.15777016175</v>
      </c>
      <c r="AJ290" s="15">
        <f t="shared" si="82"/>
        <v>491205.16058007779</v>
      </c>
      <c r="AK290" s="15">
        <f t="shared" si="82"/>
        <v>494171.47352715535</v>
      </c>
      <c r="AL290" s="15">
        <f t="shared" si="82"/>
        <v>497040.20573842915</v>
      </c>
      <c r="AM290" s="15">
        <f t="shared" si="82"/>
        <v>499196.17431426694</v>
      </c>
      <c r="AN290" s="15">
        <f t="shared" si="82"/>
        <v>504519.98126982048</v>
      </c>
      <c r="AO290" s="15">
        <f t="shared" si="82"/>
        <v>504889.79811638105</v>
      </c>
      <c r="AP290" s="15">
        <f t="shared" si="82"/>
        <v>506524.62899448432</v>
      </c>
      <c r="AQ290" s="15">
        <f t="shared" si="82"/>
        <v>509792.87653712858</v>
      </c>
      <c r="AR290" s="15">
        <f t="shared" si="82"/>
        <v>513518.62216720049</v>
      </c>
      <c r="AS290" s="15">
        <f t="shared" si="82"/>
        <v>516305.32999185665</v>
      </c>
      <c r="AT290" s="15">
        <f t="shared" si="82"/>
        <v>519316.19066614896</v>
      </c>
      <c r="AU290" s="15">
        <f t="shared" si="82"/>
        <v>522575.95292741898</v>
      </c>
      <c r="AV290" s="15">
        <f t="shared" si="82"/>
        <v>523259.01807804516</v>
      </c>
      <c r="AW290" s="15">
        <f t="shared" si="82"/>
        <v>526547.77171734383</v>
      </c>
      <c r="AX290" s="15">
        <f t="shared" si="82"/>
        <v>529406.604433681</v>
      </c>
      <c r="AY290" s="15">
        <f t="shared" si="82"/>
        <v>530545.04635139136</v>
      </c>
      <c r="AZ290" s="15">
        <f t="shared" si="82"/>
        <v>533153.5632671885</v>
      </c>
      <c r="BA290" s="15">
        <f t="shared" si="82"/>
        <v>535736.62433886295</v>
      </c>
      <c r="BB290" s="15">
        <f t="shared" si="82"/>
        <v>537483.17808839376</v>
      </c>
      <c r="BC290" s="15">
        <f t="shared" si="82"/>
        <v>539734.60607969167</v>
      </c>
      <c r="BD290" s="15">
        <f t="shared" si="82"/>
        <v>542247.66358002869</v>
      </c>
      <c r="BE290" s="15">
        <f t="shared" si="82"/>
        <v>545885.72796923353</v>
      </c>
      <c r="BF290" s="15">
        <f t="shared" si="82"/>
        <v>545738.64975874673</v>
      </c>
      <c r="BG290" s="15">
        <f t="shared" si="82"/>
        <v>550403.43319423439</v>
      </c>
      <c r="BH290" s="15">
        <f t="shared" si="82"/>
        <v>550260.59762443462</v>
      </c>
      <c r="BI290" s="15">
        <f t="shared" si="82"/>
        <v>551400.45375570736</v>
      </c>
      <c r="BJ290" s="15">
        <f t="shared" si="82"/>
        <v>554751.43279175041</v>
      </c>
      <c r="BK290" s="15">
        <f t="shared" si="82"/>
        <v>558302.52304686932</v>
      </c>
      <c r="BL290" s="15">
        <f t="shared" si="82"/>
        <v>558933.96940246888</v>
      </c>
      <c r="BM290" s="15">
        <f t="shared" si="82"/>
        <v>559811.48891792132</v>
      </c>
      <c r="BN290" s="15">
        <f t="shared" si="82"/>
        <v>563950.18490820623</v>
      </c>
      <c r="BO290" s="15">
        <f t="shared" si="82"/>
        <v>566120.29561966774</v>
      </c>
      <c r="BP290" s="15">
        <f t="shared" ref="BP290:DG290" si="83">STDEVA(BP209:BP210)</f>
        <v>565473.29291488207</v>
      </c>
      <c r="BQ290" s="15">
        <f t="shared" si="83"/>
        <v>567571.98584144376</v>
      </c>
      <c r="BR290" s="15">
        <f t="shared" si="83"/>
        <v>570847.30445189984</v>
      </c>
      <c r="BS290" s="15">
        <f t="shared" si="83"/>
        <v>571084.18522359733</v>
      </c>
      <c r="BT290" s="15">
        <f t="shared" si="83"/>
        <v>571459.65892440733</v>
      </c>
      <c r="BU290" s="15">
        <f t="shared" si="83"/>
        <v>574280.30787456047</v>
      </c>
      <c r="BV290" s="15">
        <f t="shared" si="83"/>
        <v>575328.94723106013</v>
      </c>
      <c r="BW290" s="15">
        <f t="shared" si="83"/>
        <v>576972.97049731889</v>
      </c>
      <c r="BX290" s="15">
        <f t="shared" si="83"/>
        <v>577733.81739387556</v>
      </c>
      <c r="BY290" s="15">
        <f t="shared" si="83"/>
        <v>579299.35180742259</v>
      </c>
      <c r="BZ290" s="15">
        <f t="shared" si="83"/>
        <v>581750.18391101516</v>
      </c>
      <c r="CA290" s="15">
        <f t="shared" si="83"/>
        <v>582022.42002177204</v>
      </c>
      <c r="CB290" s="15">
        <f t="shared" si="83"/>
        <v>583514.41533007566</v>
      </c>
      <c r="CC290" s="15">
        <f t="shared" si="83"/>
        <v>583720.89051018213</v>
      </c>
      <c r="CD290" s="15">
        <f t="shared" si="83"/>
        <v>585355.7213882854</v>
      </c>
      <c r="CE290" s="15">
        <f t="shared" si="83"/>
        <v>586092.52665428177</v>
      </c>
      <c r="CF290" s="15">
        <f t="shared" si="83"/>
        <v>586607.30039098556</v>
      </c>
      <c r="CG290" s="15">
        <f t="shared" si="83"/>
        <v>588809.23090760049</v>
      </c>
      <c r="CH290" s="15">
        <f t="shared" si="83"/>
        <v>589184.7046084106</v>
      </c>
      <c r="CI290" s="15">
        <f t="shared" si="83"/>
        <v>590079.90179339272</v>
      </c>
      <c r="CJ290" s="15">
        <f t="shared" si="83"/>
        <v>592140.41095377028</v>
      </c>
      <c r="CK290" s="15">
        <f t="shared" si="83"/>
        <v>592429.61762727564</v>
      </c>
      <c r="CL290" s="15">
        <f t="shared" si="83"/>
        <v>593237.13357139064</v>
      </c>
      <c r="CM290" s="15">
        <f t="shared" si="83"/>
        <v>593556.03872970585</v>
      </c>
      <c r="CN290" s="15">
        <f t="shared" si="83"/>
        <v>595120.15892969049</v>
      </c>
      <c r="CO290" s="15">
        <f t="shared" si="83"/>
        <v>594609.62783367373</v>
      </c>
      <c r="CP290" s="15">
        <f t="shared" si="83"/>
        <v>595980.70788239443</v>
      </c>
      <c r="CQ290" s="15">
        <f t="shared" si="83"/>
        <v>596737.31213826407</v>
      </c>
      <c r="CR290" s="15">
        <f t="shared" si="83"/>
        <v>598237.08562116069</v>
      </c>
      <c r="CS290" s="15">
        <f t="shared" si="83"/>
        <v>598851.56141401187</v>
      </c>
      <c r="CT290" s="15">
        <f t="shared" si="83"/>
        <v>599764.43626852368</v>
      </c>
      <c r="CU290" s="15">
        <f t="shared" si="83"/>
        <v>600137.78864899022</v>
      </c>
      <c r="CV290" s="15">
        <f t="shared" si="83"/>
        <v>599665.4413191576</v>
      </c>
      <c r="CW290" s="15">
        <f t="shared" si="83"/>
        <v>601448.76462131005</v>
      </c>
      <c r="CX290" s="15">
        <f t="shared" si="83"/>
        <v>602369.41765041486</v>
      </c>
      <c r="CY290" s="15">
        <f t="shared" si="83"/>
        <v>603204.51075899624</v>
      </c>
      <c r="CZ290" s="15">
        <f t="shared" si="83"/>
        <v>603100.56606216182</v>
      </c>
      <c r="DA290" s="15">
        <f t="shared" si="83"/>
        <v>602375.78161144559</v>
      </c>
      <c r="DB290" s="15">
        <f t="shared" si="83"/>
        <v>604532.45729406457</v>
      </c>
      <c r="DC290" s="15">
        <f t="shared" si="83"/>
        <v>605423.41183835967</v>
      </c>
      <c r="DD290" s="15">
        <f t="shared" si="83"/>
        <v>605981.31908871583</v>
      </c>
      <c r="DE290" s="15">
        <f t="shared" si="83"/>
        <v>605542.91288438009</v>
      </c>
      <c r="DF290" s="15">
        <f t="shared" si="83"/>
        <v>605524.52810806932</v>
      </c>
      <c r="DG290" s="15">
        <f t="shared" si="83"/>
        <v>606078.19271773833</v>
      </c>
      <c r="DI290" s="15">
        <f t="shared" si="60"/>
        <v>606078.19271773833</v>
      </c>
      <c r="DK290" s="15">
        <f t="shared" si="61"/>
        <v>136.6986775585379</v>
      </c>
    </row>
    <row r="291" spans="2:118" x14ac:dyDescent="0.25">
      <c r="B291" t="s">
        <v>243</v>
      </c>
      <c r="C291">
        <f>STDEVA(C211:C212)</f>
        <v>28.991378028648448</v>
      </c>
      <c r="D291">
        <f t="shared" ref="D291:BO291" si="84">STDEVA(D211:D212)</f>
        <v>24.748737341529164</v>
      </c>
      <c r="E291">
        <f t="shared" si="84"/>
        <v>43.840620433565945</v>
      </c>
      <c r="F291">
        <f t="shared" si="84"/>
        <v>4.2426406871192848</v>
      </c>
      <c r="G291">
        <f t="shared" si="84"/>
        <v>66.468037431535464</v>
      </c>
      <c r="H291">
        <f t="shared" si="84"/>
        <v>0.70710678118654757</v>
      </c>
      <c r="I291">
        <f t="shared" si="84"/>
        <v>0.70710678118654757</v>
      </c>
      <c r="J291">
        <f t="shared" si="84"/>
        <v>22.627416997969522</v>
      </c>
      <c r="K291">
        <f t="shared" si="84"/>
        <v>10.606601717798213</v>
      </c>
      <c r="L291">
        <f t="shared" si="84"/>
        <v>30.405591591021544</v>
      </c>
      <c r="M291">
        <f t="shared" si="84"/>
        <v>21.213203435596427</v>
      </c>
      <c r="N291">
        <f t="shared" si="84"/>
        <v>18.384776310850235</v>
      </c>
      <c r="O291">
        <f t="shared" si="84"/>
        <v>7.0710678118654755</v>
      </c>
      <c r="P291">
        <f t="shared" si="84"/>
        <v>38.183766184073569</v>
      </c>
      <c r="Q291">
        <f t="shared" si="84"/>
        <v>24.041630560342615</v>
      </c>
      <c r="R291">
        <f t="shared" si="84"/>
        <v>16.970562748477139</v>
      </c>
      <c r="S291">
        <f t="shared" si="84"/>
        <v>12.020815280171307</v>
      </c>
      <c r="T291">
        <f t="shared" si="84"/>
        <v>7.7781745930520225</v>
      </c>
      <c r="U291">
        <f t="shared" si="84"/>
        <v>36.062445840513924</v>
      </c>
      <c r="V291">
        <f t="shared" si="84"/>
        <v>5.6568542494923806</v>
      </c>
      <c r="W291">
        <f t="shared" si="84"/>
        <v>28.991378028648448</v>
      </c>
      <c r="X291">
        <f t="shared" si="84"/>
        <v>21.213203435596427</v>
      </c>
      <c r="Y291">
        <f t="shared" si="84"/>
        <v>12.727922061357855</v>
      </c>
      <c r="Z291">
        <f t="shared" si="84"/>
        <v>11.313708498984761</v>
      </c>
      <c r="AA291">
        <f t="shared" si="84"/>
        <v>67.882250993908556</v>
      </c>
      <c r="AB291">
        <f t="shared" si="84"/>
        <v>33.941125496954278</v>
      </c>
      <c r="AC291">
        <f t="shared" si="84"/>
        <v>33.941125496954278</v>
      </c>
      <c r="AD291">
        <f t="shared" si="84"/>
        <v>26.16295090390226</v>
      </c>
      <c r="AE291">
        <f t="shared" si="84"/>
        <v>37.476659402887016</v>
      </c>
      <c r="AF291">
        <f t="shared" si="84"/>
        <v>6.3639610306789276</v>
      </c>
      <c r="AG291">
        <f t="shared" si="84"/>
        <v>28.284271247461902</v>
      </c>
      <c r="AH291">
        <f t="shared" si="84"/>
        <v>31.11269837220809</v>
      </c>
      <c r="AI291">
        <f t="shared" si="84"/>
        <v>20.506096654409877</v>
      </c>
      <c r="AJ291">
        <f t="shared" si="84"/>
        <v>32.526911934581186</v>
      </c>
      <c r="AK291">
        <f t="shared" si="84"/>
        <v>22.627416997969522</v>
      </c>
      <c r="AL291">
        <f t="shared" si="84"/>
        <v>33.234018715767732</v>
      </c>
      <c r="AM291">
        <f t="shared" si="84"/>
        <v>26.16295090390226</v>
      </c>
      <c r="AN291">
        <f t="shared" si="84"/>
        <v>16.970562748477139</v>
      </c>
      <c r="AO291">
        <f t="shared" si="84"/>
        <v>40.305086527633208</v>
      </c>
      <c r="AP291">
        <f t="shared" si="84"/>
        <v>51.618795026617967</v>
      </c>
      <c r="AQ291">
        <f t="shared" si="84"/>
        <v>19.091883092036785</v>
      </c>
      <c r="AR291">
        <f t="shared" si="84"/>
        <v>35.355339059327378</v>
      </c>
      <c r="AS291">
        <f t="shared" si="84"/>
        <v>34.648232278140831</v>
      </c>
      <c r="AT291">
        <f t="shared" si="84"/>
        <v>26.16295090390226</v>
      </c>
      <c r="AU291">
        <f t="shared" si="84"/>
        <v>14.142135623730951</v>
      </c>
      <c r="AV291">
        <f t="shared" si="84"/>
        <v>1.4142135623730951</v>
      </c>
      <c r="AW291">
        <f t="shared" si="84"/>
        <v>19.798989873223331</v>
      </c>
      <c r="AX291">
        <f t="shared" si="84"/>
        <v>15.556349186104045</v>
      </c>
      <c r="AY291">
        <f t="shared" si="84"/>
        <v>75.660425586960585</v>
      </c>
      <c r="AZ291">
        <f t="shared" si="84"/>
        <v>3.5355339059327378</v>
      </c>
      <c r="BA291">
        <f t="shared" si="84"/>
        <v>12.020815280171307</v>
      </c>
      <c r="BB291">
        <f t="shared" si="84"/>
        <v>36.76955262170047</v>
      </c>
      <c r="BC291">
        <f t="shared" si="84"/>
        <v>17.677669529663689</v>
      </c>
      <c r="BD291">
        <f t="shared" si="84"/>
        <v>30.405591591021544</v>
      </c>
      <c r="BE291">
        <f t="shared" si="84"/>
        <v>3.5355339059327378</v>
      </c>
      <c r="BF291">
        <f t="shared" si="84"/>
        <v>14.142135623730951</v>
      </c>
      <c r="BG291">
        <f t="shared" si="84"/>
        <v>43.840620433565945</v>
      </c>
      <c r="BH291">
        <f t="shared" si="84"/>
        <v>24.748737341529164</v>
      </c>
      <c r="BI291">
        <f t="shared" si="84"/>
        <v>1.4142135623730951</v>
      </c>
      <c r="BJ291">
        <f t="shared" si="84"/>
        <v>4.2426406871192848</v>
      </c>
      <c r="BK291">
        <f t="shared" si="84"/>
        <v>8.4852813742385695</v>
      </c>
      <c r="BL291">
        <f t="shared" si="84"/>
        <v>40.305086527633208</v>
      </c>
      <c r="BM291">
        <f t="shared" si="84"/>
        <v>30.405591591021544</v>
      </c>
      <c r="BN291">
        <f t="shared" si="84"/>
        <v>2.1213203435596424</v>
      </c>
      <c r="BO291">
        <f t="shared" si="84"/>
        <v>15.556349186104045</v>
      </c>
      <c r="BP291">
        <f t="shared" ref="BP291:DG291" si="85">STDEVA(BP211:BP212)</f>
        <v>18.384776310850235</v>
      </c>
      <c r="BQ291">
        <f t="shared" si="85"/>
        <v>15.556349186104045</v>
      </c>
      <c r="BR291">
        <f t="shared" si="85"/>
        <v>16.970562748477139</v>
      </c>
      <c r="BS291">
        <f t="shared" si="85"/>
        <v>11.313708498984761</v>
      </c>
      <c r="BT291">
        <f t="shared" si="85"/>
        <v>12.020815280171307</v>
      </c>
      <c r="BU291">
        <f t="shared" si="85"/>
        <v>7.7781745930520225</v>
      </c>
      <c r="BV291">
        <f t="shared" si="85"/>
        <v>67.882250993908556</v>
      </c>
      <c r="BW291">
        <f t="shared" si="85"/>
        <v>2.1213203435596424</v>
      </c>
      <c r="BX291">
        <f t="shared" si="85"/>
        <v>26.870057685088806</v>
      </c>
      <c r="BY291">
        <f t="shared" si="85"/>
        <v>10.606601717798213</v>
      </c>
      <c r="BZ291">
        <f t="shared" si="85"/>
        <v>24.041630560342615</v>
      </c>
      <c r="CA291">
        <f t="shared" si="85"/>
        <v>1.4142135623730951</v>
      </c>
      <c r="CB291">
        <f t="shared" si="85"/>
        <v>22.627416997969522</v>
      </c>
      <c r="CC291">
        <f t="shared" si="85"/>
        <v>0.70710678118654757</v>
      </c>
      <c r="CD291">
        <f t="shared" si="85"/>
        <v>13.435028842544403</v>
      </c>
      <c r="CE291">
        <f t="shared" si="85"/>
        <v>7.7781745930520225</v>
      </c>
      <c r="CF291">
        <f t="shared" si="85"/>
        <v>8.4852813742385695</v>
      </c>
      <c r="CG291">
        <f t="shared" si="85"/>
        <v>9.1923881554251174</v>
      </c>
      <c r="CH291">
        <f t="shared" si="85"/>
        <v>2.1213203435596424</v>
      </c>
      <c r="CI291">
        <f t="shared" si="85"/>
        <v>33.941125496954278</v>
      </c>
      <c r="CJ291">
        <f t="shared" si="85"/>
        <v>5.6568542494923806</v>
      </c>
      <c r="CK291">
        <f t="shared" si="85"/>
        <v>41.719300090006307</v>
      </c>
      <c r="CL291">
        <f t="shared" si="85"/>
        <v>42.426406871192853</v>
      </c>
      <c r="CM291">
        <f t="shared" si="85"/>
        <v>16.263455967290593</v>
      </c>
      <c r="CN291">
        <f t="shared" si="85"/>
        <v>43.133513652379399</v>
      </c>
      <c r="CO291">
        <f t="shared" si="85"/>
        <v>62.932503525602726</v>
      </c>
      <c r="CP291">
        <f t="shared" si="85"/>
        <v>24.041630560342615</v>
      </c>
      <c r="CQ291">
        <f t="shared" si="85"/>
        <v>21.920310216782973</v>
      </c>
      <c r="CR291">
        <f t="shared" si="85"/>
        <v>2.8284271247461903</v>
      </c>
      <c r="CS291">
        <f t="shared" si="85"/>
        <v>26.16295090390226</v>
      </c>
      <c r="CT291">
        <f t="shared" si="85"/>
        <v>9.1923881554251174</v>
      </c>
      <c r="CU291">
        <f t="shared" si="85"/>
        <v>33.234018715767732</v>
      </c>
      <c r="CV291">
        <f t="shared" si="85"/>
        <v>9.1923881554251174</v>
      </c>
      <c r="CW291">
        <f t="shared" si="85"/>
        <v>23.334523779156068</v>
      </c>
      <c r="CX291">
        <f t="shared" si="85"/>
        <v>16.263455967290593</v>
      </c>
      <c r="CY291">
        <f t="shared" si="85"/>
        <v>6.3639610306789276</v>
      </c>
      <c r="CZ291">
        <f t="shared" si="85"/>
        <v>57.27564927611035</v>
      </c>
      <c r="DA291">
        <f t="shared" si="85"/>
        <v>29.698484809834994</v>
      </c>
      <c r="DB291">
        <f t="shared" si="85"/>
        <v>1.4142135623730951</v>
      </c>
      <c r="DC291">
        <f t="shared" si="85"/>
        <v>58.689862838483442</v>
      </c>
      <c r="DD291">
        <f t="shared" si="85"/>
        <v>25.45584412271571</v>
      </c>
      <c r="DE291">
        <f t="shared" si="85"/>
        <v>51.618795026617967</v>
      </c>
      <c r="DF291">
        <f t="shared" si="85"/>
        <v>12.727922061357855</v>
      </c>
      <c r="DG291">
        <f t="shared" si="85"/>
        <v>28.284271247461902</v>
      </c>
      <c r="DI291">
        <f t="shared" si="60"/>
        <v>75.660425586960585</v>
      </c>
      <c r="DK291">
        <f t="shared" si="61"/>
        <v>7.7720005739045295</v>
      </c>
      <c r="DN291">
        <v>1.0469993546999355E-3</v>
      </c>
    </row>
    <row r="292" spans="2:118" s="15" customFormat="1" x14ac:dyDescent="0.25">
      <c r="B292" s="15" t="s">
        <v>244</v>
      </c>
      <c r="C292" s="15">
        <f>STDEVA(C213:C214)</f>
        <v>19.091883092036785</v>
      </c>
      <c r="D292" s="15">
        <f t="shared" ref="D292:BO292" si="86">STDEVA(D213:D214)</f>
        <v>71.417784899841294</v>
      </c>
      <c r="E292" s="15">
        <f t="shared" si="86"/>
        <v>1188.6464991745863</v>
      </c>
      <c r="F292" s="15">
        <f t="shared" si="86"/>
        <v>4497.1991283464422</v>
      </c>
      <c r="G292" s="15">
        <f t="shared" si="86"/>
        <v>10441.138731000561</v>
      </c>
      <c r="H292" s="15">
        <f t="shared" si="86"/>
        <v>19668.175118703821</v>
      </c>
      <c r="I292" s="15">
        <f t="shared" si="86"/>
        <v>31476.858364519165</v>
      </c>
      <c r="J292" s="15">
        <f t="shared" si="86"/>
        <v>45215.236016192597</v>
      </c>
      <c r="K292" s="15">
        <f t="shared" si="86"/>
        <v>61048.06395374058</v>
      </c>
      <c r="L292" s="15">
        <f t="shared" si="86"/>
        <v>76209.14044916135</v>
      </c>
      <c r="M292" s="15">
        <f t="shared" si="86"/>
        <v>90540.780690250293</v>
      </c>
      <c r="N292" s="15">
        <f t="shared" si="86"/>
        <v>103345.77739075747</v>
      </c>
      <c r="O292" s="15">
        <f t="shared" si="86"/>
        <v>115956.31972643836</v>
      </c>
      <c r="P292" s="15">
        <f t="shared" si="86"/>
        <v>125215.8830260762</v>
      </c>
      <c r="Q292" s="15">
        <f t="shared" si="86"/>
        <v>132674.44535403192</v>
      </c>
      <c r="R292" s="15">
        <f t="shared" si="86"/>
        <v>140753.14032908823</v>
      </c>
      <c r="S292" s="15">
        <f t="shared" si="86"/>
        <v>148976.08508750657</v>
      </c>
      <c r="T292" s="15">
        <f t="shared" si="86"/>
        <v>154323.22656683926</v>
      </c>
      <c r="U292" s="15">
        <f t="shared" si="86"/>
        <v>164058.67273021565</v>
      </c>
      <c r="V292" s="15">
        <f t="shared" si="86"/>
        <v>171652.29245337797</v>
      </c>
      <c r="W292" s="15">
        <f t="shared" si="86"/>
        <v>181038.42786684821</v>
      </c>
      <c r="X292" s="15">
        <f t="shared" si="86"/>
        <v>187809.68240349059</v>
      </c>
      <c r="Y292" s="15">
        <f t="shared" si="86"/>
        <v>197253.80057301812</v>
      </c>
      <c r="Z292" s="15">
        <f t="shared" si="86"/>
        <v>205739.08194725669</v>
      </c>
      <c r="AA292" s="15">
        <f t="shared" si="86"/>
        <v>213807.17032059518</v>
      </c>
      <c r="AB292" s="15">
        <f t="shared" si="86"/>
        <v>223774.54750820078</v>
      </c>
      <c r="AC292" s="15">
        <f t="shared" si="86"/>
        <v>233005.82653659114</v>
      </c>
      <c r="AD292" s="15">
        <f t="shared" si="86"/>
        <v>241356.05051562309</v>
      </c>
      <c r="AE292" s="15">
        <f t="shared" si="86"/>
        <v>247671.22117840013</v>
      </c>
      <c r="AF292" s="15">
        <f t="shared" si="86"/>
        <v>257338.07798400143</v>
      </c>
      <c r="AG292" s="15">
        <f t="shared" si="86"/>
        <v>265988.11523825646</v>
      </c>
      <c r="AH292" s="15">
        <f t="shared" si="86"/>
        <v>274173.58333727194</v>
      </c>
      <c r="AI292" s="15">
        <f t="shared" si="86"/>
        <v>280866.34902120259</v>
      </c>
      <c r="AJ292" s="15">
        <f t="shared" si="86"/>
        <v>288431.68447311746</v>
      </c>
      <c r="AK292" s="15">
        <f t="shared" si="86"/>
        <v>293265.4664293087</v>
      </c>
      <c r="AL292" s="15">
        <f t="shared" si="86"/>
        <v>301730.94881367404</v>
      </c>
      <c r="AM292" s="15">
        <f t="shared" si="86"/>
        <v>306767.67041606584</v>
      </c>
      <c r="AN292" s="15">
        <f t="shared" si="86"/>
        <v>313102.64006871614</v>
      </c>
      <c r="AO292" s="15">
        <f t="shared" si="86"/>
        <v>319505.49197236029</v>
      </c>
      <c r="AP292" s="15">
        <f t="shared" si="86"/>
        <v>323602.46866255515</v>
      </c>
      <c r="AQ292" s="15">
        <f t="shared" si="86"/>
        <v>328814.55274668121</v>
      </c>
      <c r="AR292" s="15">
        <f t="shared" si="86"/>
        <v>333744.50122511381</v>
      </c>
      <c r="AS292" s="15">
        <f t="shared" si="86"/>
        <v>339255.69147768174</v>
      </c>
      <c r="AT292" s="15">
        <f t="shared" si="86"/>
        <v>343837.74341977062</v>
      </c>
      <c r="AU292" s="15">
        <f t="shared" si="86"/>
        <v>347053.66506060702</v>
      </c>
      <c r="AV292" s="15">
        <f t="shared" si="86"/>
        <v>352303.93291091715</v>
      </c>
      <c r="AW292" s="15">
        <f t="shared" si="86"/>
        <v>355800.57594388461</v>
      </c>
      <c r="AX292" s="15">
        <f t="shared" si="86"/>
        <v>359500.86572983384</v>
      </c>
      <c r="AY292" s="15">
        <f t="shared" si="86"/>
        <v>362871.64375575009</v>
      </c>
      <c r="AZ292" s="15">
        <f t="shared" si="86"/>
        <v>365457.53325454931</v>
      </c>
      <c r="BA292" s="15">
        <f t="shared" si="86"/>
        <v>368789.42040750029</v>
      </c>
      <c r="BB292" s="15">
        <f t="shared" si="86"/>
        <v>373148.73371351539</v>
      </c>
      <c r="BC292" s="15">
        <f t="shared" si="86"/>
        <v>373971.80600681651</v>
      </c>
      <c r="BD292" s="15">
        <f t="shared" si="86"/>
        <v>378311.32032295835</v>
      </c>
      <c r="BE292" s="15">
        <f t="shared" si="86"/>
        <v>379502.7952492577</v>
      </c>
      <c r="BF292" s="15">
        <f t="shared" si="86"/>
        <v>381295.31093956559</v>
      </c>
      <c r="BG292" s="15">
        <f t="shared" si="86"/>
        <v>382389.91223684239</v>
      </c>
      <c r="BH292" s="15">
        <f t="shared" si="86"/>
        <v>384123.0309575306</v>
      </c>
      <c r="BI292" s="15">
        <f t="shared" si="86"/>
        <v>387843.11973335303</v>
      </c>
      <c r="BJ292" s="15">
        <f t="shared" si="86"/>
        <v>387280.96984230971</v>
      </c>
      <c r="BK292" s="15">
        <f t="shared" si="86"/>
        <v>390622.75649019732</v>
      </c>
      <c r="BL292" s="15">
        <f t="shared" si="86"/>
        <v>390042.22182284319</v>
      </c>
      <c r="BM292" s="15">
        <f t="shared" si="86"/>
        <v>391271.88051532657</v>
      </c>
      <c r="BN292" s="15">
        <f t="shared" si="86"/>
        <v>391175.7139930852</v>
      </c>
      <c r="BO292" s="15">
        <f t="shared" si="86"/>
        <v>393596.84761186794</v>
      </c>
      <c r="BP292" s="15">
        <f t="shared" ref="BP292:DG292" si="87">STDEVA(BP213:BP214)</f>
        <v>395959.99847459339</v>
      </c>
      <c r="BQ292" s="15">
        <f t="shared" si="87"/>
        <v>395485.5298244172</v>
      </c>
      <c r="BR292" s="15">
        <f t="shared" si="87"/>
        <v>397693.8243020628</v>
      </c>
      <c r="BS292" s="15">
        <f t="shared" si="87"/>
        <v>396928.73476481898</v>
      </c>
      <c r="BT292" s="15">
        <f t="shared" si="87"/>
        <v>397974.54569419386</v>
      </c>
      <c r="BU292" s="15">
        <f t="shared" si="87"/>
        <v>399204.91149345844</v>
      </c>
      <c r="BV292" s="15">
        <f t="shared" si="87"/>
        <v>399505.43187546276</v>
      </c>
      <c r="BW292" s="15">
        <f t="shared" si="87"/>
        <v>402072.22949116991</v>
      </c>
      <c r="BX292" s="15">
        <f t="shared" si="87"/>
        <v>401926.5654942455</v>
      </c>
      <c r="BY292" s="15">
        <f t="shared" si="87"/>
        <v>401239.25770293217</v>
      </c>
      <c r="BZ292" s="15">
        <f t="shared" si="87"/>
        <v>401452.8039508505</v>
      </c>
      <c r="CA292" s="15">
        <f t="shared" si="87"/>
        <v>401548.97047309187</v>
      </c>
      <c r="CB292" s="15">
        <f t="shared" si="87"/>
        <v>401075.20892969688</v>
      </c>
      <c r="CC292" s="15">
        <f t="shared" si="87"/>
        <v>401132.48457897297</v>
      </c>
      <c r="CD292" s="15">
        <f t="shared" si="87"/>
        <v>401936.46498918207</v>
      </c>
      <c r="CE292" s="15">
        <f t="shared" si="87"/>
        <v>402692.36213827052</v>
      </c>
      <c r="CF292" s="15">
        <f t="shared" si="87"/>
        <v>403040.9657813955</v>
      </c>
      <c r="CG292" s="15">
        <f t="shared" si="87"/>
        <v>403273.60391240584</v>
      </c>
      <c r="CH292" s="15">
        <f t="shared" si="87"/>
        <v>404542.1534778545</v>
      </c>
      <c r="CI292" s="15">
        <f t="shared" si="87"/>
        <v>405820.60253823979</v>
      </c>
      <c r="CJ292" s="15">
        <f t="shared" si="87"/>
        <v>405927.37566219899</v>
      </c>
      <c r="CK292" s="15">
        <f t="shared" si="87"/>
        <v>404503.96971167042</v>
      </c>
      <c r="CL292" s="15">
        <f t="shared" si="87"/>
        <v>408116.57825675252</v>
      </c>
      <c r="CM292" s="15">
        <f t="shared" si="87"/>
        <v>408398.00675566477</v>
      </c>
      <c r="CN292" s="15">
        <f t="shared" si="87"/>
        <v>409666.55632111343</v>
      </c>
      <c r="CO292" s="15">
        <f t="shared" si="87"/>
        <v>407612.41112176649</v>
      </c>
      <c r="CP292" s="15">
        <f t="shared" si="87"/>
        <v>409172.28868106403</v>
      </c>
      <c r="CQ292" s="15">
        <f t="shared" si="87"/>
        <v>409850.40408422193</v>
      </c>
      <c r="CR292" s="15">
        <f t="shared" si="87"/>
        <v>410034.95895411161</v>
      </c>
      <c r="CS292" s="15">
        <f t="shared" si="87"/>
        <v>412630.04084106622</v>
      </c>
      <c r="CT292" s="15">
        <f t="shared" si="87"/>
        <v>412195.1701706365</v>
      </c>
      <c r="CU292" s="15">
        <f t="shared" si="87"/>
        <v>413211.9897219828</v>
      </c>
      <c r="CV292" s="15">
        <f t="shared" si="87"/>
        <v>412726.91447008878</v>
      </c>
      <c r="CW292" s="15">
        <f t="shared" si="87"/>
        <v>415061.78106156678</v>
      </c>
      <c r="CX292" s="15">
        <f t="shared" si="87"/>
        <v>414781.05966943572</v>
      </c>
      <c r="CY292" s="15">
        <f t="shared" si="87"/>
        <v>416979.45465214469</v>
      </c>
      <c r="CZ292" s="15">
        <f t="shared" si="87"/>
        <v>415982.43409067165</v>
      </c>
      <c r="DA292" s="15">
        <f t="shared" si="87"/>
        <v>416863.48914003011</v>
      </c>
      <c r="DB292" s="15">
        <f t="shared" si="87"/>
        <v>417077.03538794845</v>
      </c>
      <c r="DC292" s="15">
        <f t="shared" si="87"/>
        <v>418868.13686469395</v>
      </c>
      <c r="DD292" s="15">
        <f t="shared" si="87"/>
        <v>419120.57398557756</v>
      </c>
      <c r="DE292" s="15">
        <f t="shared" si="87"/>
        <v>419129.766373733</v>
      </c>
      <c r="DF292" s="15">
        <f t="shared" si="87"/>
        <v>420195.37629298115</v>
      </c>
      <c r="DG292" s="15">
        <f t="shared" si="87"/>
        <v>421900.21074242191</v>
      </c>
      <c r="DI292" s="15">
        <f t="shared" si="60"/>
        <v>421900.21074242191</v>
      </c>
      <c r="DK292" s="15">
        <f t="shared" si="61"/>
        <v>55.910332903184255</v>
      </c>
    </row>
    <row r="293" spans="2:118" s="15" customFormat="1" x14ac:dyDescent="0.25">
      <c r="B293" s="15" t="s">
        <v>245</v>
      </c>
      <c r="C293" s="15">
        <f>STDEVA(C215:C216)</f>
        <v>14.142135623730951</v>
      </c>
      <c r="D293" s="15">
        <f t="shared" ref="D293:BO293" si="88">STDEVA(D215:D216)</f>
        <v>91.216774773064628</v>
      </c>
      <c r="E293" s="15">
        <f t="shared" si="88"/>
        <v>565.68542494923804</v>
      </c>
      <c r="F293" s="15">
        <f t="shared" si="88"/>
        <v>1860.3979413018064</v>
      </c>
      <c r="G293" s="15">
        <f t="shared" si="88"/>
        <v>4561.545845434418</v>
      </c>
      <c r="H293" s="15">
        <f t="shared" si="88"/>
        <v>8502.2519369870479</v>
      </c>
      <c r="I293" s="15">
        <f t="shared" si="88"/>
        <v>13602.613149685614</v>
      </c>
      <c r="J293" s="15">
        <f t="shared" si="88"/>
        <v>19750.19950532146</v>
      </c>
      <c r="K293" s="15">
        <f t="shared" si="88"/>
        <v>25934.555413579004</v>
      </c>
      <c r="L293" s="15">
        <f t="shared" si="88"/>
        <v>32604.693680511707</v>
      </c>
      <c r="M293" s="15">
        <f t="shared" si="88"/>
        <v>40034.971737219945</v>
      </c>
      <c r="N293" s="15">
        <f t="shared" si="88"/>
        <v>46319.736808405985</v>
      </c>
      <c r="O293" s="15">
        <f t="shared" si="88"/>
        <v>53530.811762946396</v>
      </c>
      <c r="P293" s="15">
        <f t="shared" si="88"/>
        <v>59127.561936037921</v>
      </c>
      <c r="Q293" s="15">
        <f t="shared" si="88"/>
        <v>64933.615716360662</v>
      </c>
      <c r="R293" s="15">
        <f t="shared" si="88"/>
        <v>70353.589194155546</v>
      </c>
      <c r="S293" s="15">
        <f t="shared" si="88"/>
        <v>74671.890306861795</v>
      </c>
      <c r="T293" s="15">
        <f t="shared" si="88"/>
        <v>78729.269017310202</v>
      </c>
      <c r="U293" s="15">
        <f t="shared" si="88"/>
        <v>81512.441308060457</v>
      </c>
      <c r="V293" s="15">
        <f t="shared" si="88"/>
        <v>83734.877921329768</v>
      </c>
      <c r="W293" s="15">
        <f t="shared" si="88"/>
        <v>85267.8854229422</v>
      </c>
      <c r="X293" s="15">
        <f t="shared" si="88"/>
        <v>87204.650896612162</v>
      </c>
      <c r="Y293" s="15">
        <f t="shared" si="88"/>
        <v>87756.194185937667</v>
      </c>
      <c r="Z293" s="15">
        <f t="shared" si="88"/>
        <v>88144.395808809088</v>
      </c>
      <c r="AA293" s="15">
        <f t="shared" si="88"/>
        <v>88769.478203377992</v>
      </c>
      <c r="AB293" s="15">
        <f t="shared" si="88"/>
        <v>89135.052409251439</v>
      </c>
      <c r="AC293" s="15">
        <f t="shared" si="88"/>
        <v>89811.046492065769</v>
      </c>
      <c r="AD293" s="15">
        <f t="shared" si="88"/>
        <v>90303.899918552794</v>
      </c>
      <c r="AE293" s="15">
        <f t="shared" si="88"/>
        <v>89407.995626789445</v>
      </c>
      <c r="AF293" s="15">
        <f t="shared" si="88"/>
        <v>89982.166333112924</v>
      </c>
      <c r="AG293" s="15">
        <f t="shared" si="88"/>
        <v>90509.667991878086</v>
      </c>
      <c r="AH293" s="15">
        <f t="shared" si="88"/>
        <v>90367.53952885959</v>
      </c>
      <c r="AI293" s="15">
        <f t="shared" si="88"/>
        <v>90336.426830487384</v>
      </c>
      <c r="AJ293" s="15">
        <f t="shared" si="88"/>
        <v>90839.886858692204</v>
      </c>
      <c r="AK293" s="15">
        <f t="shared" si="88"/>
        <v>90885.848799469328</v>
      </c>
      <c r="AL293" s="15">
        <f t="shared" si="88"/>
        <v>91187.076288254801</v>
      </c>
      <c r="AM293" s="15">
        <f t="shared" si="88"/>
        <v>90732.406627951845</v>
      </c>
      <c r="AN293" s="15">
        <f t="shared" si="88"/>
        <v>90101.667379133447</v>
      </c>
      <c r="AO293" s="15">
        <f t="shared" si="88"/>
        <v>90753.619831387448</v>
      </c>
      <c r="AP293" s="15">
        <f t="shared" si="88"/>
        <v>91076.06052360851</v>
      </c>
      <c r="AQ293" s="15">
        <f t="shared" si="88"/>
        <v>91114.244289792579</v>
      </c>
      <c r="AR293" s="15">
        <f t="shared" si="88"/>
        <v>90622.097970086746</v>
      </c>
      <c r="AS293" s="15">
        <f t="shared" si="88"/>
        <v>90953.023943682056</v>
      </c>
      <c r="AT293" s="15">
        <f t="shared" si="88"/>
        <v>90829.987363755587</v>
      </c>
      <c r="AU293" s="15">
        <f t="shared" si="88"/>
        <v>91011.006699739344</v>
      </c>
      <c r="AV293" s="15">
        <f t="shared" si="88"/>
        <v>90902.112255436616</v>
      </c>
      <c r="AW293" s="15">
        <f t="shared" si="88"/>
        <v>90577.550242871992</v>
      </c>
      <c r="AX293" s="15">
        <f t="shared" si="88"/>
        <v>90757.15536529338</v>
      </c>
      <c r="AY293" s="15">
        <f t="shared" si="88"/>
        <v>89887.414024433921</v>
      </c>
      <c r="AZ293" s="15">
        <f t="shared" si="88"/>
        <v>90557.751252998773</v>
      </c>
      <c r="BA293" s="15">
        <f t="shared" si="88"/>
        <v>91083.131591420373</v>
      </c>
      <c r="BB293" s="15">
        <f t="shared" si="88"/>
        <v>90192.884153906503</v>
      </c>
      <c r="BC293" s="15">
        <f t="shared" si="88"/>
        <v>91048.483359142236</v>
      </c>
      <c r="BD293" s="15">
        <f t="shared" si="88"/>
        <v>90069.140467198871</v>
      </c>
      <c r="BE293" s="15">
        <f t="shared" si="88"/>
        <v>89918.526722806128</v>
      </c>
      <c r="BF293" s="15">
        <f t="shared" si="88"/>
        <v>89644.169291705752</v>
      </c>
      <c r="BG293" s="15">
        <f t="shared" si="88"/>
        <v>90609.37004802539</v>
      </c>
      <c r="BH293" s="15">
        <f t="shared" si="88"/>
        <v>90018.228778953431</v>
      </c>
      <c r="BI293" s="15">
        <f t="shared" si="88"/>
        <v>90882.313265563396</v>
      </c>
      <c r="BJ293" s="15">
        <f t="shared" si="88"/>
        <v>90673.716765113364</v>
      </c>
      <c r="BK293" s="15">
        <f t="shared" si="88"/>
        <v>90209.854716654983</v>
      </c>
      <c r="BL293" s="15">
        <f t="shared" si="88"/>
        <v>90155.407494503626</v>
      </c>
      <c r="BM293" s="15">
        <f t="shared" si="88"/>
        <v>89439.815431942843</v>
      </c>
      <c r="BN293" s="15">
        <f t="shared" si="88"/>
        <v>89722.658144417452</v>
      </c>
      <c r="BO293" s="15">
        <f t="shared" si="88"/>
        <v>89424.259082756733</v>
      </c>
      <c r="BP293" s="15">
        <f t="shared" ref="BP293:DG293" si="89">STDEVA(BP215:BP216)</f>
        <v>89846.401831125098</v>
      </c>
      <c r="BQ293" s="15">
        <f t="shared" si="89"/>
        <v>89738.92160038474</v>
      </c>
      <c r="BR293" s="15">
        <f t="shared" si="89"/>
        <v>89566.387545775229</v>
      </c>
      <c r="BS293" s="15">
        <f t="shared" si="89"/>
        <v>89475.87787778335</v>
      </c>
      <c r="BT293" s="15">
        <f t="shared" si="89"/>
        <v>89918.526722806128</v>
      </c>
      <c r="BU293" s="15">
        <f t="shared" si="89"/>
        <v>88741.193932130525</v>
      </c>
      <c r="BV293" s="15">
        <f t="shared" si="89"/>
        <v>88874.130006993597</v>
      </c>
      <c r="BW293" s="15">
        <f t="shared" si="89"/>
        <v>89229.097611149249</v>
      </c>
      <c r="BX293" s="15">
        <f t="shared" si="89"/>
        <v>88372.084192351147</v>
      </c>
      <c r="BY293" s="15">
        <f t="shared" si="89"/>
        <v>88859.987871369871</v>
      </c>
      <c r="BZ293" s="15">
        <f t="shared" si="89"/>
        <v>88591.287294518974</v>
      </c>
      <c r="CA293" s="15">
        <f t="shared" si="89"/>
        <v>88599.772575893221</v>
      </c>
      <c r="CB293" s="15">
        <f t="shared" si="89"/>
        <v>88664.826399762387</v>
      </c>
      <c r="CC293" s="15">
        <f t="shared" si="89"/>
        <v>88543.204033398288</v>
      </c>
      <c r="CD293" s="15">
        <f t="shared" si="89"/>
        <v>88017.823694976687</v>
      </c>
      <c r="CE293" s="15">
        <f t="shared" si="89"/>
        <v>88239.148117488076</v>
      </c>
      <c r="CF293" s="15">
        <f t="shared" si="89"/>
        <v>88013.581054289563</v>
      </c>
      <c r="CG293" s="15">
        <f t="shared" si="89"/>
        <v>87849.532281054286</v>
      </c>
      <c r="CH293" s="15">
        <f t="shared" si="89"/>
        <v>87542.647938019334</v>
      </c>
      <c r="CI293" s="15">
        <f t="shared" si="89"/>
        <v>87255.562584857587</v>
      </c>
      <c r="CJ293" s="15">
        <f t="shared" si="89"/>
        <v>87601.337800857815</v>
      </c>
      <c r="CK293" s="15">
        <f t="shared" si="89"/>
        <v>88263.189748048419</v>
      </c>
      <c r="CL293" s="15">
        <f t="shared" si="89"/>
        <v>87651.542382322063</v>
      </c>
      <c r="CM293" s="15">
        <f t="shared" si="89"/>
        <v>87676.998226444775</v>
      </c>
      <c r="CN293" s="15">
        <f t="shared" si="89"/>
        <v>87360.921495254384</v>
      </c>
      <c r="CO293" s="15">
        <f t="shared" si="89"/>
        <v>86968.477231695855</v>
      </c>
      <c r="CP293" s="15">
        <f t="shared" si="89"/>
        <v>86902.009194264319</v>
      </c>
      <c r="CQ293" s="15">
        <f t="shared" si="89"/>
        <v>87442.238775090838</v>
      </c>
      <c r="CR293" s="15">
        <f t="shared" si="89"/>
        <v>87029.99552165909</v>
      </c>
      <c r="CS293" s="15">
        <f t="shared" si="89"/>
        <v>87227.985420391313</v>
      </c>
      <c r="CT293" s="15">
        <f t="shared" si="89"/>
        <v>86752.80966343396</v>
      </c>
      <c r="CU293" s="15">
        <f t="shared" si="89"/>
        <v>87099.291986215365</v>
      </c>
      <c r="CV293" s="15">
        <f t="shared" si="89"/>
        <v>86716.040110812261</v>
      </c>
      <c r="CW293" s="15">
        <f t="shared" si="89"/>
        <v>86575.325861356134</v>
      </c>
      <c r="CX293" s="15">
        <f t="shared" si="89"/>
        <v>86472.795378084076</v>
      </c>
      <c r="CY293" s="15">
        <f t="shared" si="89"/>
        <v>86590.175103761052</v>
      </c>
      <c r="CZ293" s="15">
        <f t="shared" si="89"/>
        <v>86496.129901863242</v>
      </c>
      <c r="DA293" s="15">
        <f t="shared" si="89"/>
        <v>86279.048120038962</v>
      </c>
      <c r="DB293" s="15">
        <f t="shared" si="89"/>
        <v>86742.203061716151</v>
      </c>
      <c r="DC293" s="15">
        <f t="shared" si="89"/>
        <v>86696.241120939027</v>
      </c>
      <c r="DD293" s="15">
        <f t="shared" si="89"/>
        <v>86222.479577544043</v>
      </c>
      <c r="DE293" s="15">
        <f t="shared" si="89"/>
        <v>85610.832211817687</v>
      </c>
      <c r="DF293" s="15">
        <f t="shared" si="89"/>
        <v>85584.669260913783</v>
      </c>
      <c r="DG293" s="15">
        <f t="shared" si="89"/>
        <v>85961.557175286216</v>
      </c>
      <c r="DI293" s="15">
        <f t="shared" si="60"/>
        <v>91187.076288254801</v>
      </c>
      <c r="DK293" s="15">
        <f t="shared" si="61"/>
        <v>64.653802344213162</v>
      </c>
    </row>
    <row r="294" spans="2:118" x14ac:dyDescent="0.25">
      <c r="B294" t="s">
        <v>246</v>
      </c>
      <c r="C294">
        <f>STDEVA(C217:C218)</f>
        <v>39.597979746446661</v>
      </c>
      <c r="D294">
        <f t="shared" ref="D294:BO294" si="90">STDEVA(D217:D218)</f>
        <v>192.33304448274092</v>
      </c>
      <c r="E294">
        <f t="shared" si="90"/>
        <v>745.99765415180764</v>
      </c>
      <c r="F294">
        <f t="shared" si="90"/>
        <v>1766.3527394039957</v>
      </c>
      <c r="G294">
        <f t="shared" si="90"/>
        <v>3225.8211357730297</v>
      </c>
      <c r="H294">
        <f t="shared" si="90"/>
        <v>3979.5969645178893</v>
      </c>
      <c r="I294">
        <f t="shared" si="90"/>
        <v>4516.9981182196652</v>
      </c>
      <c r="J294">
        <f t="shared" si="90"/>
        <v>6311.635128871123</v>
      </c>
      <c r="K294">
        <f t="shared" si="90"/>
        <v>8756.8103782142043</v>
      </c>
      <c r="L294">
        <f t="shared" si="90"/>
        <v>10412.854459753098</v>
      </c>
      <c r="M294">
        <f t="shared" si="90"/>
        <v>13744.741612704111</v>
      </c>
      <c r="N294">
        <f t="shared" si="90"/>
        <v>15372.501422995543</v>
      </c>
      <c r="O294">
        <f t="shared" si="90"/>
        <v>16893.488109327805</v>
      </c>
      <c r="P294">
        <f t="shared" si="90"/>
        <v>20011.829014360483</v>
      </c>
      <c r="Q294">
        <f t="shared" si="90"/>
        <v>20544.28042059395</v>
      </c>
      <c r="R294">
        <f t="shared" si="90"/>
        <v>22298.612344717778</v>
      </c>
      <c r="S294">
        <f t="shared" si="90"/>
        <v>23480.187776080496</v>
      </c>
      <c r="T294">
        <f t="shared" si="90"/>
        <v>25010.366850568185</v>
      </c>
      <c r="U294">
        <f t="shared" si="90"/>
        <v>25349.070998756542</v>
      </c>
      <c r="V294">
        <f t="shared" si="90"/>
        <v>26201.841776867517</v>
      </c>
      <c r="W294">
        <f t="shared" si="90"/>
        <v>27499.382720344835</v>
      </c>
      <c r="X294">
        <f t="shared" si="90"/>
        <v>27179.770455248512</v>
      </c>
      <c r="Y294">
        <f t="shared" si="90"/>
        <v>29611.51067574905</v>
      </c>
      <c r="Z294">
        <f t="shared" si="90"/>
        <v>31005.925248248921</v>
      </c>
      <c r="AA294">
        <f t="shared" si="90"/>
        <v>30996.025753312311</v>
      </c>
      <c r="AB294">
        <f t="shared" si="90"/>
        <v>32555.903312609833</v>
      </c>
      <c r="AC294">
        <f t="shared" si="90"/>
        <v>35200.48267424752</v>
      </c>
      <c r="AD294">
        <f t="shared" si="90"/>
        <v>36440.040861667541</v>
      </c>
      <c r="AE294">
        <f t="shared" si="90"/>
        <v>36478.931734632803</v>
      </c>
      <c r="AF294">
        <f t="shared" si="90"/>
        <v>38202.858067165602</v>
      </c>
      <c r="AG294">
        <f t="shared" si="90"/>
        <v>37641.415282903487</v>
      </c>
      <c r="AH294">
        <f t="shared" si="90"/>
        <v>38726.117085243648</v>
      </c>
      <c r="AI294">
        <f t="shared" si="90"/>
        <v>44305.189588805508</v>
      </c>
      <c r="AJ294">
        <f t="shared" si="90"/>
        <v>43907.79557777867</v>
      </c>
      <c r="AK294">
        <f t="shared" si="90"/>
        <v>44702.583599832345</v>
      </c>
      <c r="AL294">
        <f t="shared" si="90"/>
        <v>47240.389837510869</v>
      </c>
      <c r="AM294">
        <f t="shared" si="90"/>
        <v>49448.684315156454</v>
      </c>
      <c r="AN294">
        <f t="shared" si="90"/>
        <v>46281.553042221909</v>
      </c>
      <c r="AO294">
        <f t="shared" si="90"/>
        <v>51309.082256458263</v>
      </c>
      <c r="AP294">
        <f t="shared" si="90"/>
        <v>54776.026804615904</v>
      </c>
      <c r="AQ294">
        <f t="shared" si="90"/>
        <v>57711.93416010245</v>
      </c>
      <c r="AR294">
        <f t="shared" si="90"/>
        <v>56452.576982809209</v>
      </c>
      <c r="AS294">
        <f t="shared" si="90"/>
        <v>57682.942782073798</v>
      </c>
      <c r="AT294">
        <f t="shared" si="90"/>
        <v>57740.218431349909</v>
      </c>
      <c r="AU294">
        <f t="shared" si="90"/>
        <v>62264.287617381444</v>
      </c>
      <c r="AV294">
        <f t="shared" si="90"/>
        <v>61285.651832219257</v>
      </c>
      <c r="AW294">
        <f t="shared" si="90"/>
        <v>65983.669286422679</v>
      </c>
      <c r="AX294">
        <f t="shared" si="90"/>
        <v>64840.984728025222</v>
      </c>
      <c r="AY294">
        <f t="shared" si="90"/>
        <v>67039.379710734196</v>
      </c>
      <c r="AZ294">
        <f t="shared" si="90"/>
        <v>67416.974731887807</v>
      </c>
      <c r="BA294">
        <f t="shared" si="90"/>
        <v>67204.135590750666</v>
      </c>
      <c r="BB294">
        <f t="shared" si="90"/>
        <v>69209.490422195711</v>
      </c>
      <c r="BC294">
        <f t="shared" si="90"/>
        <v>69954.780969566331</v>
      </c>
      <c r="BD294">
        <f t="shared" si="90"/>
        <v>69916.597203382262</v>
      </c>
      <c r="BE294">
        <f t="shared" si="90"/>
        <v>70739.669496683404</v>
      </c>
      <c r="BF294">
        <f t="shared" si="90"/>
        <v>72629.058816013858</v>
      </c>
      <c r="BG294">
        <f t="shared" si="90"/>
        <v>71388.793521812651</v>
      </c>
      <c r="BH294">
        <f t="shared" si="90"/>
        <v>71397.985909968076</v>
      </c>
      <c r="BI294">
        <f t="shared" si="90"/>
        <v>72221.76531005041</v>
      </c>
      <c r="BJ294">
        <f t="shared" si="90"/>
        <v>73838.918518624036</v>
      </c>
      <c r="BK294">
        <f t="shared" si="90"/>
        <v>73296.567617453955</v>
      </c>
      <c r="BL294">
        <f t="shared" si="90"/>
        <v>74788.562925757578</v>
      </c>
      <c r="BM294">
        <f t="shared" si="90"/>
        <v>77345.461046528129</v>
      </c>
      <c r="BN294">
        <f t="shared" si="90"/>
        <v>74420.160292759378</v>
      </c>
      <c r="BO294">
        <f t="shared" si="90"/>
        <v>75719.115449799065</v>
      </c>
      <c r="BP294">
        <f t="shared" ref="BP294:DG294" si="91">STDEVA(BP217:BP218)</f>
        <v>73761.843879474705</v>
      </c>
      <c r="BQ294">
        <f t="shared" si="91"/>
        <v>73780.935762566747</v>
      </c>
      <c r="BR294">
        <f t="shared" si="91"/>
        <v>74672.597413642972</v>
      </c>
      <c r="BS294">
        <f t="shared" si="91"/>
        <v>80135.704405090248</v>
      </c>
      <c r="BT294">
        <f t="shared" si="91"/>
        <v>75495.669706944114</v>
      </c>
      <c r="BU294">
        <f t="shared" si="91"/>
        <v>76493.397375198343</v>
      </c>
      <c r="BV294">
        <f t="shared" si="91"/>
        <v>74459.051165724639</v>
      </c>
      <c r="BW294">
        <f t="shared" si="91"/>
        <v>77103.630527362329</v>
      </c>
      <c r="BX294">
        <f t="shared" si="91"/>
        <v>77209.696544540304</v>
      </c>
      <c r="BY294">
        <f t="shared" si="91"/>
        <v>76861.800008196529</v>
      </c>
      <c r="BZ294">
        <f t="shared" si="91"/>
        <v>78895.439110889041</v>
      </c>
      <c r="CA294">
        <f t="shared" si="91"/>
        <v>79244.7498607952</v>
      </c>
      <c r="CB294">
        <f t="shared" si="91"/>
        <v>82993.122907865079</v>
      </c>
      <c r="CC294">
        <f t="shared" si="91"/>
        <v>84213.589212193066</v>
      </c>
      <c r="CD294">
        <f t="shared" si="91"/>
        <v>83138.786904789507</v>
      </c>
      <c r="CE294">
        <f t="shared" si="91"/>
        <v>84407.33647023818</v>
      </c>
      <c r="CF294">
        <f t="shared" si="91"/>
        <v>84697.957357305844</v>
      </c>
      <c r="CG294">
        <f t="shared" si="91"/>
        <v>83748.312950172316</v>
      </c>
      <c r="CH294">
        <f t="shared" si="91"/>
        <v>87981.054142354988</v>
      </c>
      <c r="CI294">
        <f t="shared" si="91"/>
        <v>86440.975572930693</v>
      </c>
      <c r="CJ294">
        <f t="shared" si="91"/>
        <v>88659.876652294071</v>
      </c>
      <c r="CK294">
        <f t="shared" si="91"/>
        <v>87787.306884309874</v>
      </c>
      <c r="CL294">
        <f t="shared" si="91"/>
        <v>89947.518100834772</v>
      </c>
      <c r="CM294">
        <f t="shared" si="91"/>
        <v>89598.914457709805</v>
      </c>
      <c r="CN294">
        <f t="shared" si="91"/>
        <v>89918.526722806128</v>
      </c>
      <c r="CO294">
        <f t="shared" si="91"/>
        <v>89386.075316572664</v>
      </c>
      <c r="CP294">
        <f t="shared" si="91"/>
        <v>91032.927009956125</v>
      </c>
      <c r="CQ294">
        <f t="shared" si="91"/>
        <v>89734.67895969763</v>
      </c>
      <c r="CR294">
        <f t="shared" si="91"/>
        <v>92515.022823323132</v>
      </c>
      <c r="CS294">
        <f t="shared" si="91"/>
        <v>93338.095116624274</v>
      </c>
      <c r="CT294">
        <f t="shared" si="91"/>
        <v>92486.031445294488</v>
      </c>
      <c r="CU294">
        <f t="shared" si="91"/>
        <v>91972.671922153051</v>
      </c>
      <c r="CV294">
        <f t="shared" si="91"/>
        <v>92126.821200451712</v>
      </c>
      <c r="CW294">
        <f t="shared" si="91"/>
        <v>91604.269289154865</v>
      </c>
      <c r="CX294">
        <f t="shared" si="91"/>
        <v>93309.10373859563</v>
      </c>
      <c r="CY294">
        <f t="shared" si="91"/>
        <v>92049.746561302381</v>
      </c>
      <c r="CZ294">
        <f t="shared" si="91"/>
        <v>92039.847066365779</v>
      </c>
      <c r="DA294">
        <f t="shared" si="91"/>
        <v>90683.616260049981</v>
      </c>
      <c r="DB294">
        <f t="shared" si="91"/>
        <v>90741.59901610727</v>
      </c>
      <c r="DC294">
        <f t="shared" si="91"/>
        <v>93221.42249772849</v>
      </c>
      <c r="DD294">
        <f t="shared" si="91"/>
        <v>91982.571417089668</v>
      </c>
      <c r="DE294">
        <f t="shared" si="91"/>
        <v>96214.605502491147</v>
      </c>
      <c r="DF294">
        <f t="shared" si="91"/>
        <v>93948.32826878826</v>
      </c>
      <c r="DG294">
        <f t="shared" si="91"/>
        <v>94064.293780902852</v>
      </c>
      <c r="DI294">
        <f t="shared" si="60"/>
        <v>96214.605502491147</v>
      </c>
      <c r="DK294">
        <f t="shared" si="61"/>
        <v>5.6652112563078409</v>
      </c>
      <c r="DN294">
        <v>1.8265659281565929</v>
      </c>
    </row>
    <row r="295" spans="2:118" x14ac:dyDescent="0.25">
      <c r="B295" t="s">
        <v>247</v>
      </c>
      <c r="C295">
        <f>STDEVA(C219:C220)</f>
        <v>38.183766184073569</v>
      </c>
      <c r="D295">
        <f t="shared" ref="D295:BO295" si="92">STDEVA(D219:D220)</f>
        <v>33.941125496954278</v>
      </c>
      <c r="E295">
        <f t="shared" si="92"/>
        <v>65.760930650348925</v>
      </c>
      <c r="F295">
        <f t="shared" si="92"/>
        <v>61.518289963229634</v>
      </c>
      <c r="G295">
        <f t="shared" si="92"/>
        <v>8.4852813742385695</v>
      </c>
      <c r="H295">
        <f t="shared" si="92"/>
        <v>31.11269837220809</v>
      </c>
      <c r="I295">
        <f t="shared" si="92"/>
        <v>7.0710678118654755</v>
      </c>
      <c r="J295">
        <f t="shared" si="92"/>
        <v>10.606601717798213</v>
      </c>
      <c r="K295">
        <f t="shared" si="92"/>
        <v>43.840620433565945</v>
      </c>
      <c r="L295">
        <f t="shared" si="92"/>
        <v>113.84419177103415</v>
      </c>
      <c r="M295">
        <f t="shared" si="92"/>
        <v>65.053823869162372</v>
      </c>
      <c r="N295">
        <f t="shared" si="92"/>
        <v>104.65180361560904</v>
      </c>
      <c r="O295">
        <f t="shared" si="92"/>
        <v>199.40411229460639</v>
      </c>
      <c r="P295">
        <f t="shared" si="92"/>
        <v>261.62950903902259</v>
      </c>
      <c r="Q295">
        <f t="shared" si="92"/>
        <v>316.78383797157329</v>
      </c>
      <c r="R295">
        <f t="shared" si="92"/>
        <v>519.01637739092587</v>
      </c>
      <c r="S295">
        <f t="shared" si="92"/>
        <v>673.16565568959322</v>
      </c>
      <c r="T295">
        <f t="shared" si="92"/>
        <v>644.17427766094477</v>
      </c>
      <c r="U295">
        <f t="shared" si="92"/>
        <v>851.35656454860327</v>
      </c>
      <c r="V295">
        <f t="shared" si="92"/>
        <v>1127.8353159925432</v>
      </c>
      <c r="W295">
        <f t="shared" si="92"/>
        <v>1284.1059146347702</v>
      </c>
      <c r="X295">
        <f t="shared" si="92"/>
        <v>1638.3664120092305</v>
      </c>
      <c r="Y295">
        <f t="shared" si="92"/>
        <v>2088.086324843875</v>
      </c>
      <c r="Z295">
        <f t="shared" si="92"/>
        <v>2385.0711729422246</v>
      </c>
      <c r="AA295">
        <f t="shared" si="92"/>
        <v>2616.2950903902261</v>
      </c>
      <c r="AB295">
        <f t="shared" si="92"/>
        <v>3209.5576798057391</v>
      </c>
      <c r="AC295">
        <f t="shared" si="92"/>
        <v>3236.4277374908279</v>
      </c>
      <c r="AD295">
        <f t="shared" si="92"/>
        <v>3732.8166978837844</v>
      </c>
      <c r="AE295">
        <f t="shared" si="92"/>
        <v>4371.3341212952364</v>
      </c>
      <c r="AF295">
        <f t="shared" si="92"/>
        <v>4449.115867225757</v>
      </c>
      <c r="AG295">
        <f t="shared" si="92"/>
        <v>4451.9442943505028</v>
      </c>
      <c r="AH295">
        <f t="shared" si="92"/>
        <v>4697.3103474222353</v>
      </c>
      <c r="AI295">
        <f t="shared" si="92"/>
        <v>4654.8839405510425</v>
      </c>
      <c r="AJ295">
        <f t="shared" si="92"/>
        <v>4401.7397128862585</v>
      </c>
      <c r="AK295">
        <f t="shared" si="92"/>
        <v>4067.9853121662081</v>
      </c>
      <c r="AL295">
        <f t="shared" si="92"/>
        <v>4012.1238764524705</v>
      </c>
      <c r="AM295">
        <f t="shared" si="92"/>
        <v>4508.512836845427</v>
      </c>
      <c r="AN295">
        <f t="shared" si="92"/>
        <v>3915.2502474299135</v>
      </c>
      <c r="AO295">
        <f t="shared" si="92"/>
        <v>3983.8396052050089</v>
      </c>
      <c r="AP295">
        <f t="shared" si="92"/>
        <v>3924.4426355853388</v>
      </c>
      <c r="AQ295">
        <f t="shared" si="92"/>
        <v>3357.3429970737275</v>
      </c>
      <c r="AR295">
        <f t="shared" si="92"/>
        <v>3338.9582207628773</v>
      </c>
      <c r="AS295">
        <f t="shared" si="92"/>
        <v>2894.1880553965389</v>
      </c>
      <c r="AT295">
        <f t="shared" si="92"/>
        <v>3152.2820305296291</v>
      </c>
      <c r="AU295">
        <f t="shared" si="92"/>
        <v>3382.7988411964434</v>
      </c>
      <c r="AV295">
        <f t="shared" si="92"/>
        <v>2779.6367568443184</v>
      </c>
      <c r="AW295">
        <f t="shared" si="92"/>
        <v>2591.5463530486968</v>
      </c>
      <c r="AX295">
        <f t="shared" si="92"/>
        <v>1777.6664479029805</v>
      </c>
      <c r="AY295">
        <f t="shared" si="92"/>
        <v>1333.6033893178287</v>
      </c>
      <c r="AZ295">
        <f t="shared" si="92"/>
        <v>1440.3765132769972</v>
      </c>
      <c r="BA295">
        <f t="shared" si="92"/>
        <v>485.0752518939716</v>
      </c>
      <c r="BB295">
        <f t="shared" si="92"/>
        <v>364.86709909225851</v>
      </c>
      <c r="BC295">
        <f t="shared" si="92"/>
        <v>241.83051916579925</v>
      </c>
      <c r="BD295">
        <f t="shared" si="92"/>
        <v>1221.8805178903542</v>
      </c>
      <c r="BE295">
        <f t="shared" si="92"/>
        <v>1204.2028483606905</v>
      </c>
      <c r="BF295">
        <f t="shared" si="92"/>
        <v>1418.4562030602144</v>
      </c>
      <c r="BG295">
        <f t="shared" si="92"/>
        <v>1808.7791462751886</v>
      </c>
      <c r="BH295">
        <f t="shared" si="92"/>
        <v>2495.379830807326</v>
      </c>
      <c r="BI295">
        <f t="shared" si="92"/>
        <v>2754.1809127216025</v>
      </c>
      <c r="BJ295">
        <f t="shared" si="92"/>
        <v>2895.6022689589122</v>
      </c>
      <c r="BK295">
        <f t="shared" si="92"/>
        <v>3643.7212434542794</v>
      </c>
      <c r="BL295">
        <f t="shared" si="92"/>
        <v>3439.3673836913672</v>
      </c>
      <c r="BM295">
        <f t="shared" si="92"/>
        <v>4350.12091785964</v>
      </c>
      <c r="BN295">
        <f t="shared" si="92"/>
        <v>3621.0938264563097</v>
      </c>
      <c r="BO295">
        <f t="shared" si="92"/>
        <v>4181.1223971560557</v>
      </c>
      <c r="BP295">
        <f t="shared" ref="BP295:DG295" si="93">STDEVA(BP219:BP220)</f>
        <v>4198.092959904533</v>
      </c>
      <c r="BQ295">
        <f t="shared" si="93"/>
        <v>3847.3679964360049</v>
      </c>
      <c r="BR295">
        <f t="shared" si="93"/>
        <v>4263.8538905548812</v>
      </c>
      <c r="BS295">
        <f t="shared" si="93"/>
        <v>4310.522938113194</v>
      </c>
      <c r="BT295">
        <f t="shared" si="93"/>
        <v>4023.4375849514554</v>
      </c>
      <c r="BU295">
        <f t="shared" si="93"/>
        <v>4822.4682476922544</v>
      </c>
      <c r="BV295">
        <f t="shared" si="93"/>
        <v>4044.6507883870518</v>
      </c>
      <c r="BW295">
        <f t="shared" si="93"/>
        <v>3850.9035303419378</v>
      </c>
      <c r="BX295">
        <f t="shared" si="93"/>
        <v>3673.4197282641144</v>
      </c>
      <c r="BY295">
        <f t="shared" si="93"/>
        <v>4129.5036021294372</v>
      </c>
      <c r="BZ295">
        <f t="shared" si="93"/>
        <v>4001.5172747346724</v>
      </c>
      <c r="CA295">
        <f t="shared" si="93"/>
        <v>4500.0275554711889</v>
      </c>
      <c r="CB295">
        <f t="shared" si="93"/>
        <v>3838.8827150617667</v>
      </c>
      <c r="CC295">
        <f t="shared" si="93"/>
        <v>4404.5681400110043</v>
      </c>
      <c r="CD295">
        <f t="shared" si="93"/>
        <v>4603.9722523056107</v>
      </c>
      <c r="CE295">
        <f t="shared" si="93"/>
        <v>4112.53303938096</v>
      </c>
      <c r="CF295">
        <f t="shared" si="93"/>
        <v>4068.6924189473943</v>
      </c>
      <c r="CG295">
        <f t="shared" si="93"/>
        <v>3807.0629099083717</v>
      </c>
      <c r="CH295">
        <f t="shared" si="93"/>
        <v>3895.4512575566905</v>
      </c>
      <c r="CI295">
        <f t="shared" si="93"/>
        <v>3940.7060915526295</v>
      </c>
      <c r="CJ295">
        <f t="shared" si="93"/>
        <v>4176.8797564689366</v>
      </c>
      <c r="CK295">
        <f t="shared" si="93"/>
        <v>3988.7893526733146</v>
      </c>
      <c r="CL295">
        <f t="shared" si="93"/>
        <v>3850.9035303419378</v>
      </c>
      <c r="CM295">
        <f t="shared" si="93"/>
        <v>3939.2918779902561</v>
      </c>
      <c r="CN295">
        <f t="shared" si="93"/>
        <v>4617.4072811481556</v>
      </c>
      <c r="CO295">
        <f t="shared" si="93"/>
        <v>3950.605586489241</v>
      </c>
      <c r="CP295">
        <f t="shared" si="93"/>
        <v>3531.9983720268051</v>
      </c>
      <c r="CQ295">
        <f t="shared" si="93"/>
        <v>3819.0837251885432</v>
      </c>
      <c r="CR295">
        <f t="shared" si="93"/>
        <v>3817.6695116261699</v>
      </c>
      <c r="CS295">
        <f t="shared" si="93"/>
        <v>3932.2208101783908</v>
      </c>
      <c r="CT295">
        <f t="shared" si="93"/>
        <v>3679.0765825136068</v>
      </c>
      <c r="CU295">
        <f t="shared" si="93"/>
        <v>3452.8024125339116</v>
      </c>
      <c r="CV295">
        <f t="shared" si="93"/>
        <v>4010.002556108911</v>
      </c>
      <c r="CW295">
        <f t="shared" si="93"/>
        <v>3459.1663735645907</v>
      </c>
      <c r="CX295">
        <f t="shared" si="93"/>
        <v>4047.479215511798</v>
      </c>
      <c r="CY295">
        <f t="shared" si="93"/>
        <v>3565.9394975237592</v>
      </c>
      <c r="CZ295">
        <f t="shared" si="93"/>
        <v>3713.7248147917476</v>
      </c>
      <c r="DA295">
        <f t="shared" si="93"/>
        <v>3804.2344827836255</v>
      </c>
      <c r="DB295">
        <f t="shared" si="93"/>
        <v>3693.2187181373379</v>
      </c>
      <c r="DC295">
        <f t="shared" si="93"/>
        <v>3558.8684297118939</v>
      </c>
      <c r="DD295">
        <f t="shared" si="93"/>
        <v>3781.6070657856562</v>
      </c>
      <c r="DE295">
        <f t="shared" si="93"/>
        <v>2766.201728001774</v>
      </c>
      <c r="DF295">
        <f t="shared" si="93"/>
        <v>3649.3780977037718</v>
      </c>
      <c r="DG295">
        <f t="shared" si="93"/>
        <v>3615.4369722068177</v>
      </c>
      <c r="DI295">
        <f t="shared" si="60"/>
        <v>4822.4682476922544</v>
      </c>
      <c r="DK295">
        <f t="shared" si="61"/>
        <v>4.9219155514084623</v>
      </c>
      <c r="DN295">
        <v>0.10537696278769627</v>
      </c>
    </row>
    <row r="296" spans="2:118" x14ac:dyDescent="0.25">
      <c r="B296" t="s">
        <v>248</v>
      </c>
      <c r="C296">
        <f>STDEVA(C221:C222)</f>
        <v>13.435028842544403</v>
      </c>
      <c r="D296">
        <f t="shared" ref="D296:BO296" si="94">STDEVA(D221:D222)</f>
        <v>181.01933598375618</v>
      </c>
      <c r="E296">
        <f t="shared" si="94"/>
        <v>1018.2337649086285</v>
      </c>
      <c r="F296">
        <f t="shared" si="94"/>
        <v>2527.9067427419072</v>
      </c>
      <c r="G296">
        <f t="shared" si="94"/>
        <v>4308.401617769634</v>
      </c>
      <c r="H296">
        <f t="shared" si="94"/>
        <v>5179.5571721914603</v>
      </c>
      <c r="I296">
        <f t="shared" si="94"/>
        <v>2644.5793616376877</v>
      </c>
      <c r="J296">
        <f t="shared" si="94"/>
        <v>997.72766825421854</v>
      </c>
      <c r="K296">
        <f t="shared" si="94"/>
        <v>668.21590822128746</v>
      </c>
      <c r="L296">
        <f t="shared" si="94"/>
        <v>1869.5903294572317</v>
      </c>
      <c r="M296">
        <f t="shared" si="94"/>
        <v>4455.4798282564361</v>
      </c>
      <c r="N296">
        <f t="shared" si="94"/>
        <v>3913.128927086354</v>
      </c>
      <c r="O296">
        <f t="shared" si="94"/>
        <v>3816.255298063797</v>
      </c>
      <c r="P296">
        <f t="shared" si="94"/>
        <v>319.6122650963195</v>
      </c>
      <c r="Q296">
        <f t="shared" si="94"/>
        <v>4630.1352032095128</v>
      </c>
      <c r="R296">
        <f t="shared" si="94"/>
        <v>7671.4014690928543</v>
      </c>
      <c r="S296">
        <f t="shared" si="94"/>
        <v>14200.118379788248</v>
      </c>
      <c r="T296">
        <f t="shared" si="94"/>
        <v>21116.329806573867</v>
      </c>
      <c r="U296">
        <f t="shared" si="94"/>
        <v>29224.016159658822</v>
      </c>
      <c r="V296">
        <f t="shared" si="94"/>
        <v>33591.814747048127</v>
      </c>
      <c r="W296">
        <f t="shared" si="94"/>
        <v>42378.32361007217</v>
      </c>
      <c r="X296">
        <f t="shared" si="94"/>
        <v>46456.208417174988</v>
      </c>
      <c r="Y296">
        <f t="shared" si="94"/>
        <v>56364.895741942077</v>
      </c>
      <c r="Z296">
        <f t="shared" si="94"/>
        <v>60830.275065135123</v>
      </c>
      <c r="AA296">
        <f t="shared" si="94"/>
        <v>67901.342877000599</v>
      </c>
      <c r="AB296">
        <f t="shared" si="94"/>
        <v>72803.007084185752</v>
      </c>
      <c r="AC296">
        <f t="shared" si="94"/>
        <v>79612.445387012194</v>
      </c>
      <c r="AD296">
        <f t="shared" si="94"/>
        <v>86673.613703941068</v>
      </c>
      <c r="AE296">
        <f t="shared" si="94"/>
        <v>93057.373724493213</v>
      </c>
      <c r="AF296">
        <f t="shared" si="94"/>
        <v>93309.10373859563</v>
      </c>
      <c r="AG296">
        <f t="shared" si="94"/>
        <v>97881.256185747843</v>
      </c>
      <c r="AH296">
        <f t="shared" si="94"/>
        <v>105291.02814580167</v>
      </c>
      <c r="AI296">
        <f t="shared" si="94"/>
        <v>107315.47486033876</v>
      </c>
      <c r="AJ296">
        <f t="shared" si="94"/>
        <v>110599.27875216909</v>
      </c>
      <c r="AK296">
        <f t="shared" si="94"/>
        <v>116798.48390283155</v>
      </c>
      <c r="AL296">
        <f t="shared" si="94"/>
        <v>119229.5170165509</v>
      </c>
      <c r="AM296">
        <f t="shared" si="94"/>
        <v>119761.96842278437</v>
      </c>
      <c r="AN296">
        <f t="shared" si="94"/>
        <v>122745.9590393916</v>
      </c>
      <c r="AO296">
        <f t="shared" si="94"/>
        <v>125797.12480021155</v>
      </c>
      <c r="AP296">
        <f t="shared" si="94"/>
        <v>128392.91379394737</v>
      </c>
      <c r="AQ296">
        <f t="shared" si="94"/>
        <v>131260.23179165882</v>
      </c>
      <c r="AR296">
        <f t="shared" si="94"/>
        <v>133488.32525917763</v>
      </c>
      <c r="AS296">
        <f t="shared" si="94"/>
        <v>134563.83467336238</v>
      </c>
      <c r="AT296">
        <f t="shared" si="94"/>
        <v>135813.29235571899</v>
      </c>
      <c r="AU296">
        <f t="shared" si="94"/>
        <v>139735.61367096077</v>
      </c>
      <c r="AV296">
        <f t="shared" si="94"/>
        <v>141518.22986633205</v>
      </c>
      <c r="AW296">
        <f t="shared" si="94"/>
        <v>142079.67265059418</v>
      </c>
      <c r="AX296">
        <f t="shared" si="94"/>
        <v>144521.31236603134</v>
      </c>
      <c r="AY296">
        <f t="shared" si="94"/>
        <v>144782.23476828917</v>
      </c>
      <c r="AZ296">
        <f t="shared" si="94"/>
        <v>143552.57607580576</v>
      </c>
      <c r="BA296">
        <f t="shared" si="94"/>
        <v>146574.75045859706</v>
      </c>
      <c r="BB296">
        <f t="shared" si="94"/>
        <v>146962.24497468729</v>
      </c>
      <c r="BC296">
        <f t="shared" si="94"/>
        <v>147891.3832851664</v>
      </c>
      <c r="BD296">
        <f t="shared" si="94"/>
        <v>150023.31023044387</v>
      </c>
      <c r="BE296">
        <f t="shared" si="94"/>
        <v>150071.39349156455</v>
      </c>
      <c r="BF296">
        <f t="shared" si="94"/>
        <v>150051.59450169132</v>
      </c>
      <c r="BG296">
        <f t="shared" si="94"/>
        <v>149325.39583741274</v>
      </c>
      <c r="BH296">
        <f t="shared" si="94"/>
        <v>150197.25849861576</v>
      </c>
      <c r="BI296">
        <f t="shared" si="94"/>
        <v>152560.40936134118</v>
      </c>
      <c r="BJ296">
        <f t="shared" si="94"/>
        <v>153354.49027661368</v>
      </c>
      <c r="BK296">
        <f t="shared" si="94"/>
        <v>154168.37018175938</v>
      </c>
      <c r="BL296">
        <f t="shared" si="94"/>
        <v>154817.49420688866</v>
      </c>
      <c r="BM296">
        <f t="shared" si="94"/>
        <v>157103.57043046475</v>
      </c>
      <c r="BN296">
        <f t="shared" si="94"/>
        <v>154323.22656683926</v>
      </c>
      <c r="BO296">
        <f t="shared" si="94"/>
        <v>154246.15192768991</v>
      </c>
      <c r="BP296">
        <f t="shared" ref="BP296:DG296" si="95">STDEVA(BP221:BP222)</f>
        <v>154914.36783591119</v>
      </c>
      <c r="BQ296">
        <f t="shared" si="95"/>
        <v>154749.61195589474</v>
      </c>
      <c r="BR296">
        <f t="shared" si="95"/>
        <v>155117.30748211173</v>
      </c>
      <c r="BS296">
        <f t="shared" si="95"/>
        <v>157161.55318652204</v>
      </c>
      <c r="BT296">
        <f t="shared" si="95"/>
        <v>155583.29085091368</v>
      </c>
      <c r="BU296">
        <f t="shared" si="95"/>
        <v>154304.13468374722</v>
      </c>
      <c r="BV296">
        <f t="shared" si="95"/>
        <v>156667.99265325384</v>
      </c>
      <c r="BW296">
        <f t="shared" si="95"/>
        <v>155941.79398897526</v>
      </c>
      <c r="BX296">
        <f t="shared" si="95"/>
        <v>157229.43543751596</v>
      </c>
      <c r="BY296">
        <f t="shared" si="95"/>
        <v>158536.87587592989</v>
      </c>
      <c r="BZ296">
        <f t="shared" si="95"/>
        <v>156018.86862812459</v>
      </c>
      <c r="CA296">
        <f t="shared" si="95"/>
        <v>156803.75715524165</v>
      </c>
      <c r="CB296">
        <f t="shared" si="95"/>
        <v>155989.87725009595</v>
      </c>
      <c r="CC296">
        <f t="shared" si="95"/>
        <v>157849.56808461656</v>
      </c>
      <c r="CD296">
        <f t="shared" si="95"/>
        <v>154847.1926916985</v>
      </c>
      <c r="CE296">
        <f t="shared" si="95"/>
        <v>157839.66858967996</v>
      </c>
      <c r="CF296">
        <f t="shared" si="95"/>
        <v>157433.08219049769</v>
      </c>
      <c r="CG296">
        <f t="shared" si="95"/>
        <v>156832.04142648913</v>
      </c>
      <c r="CH296">
        <f t="shared" si="95"/>
        <v>156134.8341402392</v>
      </c>
      <c r="CI296">
        <f t="shared" si="95"/>
        <v>157636.02183669823</v>
      </c>
      <c r="CJ296">
        <f t="shared" si="95"/>
        <v>157723.70307756535</v>
      </c>
      <c r="CK296">
        <f t="shared" si="95"/>
        <v>159108.92526190981</v>
      </c>
      <c r="CL296">
        <f t="shared" si="95"/>
        <v>157132.5618084934</v>
      </c>
      <c r="CM296">
        <f t="shared" si="95"/>
        <v>155475.81062017332</v>
      </c>
      <c r="CN296">
        <f t="shared" si="95"/>
        <v>156851.84041636233</v>
      </c>
      <c r="CO296">
        <f t="shared" si="95"/>
        <v>156308.78240841109</v>
      </c>
      <c r="CP296">
        <f t="shared" si="95"/>
        <v>156638.294168444</v>
      </c>
      <c r="CQ296">
        <f t="shared" si="95"/>
        <v>155941.08688219407</v>
      </c>
      <c r="CR296">
        <f t="shared" si="95"/>
        <v>156977.70542341354</v>
      </c>
      <c r="CS296">
        <f t="shared" si="95"/>
        <v>157054.78006256287</v>
      </c>
      <c r="CT296">
        <f t="shared" si="95"/>
        <v>155524.6009880752</v>
      </c>
      <c r="CU296">
        <f t="shared" si="95"/>
        <v>157558.24009076771</v>
      </c>
      <c r="CV296">
        <f t="shared" si="95"/>
        <v>156512.42916139279</v>
      </c>
      <c r="CW296">
        <f t="shared" si="95"/>
        <v>156609.30279041536</v>
      </c>
      <c r="CX296">
        <f t="shared" si="95"/>
        <v>157723.70307756535</v>
      </c>
      <c r="CY296">
        <f t="shared" si="95"/>
        <v>156483.43778336415</v>
      </c>
      <c r="CZ296">
        <f t="shared" si="95"/>
        <v>155388.83648608738</v>
      </c>
      <c r="DA296">
        <f t="shared" si="95"/>
        <v>155378.93699115075</v>
      </c>
      <c r="DB296">
        <f t="shared" si="95"/>
        <v>156212.61588616972</v>
      </c>
      <c r="DC296">
        <f t="shared" si="95"/>
        <v>155185.89683988685</v>
      </c>
      <c r="DD296">
        <f t="shared" si="95"/>
        <v>155786.23049711421</v>
      </c>
      <c r="DE296">
        <f t="shared" si="95"/>
        <v>155466.61823201791</v>
      </c>
      <c r="DF296">
        <f t="shared" si="95"/>
        <v>156134.8341402392</v>
      </c>
      <c r="DG296">
        <f t="shared" si="95"/>
        <v>154497.88194179232</v>
      </c>
      <c r="DI296">
        <f t="shared" si="60"/>
        <v>159108.92526190981</v>
      </c>
      <c r="DK296">
        <f t="shared" si="61"/>
        <v>12.988064896022522</v>
      </c>
      <c r="DN296">
        <v>1.3175301140030113</v>
      </c>
    </row>
    <row r="297" spans="2:118" x14ac:dyDescent="0.25">
      <c r="B297" t="s">
        <v>249</v>
      </c>
      <c r="C297">
        <f>STDEVA(C223:C224)</f>
        <v>24.041630560342615</v>
      </c>
      <c r="D297">
        <f t="shared" ref="D297:BO297" si="96">STDEVA(D223:D224)</f>
        <v>67.175144212722017</v>
      </c>
      <c r="E297">
        <f t="shared" si="96"/>
        <v>33.941125496954278</v>
      </c>
      <c r="F297">
        <f t="shared" si="96"/>
        <v>442.64884502277874</v>
      </c>
      <c r="G297">
        <f t="shared" si="96"/>
        <v>1919.08780414029</v>
      </c>
      <c r="H297">
        <f t="shared" si="96"/>
        <v>3983.8396052050089</v>
      </c>
      <c r="I297">
        <f t="shared" si="96"/>
        <v>6993.993172716142</v>
      </c>
      <c r="J297">
        <f t="shared" si="96"/>
        <v>9678.8776208814634</v>
      </c>
      <c r="K297">
        <f t="shared" si="96"/>
        <v>11313.708498984761</v>
      </c>
      <c r="L297">
        <f t="shared" si="96"/>
        <v>12853.787068409061</v>
      </c>
      <c r="M297">
        <f t="shared" si="96"/>
        <v>12078.798036228605</v>
      </c>
      <c r="N297">
        <f t="shared" si="96"/>
        <v>11207.642481806779</v>
      </c>
      <c r="O297">
        <f t="shared" si="96"/>
        <v>10451.745332718359</v>
      </c>
      <c r="P297">
        <f t="shared" si="96"/>
        <v>4900.9571004039608</v>
      </c>
      <c r="Q297">
        <f t="shared" si="96"/>
        <v>2160.2112165249027</v>
      </c>
      <c r="R297">
        <f t="shared" si="96"/>
        <v>9018.4398872532274</v>
      </c>
      <c r="S297">
        <f t="shared" si="96"/>
        <v>17871.416787708804</v>
      </c>
      <c r="T297">
        <f t="shared" si="96"/>
        <v>30745.002845991086</v>
      </c>
      <c r="U297">
        <f t="shared" si="96"/>
        <v>41031.285191911797</v>
      </c>
      <c r="V297">
        <f t="shared" si="96"/>
        <v>54650.161797564695</v>
      </c>
      <c r="W297">
        <f t="shared" si="96"/>
        <v>67523.747855846988</v>
      </c>
      <c r="X297">
        <f t="shared" si="96"/>
        <v>82993.122907865079</v>
      </c>
      <c r="Y297">
        <f t="shared" si="96"/>
        <v>99004.848861053266</v>
      </c>
      <c r="Z297">
        <f t="shared" si="96"/>
        <v>114376.64317726762</v>
      </c>
      <c r="AA297">
        <f t="shared" si="96"/>
        <v>129109.92007007053</v>
      </c>
      <c r="AB297">
        <f t="shared" si="96"/>
        <v>143678.44108285697</v>
      </c>
      <c r="AC297">
        <f t="shared" si="96"/>
        <v>154429.99969079843</v>
      </c>
      <c r="AD297">
        <f t="shared" si="96"/>
        <v>168058.77579138795</v>
      </c>
      <c r="AE297">
        <f t="shared" si="96"/>
        <v>173705.73054594372</v>
      </c>
      <c r="AF297">
        <f t="shared" si="96"/>
        <v>180835.48822064768</v>
      </c>
      <c r="AG297">
        <f t="shared" si="96"/>
        <v>187731.90065756007</v>
      </c>
      <c r="AH297">
        <f t="shared" si="96"/>
        <v>192177.48099087988</v>
      </c>
      <c r="AI297">
        <f t="shared" si="96"/>
        <v>198551.34151649542</v>
      </c>
      <c r="AJ297">
        <f t="shared" si="96"/>
        <v>206349.31509942067</v>
      </c>
      <c r="AK297">
        <f t="shared" si="96"/>
        <v>208615.59233312355</v>
      </c>
      <c r="AL297">
        <f t="shared" si="96"/>
        <v>214960.46148071045</v>
      </c>
      <c r="AM297">
        <f t="shared" si="96"/>
        <v>219241.993040795</v>
      </c>
      <c r="AN297">
        <f t="shared" si="96"/>
        <v>222689.84570586059</v>
      </c>
      <c r="AO297">
        <f t="shared" si="96"/>
        <v>230439.02892088398</v>
      </c>
      <c r="AP297">
        <f t="shared" si="96"/>
        <v>234487.92234995816</v>
      </c>
      <c r="AQ297">
        <f t="shared" si="96"/>
        <v>236629.041683391</v>
      </c>
      <c r="AR297">
        <f t="shared" si="96"/>
        <v>237365.13984260621</v>
      </c>
      <c r="AS297">
        <f t="shared" si="96"/>
        <v>243196.64946705167</v>
      </c>
      <c r="AT297">
        <f t="shared" si="96"/>
        <v>246847.44177831782</v>
      </c>
      <c r="AU297">
        <f t="shared" si="96"/>
        <v>249095.33423570983</v>
      </c>
      <c r="AV297">
        <f t="shared" si="96"/>
        <v>252591.97726867732</v>
      </c>
      <c r="AW297">
        <f t="shared" si="96"/>
        <v>257851.43750714287</v>
      </c>
      <c r="AX297">
        <f t="shared" si="96"/>
        <v>259576.07094645686</v>
      </c>
      <c r="AY297">
        <f t="shared" si="96"/>
        <v>258171.04977223917</v>
      </c>
      <c r="AZ297">
        <f t="shared" si="96"/>
        <v>260253.47924283356</v>
      </c>
      <c r="BA297">
        <f t="shared" si="96"/>
        <v>260631.78137076835</v>
      </c>
      <c r="BB297">
        <f t="shared" si="96"/>
        <v>265882.04922107846</v>
      </c>
      <c r="BC297">
        <f t="shared" si="96"/>
        <v>269087.36426019709</v>
      </c>
      <c r="BD297">
        <f t="shared" si="96"/>
        <v>270056.80765720387</v>
      </c>
      <c r="BE297">
        <f t="shared" si="96"/>
        <v>269824.16952619347</v>
      </c>
      <c r="BF297">
        <f t="shared" si="96"/>
        <v>274386.42247840908</v>
      </c>
      <c r="BG297">
        <f t="shared" si="96"/>
        <v>274793.00887759135</v>
      </c>
      <c r="BH297">
        <f t="shared" si="96"/>
        <v>273873.06295526767</v>
      </c>
      <c r="BI297">
        <f t="shared" si="96"/>
        <v>275674.771033731</v>
      </c>
      <c r="BJ297">
        <f t="shared" si="96"/>
        <v>276120.24830587849</v>
      </c>
      <c r="BK297">
        <f t="shared" si="96"/>
        <v>276032.56706501136</v>
      </c>
      <c r="BL297">
        <f t="shared" si="96"/>
        <v>277931.14877249725</v>
      </c>
      <c r="BM297">
        <f t="shared" si="96"/>
        <v>279238.58921091119</v>
      </c>
      <c r="BN297">
        <f t="shared" si="96"/>
        <v>278880.79317963077</v>
      </c>
      <c r="BO297">
        <f t="shared" si="96"/>
        <v>275896.80256302358</v>
      </c>
      <c r="BP297">
        <f t="shared" ref="BP297:DG297" si="97">STDEVA(BP223:BP224)</f>
        <v>279122.62369879661</v>
      </c>
      <c r="BQ297">
        <f t="shared" si="97"/>
        <v>277970.74675224372</v>
      </c>
      <c r="BR297">
        <f t="shared" si="97"/>
        <v>283375.16388085246</v>
      </c>
      <c r="BS297">
        <f t="shared" si="97"/>
        <v>284479.66467306588</v>
      </c>
      <c r="BT297">
        <f t="shared" si="97"/>
        <v>284227.93465896347</v>
      </c>
      <c r="BU297">
        <f t="shared" si="97"/>
        <v>282047.92445256532</v>
      </c>
      <c r="BV297">
        <f t="shared" si="97"/>
        <v>282416.32708556351</v>
      </c>
      <c r="BW297">
        <f t="shared" si="97"/>
        <v>283782.45738681592</v>
      </c>
      <c r="BX297">
        <f t="shared" si="97"/>
        <v>283966.30514992442</v>
      </c>
      <c r="BY297">
        <f t="shared" si="97"/>
        <v>286823.72365269926</v>
      </c>
      <c r="BZ297">
        <f t="shared" si="97"/>
        <v>289826.80615239852</v>
      </c>
      <c r="CA297">
        <f t="shared" si="97"/>
        <v>289603.36040954362</v>
      </c>
      <c r="CB297">
        <f t="shared" si="97"/>
        <v>285758.11373345117</v>
      </c>
      <c r="CC297">
        <f t="shared" si="97"/>
        <v>288858.069862173</v>
      </c>
      <c r="CD297">
        <f t="shared" si="97"/>
        <v>287986.20720096998</v>
      </c>
      <c r="CE297">
        <f t="shared" si="97"/>
        <v>291725.38785988442</v>
      </c>
      <c r="CF297">
        <f t="shared" si="97"/>
        <v>289778.01578449667</v>
      </c>
      <c r="CG297">
        <f t="shared" si="97"/>
        <v>289981.66253747838</v>
      </c>
      <c r="CH297">
        <f t="shared" si="97"/>
        <v>289177.68212726928</v>
      </c>
      <c r="CI297">
        <f t="shared" si="97"/>
        <v>289642.95838929003</v>
      </c>
      <c r="CJ297">
        <f t="shared" si="97"/>
        <v>293226.57555634348</v>
      </c>
      <c r="CK297">
        <f t="shared" si="97"/>
        <v>290959.5912158594</v>
      </c>
      <c r="CL297">
        <f t="shared" si="97"/>
        <v>294068.73973273666</v>
      </c>
      <c r="CM297">
        <f t="shared" si="97"/>
        <v>290891.70896486548</v>
      </c>
      <c r="CN297">
        <f t="shared" si="97"/>
        <v>291569.82436802337</v>
      </c>
      <c r="CO297">
        <f t="shared" si="97"/>
        <v>290960.29832264059</v>
      </c>
      <c r="CP297">
        <f t="shared" si="97"/>
        <v>293138.89431547635</v>
      </c>
      <c r="CQ297">
        <f t="shared" si="97"/>
        <v>290330.26618060336</v>
      </c>
      <c r="CR297">
        <f t="shared" si="97"/>
        <v>294940.60239393963</v>
      </c>
      <c r="CS297">
        <f t="shared" si="97"/>
        <v>293952.77422062203</v>
      </c>
      <c r="CT297">
        <f t="shared" si="97"/>
        <v>294553.10787784943</v>
      </c>
      <c r="CU297">
        <f t="shared" si="97"/>
        <v>292848.98053518985</v>
      </c>
      <c r="CV297">
        <f t="shared" si="97"/>
        <v>291337.89334379422</v>
      </c>
      <c r="CW297">
        <f t="shared" si="97"/>
        <v>289429.41214137169</v>
      </c>
      <c r="CX297">
        <f t="shared" si="97"/>
        <v>288693.31398215651</v>
      </c>
      <c r="CY297">
        <f t="shared" si="97"/>
        <v>291850.54576015443</v>
      </c>
      <c r="CZ297">
        <f t="shared" si="97"/>
        <v>287588.81318994309</v>
      </c>
      <c r="DA297">
        <f t="shared" si="97"/>
        <v>290039.64529353566</v>
      </c>
      <c r="DB297">
        <f t="shared" si="97"/>
        <v>290862.71758683684</v>
      </c>
      <c r="DC297">
        <f t="shared" si="97"/>
        <v>288508.75911226682</v>
      </c>
      <c r="DD297">
        <f t="shared" si="97"/>
        <v>291395.87609985151</v>
      </c>
      <c r="DE297">
        <f t="shared" si="97"/>
        <v>292723.11552813865</v>
      </c>
      <c r="DF297">
        <f t="shared" si="97"/>
        <v>292615.63529739826</v>
      </c>
      <c r="DG297">
        <f t="shared" si="97"/>
        <v>288925.24500638567</v>
      </c>
      <c r="DI297">
        <f t="shared" si="60"/>
        <v>294940.60239393963</v>
      </c>
      <c r="DK297">
        <f t="shared" si="61"/>
        <v>13.394810595291689</v>
      </c>
      <c r="DN297">
        <v>2.3681458378145837</v>
      </c>
    </row>
    <row r="298" spans="2:118" x14ac:dyDescent="0.25">
      <c r="B298" t="s">
        <v>250</v>
      </c>
      <c r="C298">
        <f>STDEVA(C225:C226)</f>
        <v>28.991378028648448</v>
      </c>
      <c r="D298">
        <f t="shared" ref="D298:BO298" si="98">STDEVA(D225:D226)</f>
        <v>49.497474683058329</v>
      </c>
      <c r="E298">
        <f t="shared" si="98"/>
        <v>90.509667991878089</v>
      </c>
      <c r="F298">
        <f t="shared" si="98"/>
        <v>156.97770542341354</v>
      </c>
      <c r="G298">
        <f t="shared" si="98"/>
        <v>324.56201256462532</v>
      </c>
      <c r="H298">
        <f t="shared" si="98"/>
        <v>424.26406871192853</v>
      </c>
      <c r="I298">
        <f t="shared" si="98"/>
        <v>458.2051942088828</v>
      </c>
      <c r="J298">
        <f t="shared" si="98"/>
        <v>695.79307268756281</v>
      </c>
      <c r="K298">
        <f t="shared" si="98"/>
        <v>1042.2753954689711</v>
      </c>
      <c r="L298">
        <f t="shared" si="98"/>
        <v>698.62149981230891</v>
      </c>
      <c r="M298">
        <f t="shared" si="98"/>
        <v>905.09667991878086</v>
      </c>
      <c r="N298">
        <f t="shared" si="98"/>
        <v>1268.5495654486663</v>
      </c>
      <c r="O298">
        <f t="shared" si="98"/>
        <v>611.64736572636366</v>
      </c>
      <c r="P298">
        <f t="shared" si="98"/>
        <v>819.53675939520861</v>
      </c>
      <c r="Q298">
        <f t="shared" si="98"/>
        <v>854.89209845453593</v>
      </c>
      <c r="R298">
        <f t="shared" si="98"/>
        <v>345.77521600022175</v>
      </c>
      <c r="S298">
        <f t="shared" si="98"/>
        <v>632.15346238077348</v>
      </c>
      <c r="T298">
        <f t="shared" si="98"/>
        <v>342.94678887547553</v>
      </c>
      <c r="U298">
        <f t="shared" si="98"/>
        <v>1168.1404025201766</v>
      </c>
      <c r="V298">
        <f t="shared" si="98"/>
        <v>9.1923881554251174</v>
      </c>
      <c r="W298">
        <f t="shared" si="98"/>
        <v>542.3509011700819</v>
      </c>
      <c r="X298">
        <f t="shared" si="98"/>
        <v>406.58639918226481</v>
      </c>
      <c r="Y298">
        <f t="shared" si="98"/>
        <v>803.98041020910455</v>
      </c>
      <c r="Z298">
        <f t="shared" si="98"/>
        <v>319.6122650963195</v>
      </c>
      <c r="AA298">
        <f t="shared" si="98"/>
        <v>581.2417741353421</v>
      </c>
      <c r="AB298">
        <f t="shared" si="98"/>
        <v>38.890872965260115</v>
      </c>
      <c r="AC298">
        <f t="shared" si="98"/>
        <v>581.2417741353421</v>
      </c>
      <c r="AD298">
        <f t="shared" si="98"/>
        <v>968.73629022557009</v>
      </c>
      <c r="AE298">
        <f t="shared" si="98"/>
        <v>1762.817205498063</v>
      </c>
      <c r="AF298">
        <f t="shared" si="98"/>
        <v>755.19004230723272</v>
      </c>
      <c r="AG298">
        <f t="shared" si="98"/>
        <v>581.2417741353421</v>
      </c>
      <c r="AH298">
        <f t="shared" si="98"/>
        <v>736.09815921519601</v>
      </c>
      <c r="AI298">
        <f t="shared" si="98"/>
        <v>629.32503525602726</v>
      </c>
      <c r="AJ298">
        <f t="shared" si="98"/>
        <v>1162.4835482706842</v>
      </c>
      <c r="AK298">
        <f t="shared" si="98"/>
        <v>1259.3571772932412</v>
      </c>
      <c r="AL298">
        <f t="shared" si="98"/>
        <v>581.2417741353421</v>
      </c>
      <c r="AM298">
        <f t="shared" si="98"/>
        <v>1229.6586924834062</v>
      </c>
      <c r="AN298">
        <f t="shared" si="98"/>
        <v>900.85403923166155</v>
      </c>
      <c r="AO298">
        <f t="shared" si="98"/>
        <v>1511.0871913956521</v>
      </c>
      <c r="AP298">
        <f t="shared" si="98"/>
        <v>339.41125496954282</v>
      </c>
      <c r="AQ298">
        <f t="shared" si="98"/>
        <v>387.49451609022805</v>
      </c>
      <c r="AR298">
        <f t="shared" si="98"/>
        <v>639.22453019263901</v>
      </c>
      <c r="AS298">
        <f t="shared" si="98"/>
        <v>212.83914113715082</v>
      </c>
      <c r="AT298">
        <f t="shared" si="98"/>
        <v>1337.1389232237614</v>
      </c>
      <c r="AU298">
        <f t="shared" si="98"/>
        <v>387.49451609022805</v>
      </c>
      <c r="AV298">
        <f t="shared" si="98"/>
        <v>135.76450198781711</v>
      </c>
      <c r="AW298">
        <f t="shared" si="98"/>
        <v>232.63813101037414</v>
      </c>
      <c r="AX298">
        <f t="shared" si="98"/>
        <v>184.55486988968892</v>
      </c>
      <c r="AY298">
        <f t="shared" si="98"/>
        <v>222.73863607376248</v>
      </c>
      <c r="AZ298">
        <f t="shared" si="98"/>
        <v>125.86500705120545</v>
      </c>
      <c r="BA298">
        <f t="shared" si="98"/>
        <v>184.55486988968892</v>
      </c>
      <c r="BB298">
        <f t="shared" si="98"/>
        <v>1366.1303012524097</v>
      </c>
      <c r="BC298">
        <f t="shared" si="98"/>
        <v>919.94592232369837</v>
      </c>
      <c r="BD298">
        <f t="shared" si="98"/>
        <v>630.03214203721382</v>
      </c>
      <c r="BE298">
        <f t="shared" si="98"/>
        <v>19.091883092036785</v>
      </c>
      <c r="BF298">
        <f t="shared" si="98"/>
        <v>1230.3657992645926</v>
      </c>
      <c r="BG298">
        <f t="shared" si="98"/>
        <v>1046.5180361560904</v>
      </c>
      <c r="BH298">
        <f t="shared" si="98"/>
        <v>1326.5323215059632</v>
      </c>
      <c r="BI298">
        <f t="shared" si="98"/>
        <v>1182.2825381439075</v>
      </c>
      <c r="BJ298">
        <f t="shared" si="98"/>
        <v>1172.3830432072957</v>
      </c>
      <c r="BK298">
        <f t="shared" si="98"/>
        <v>4106.8761851314684</v>
      </c>
      <c r="BL298">
        <f t="shared" si="98"/>
        <v>2760.5448737522815</v>
      </c>
      <c r="BM298">
        <f t="shared" si="98"/>
        <v>2247.1853506108482</v>
      </c>
      <c r="BN298">
        <f t="shared" si="98"/>
        <v>4058.7929240107828</v>
      </c>
      <c r="BO298">
        <f t="shared" si="98"/>
        <v>3680.4907960759797</v>
      </c>
      <c r="BP298">
        <f t="shared" ref="BP298:DG298" si="99">STDEVA(BP225:BP226)</f>
        <v>5550.0811255332119</v>
      </c>
      <c r="BQ298">
        <f t="shared" si="99"/>
        <v>4765.8997051973301</v>
      </c>
      <c r="BR298">
        <f t="shared" si="99"/>
        <v>5133.5952314143351</v>
      </c>
      <c r="BS298">
        <f t="shared" si="99"/>
        <v>5957.3746314966629</v>
      </c>
      <c r="BT298">
        <f t="shared" si="99"/>
        <v>4678.9255711113847</v>
      </c>
      <c r="BU298">
        <f t="shared" si="99"/>
        <v>7013.0850558081784</v>
      </c>
      <c r="BV298">
        <f t="shared" si="99"/>
        <v>5588.9719984984713</v>
      </c>
      <c r="BW298">
        <f t="shared" si="99"/>
        <v>6170.2137726338133</v>
      </c>
      <c r="BX298">
        <f t="shared" si="99"/>
        <v>6489.8260377301331</v>
      </c>
      <c r="BY298">
        <f t="shared" si="99"/>
        <v>5840.7020126008829</v>
      </c>
      <c r="BZ298">
        <f t="shared" si="99"/>
        <v>6818.6306909818777</v>
      </c>
      <c r="CA298">
        <f t="shared" si="99"/>
        <v>7981.1142392525617</v>
      </c>
      <c r="CB298">
        <f t="shared" si="99"/>
        <v>9007.8332855354292</v>
      </c>
      <c r="CC298">
        <f t="shared" si="99"/>
        <v>6770.5474298611925</v>
      </c>
      <c r="CD298">
        <f t="shared" si="99"/>
        <v>6703.3722856484701</v>
      </c>
      <c r="CE298">
        <f t="shared" si="99"/>
        <v>6828.5301859184892</v>
      </c>
      <c r="CF298">
        <f t="shared" si="99"/>
        <v>7642.4100910642055</v>
      </c>
      <c r="CG298">
        <f t="shared" si="99"/>
        <v>9376.9430253148075</v>
      </c>
      <c r="CH298">
        <f t="shared" si="99"/>
        <v>6073.3401436112563</v>
      </c>
      <c r="CI298">
        <f t="shared" si="99"/>
        <v>7351.7892039965345</v>
      </c>
      <c r="CJ298">
        <f t="shared" si="99"/>
        <v>6586.6996667526901</v>
      </c>
      <c r="CK298">
        <f t="shared" si="99"/>
        <v>8872.7758903287977</v>
      </c>
      <c r="CL298">
        <f t="shared" si="99"/>
        <v>4485.1783130662707</v>
      </c>
      <c r="CM298">
        <f t="shared" si="99"/>
        <v>6025.2568824905711</v>
      </c>
      <c r="CN298">
        <f t="shared" si="99"/>
        <v>6838.4296808551007</v>
      </c>
      <c r="CO298">
        <f t="shared" si="99"/>
        <v>4271.6320651479336</v>
      </c>
      <c r="CP298">
        <f t="shared" si="99"/>
        <v>7003.8926676527535</v>
      </c>
      <c r="CQ298">
        <f t="shared" si="99"/>
        <v>2848.2261146194132</v>
      </c>
      <c r="CR298">
        <f t="shared" si="99"/>
        <v>3457.7521600022174</v>
      </c>
      <c r="CS298">
        <f t="shared" si="99"/>
        <v>3196.1226509631947</v>
      </c>
      <c r="CT298">
        <f t="shared" si="99"/>
        <v>2750.64537881567</v>
      </c>
      <c r="CU298">
        <f t="shared" si="99"/>
        <v>1723.9263325328029</v>
      </c>
      <c r="CV298">
        <f t="shared" si="99"/>
        <v>2489.0158697766474</v>
      </c>
      <c r="CW298">
        <f t="shared" si="99"/>
        <v>494.26764004939673</v>
      </c>
      <c r="CX298">
        <f t="shared" si="99"/>
        <v>1269.2566722298527</v>
      </c>
      <c r="CY298">
        <f t="shared" si="99"/>
        <v>1278.449060385278</v>
      </c>
      <c r="CZ298">
        <f t="shared" si="99"/>
        <v>1733.8258274694144</v>
      </c>
      <c r="DA298">
        <f t="shared" si="99"/>
        <v>1820.7999615553599</v>
      </c>
      <c r="DB298">
        <f t="shared" si="99"/>
        <v>1104.5007922133873</v>
      </c>
      <c r="DC298">
        <f t="shared" si="99"/>
        <v>4290.72394823997</v>
      </c>
      <c r="DD298">
        <f t="shared" si="99"/>
        <v>2828.4271247461902</v>
      </c>
      <c r="DE298">
        <f t="shared" si="99"/>
        <v>4262.4396769925088</v>
      </c>
      <c r="DF298">
        <f t="shared" si="99"/>
        <v>5589.679105279658</v>
      </c>
      <c r="DG298">
        <f t="shared" si="99"/>
        <v>5579.7796103430464</v>
      </c>
      <c r="DI298">
        <f t="shared" si="60"/>
        <v>9376.9430253148075</v>
      </c>
      <c r="DK298">
        <f t="shared" si="61"/>
        <v>0.66193885131097152</v>
      </c>
      <c r="DN298">
        <v>1.523540008604001</v>
      </c>
    </row>
    <row r="299" spans="2:118" x14ac:dyDescent="0.25">
      <c r="B299" t="s">
        <v>251</v>
      </c>
      <c r="C299">
        <f>STDEVA(C227:C228)</f>
        <v>52.32590180780452</v>
      </c>
      <c r="D299">
        <f t="shared" ref="D299:BO299" si="100">STDEVA(D227:D228)</f>
        <v>30.405591591021544</v>
      </c>
      <c r="E299">
        <f t="shared" si="100"/>
        <v>332.34018715767735</v>
      </c>
      <c r="F299">
        <f t="shared" si="100"/>
        <v>2061.9233739399724</v>
      </c>
      <c r="G299">
        <f t="shared" si="100"/>
        <v>5699.2806563635731</v>
      </c>
      <c r="H299">
        <f t="shared" si="100"/>
        <v>10878.130721773847</v>
      </c>
      <c r="I299">
        <f t="shared" si="100"/>
        <v>17548.26898870655</v>
      </c>
      <c r="J299">
        <f t="shared" si="100"/>
        <v>25593.022838265901</v>
      </c>
      <c r="K299">
        <f t="shared" si="100"/>
        <v>33130.7811257145</v>
      </c>
      <c r="L299">
        <f t="shared" si="100"/>
        <v>39863.144789391619</v>
      </c>
      <c r="M299">
        <f t="shared" si="100"/>
        <v>49565.356934052237</v>
      </c>
      <c r="N299">
        <f t="shared" si="100"/>
        <v>56558.642999987191</v>
      </c>
      <c r="O299">
        <f t="shared" si="100"/>
        <v>65441.318385252598</v>
      </c>
      <c r="P299">
        <f t="shared" si="100"/>
        <v>72367.429306974838</v>
      </c>
      <c r="Q299">
        <f t="shared" si="100"/>
        <v>78411.070965776249</v>
      </c>
      <c r="R299">
        <f t="shared" si="100"/>
        <v>84445.52023642225</v>
      </c>
      <c r="S299">
        <f t="shared" si="100"/>
        <v>90470.777118912825</v>
      </c>
      <c r="T299">
        <f t="shared" si="100"/>
        <v>94907.872170858405</v>
      </c>
      <c r="U299">
        <f t="shared" si="100"/>
        <v>97833.172924627157</v>
      </c>
      <c r="V299">
        <f t="shared" si="100"/>
        <v>101900.45113001218</v>
      </c>
      <c r="W299">
        <f t="shared" si="100"/>
        <v>107490.13023529183</v>
      </c>
      <c r="X299">
        <f t="shared" si="100"/>
        <v>111296.48603841903</v>
      </c>
      <c r="Y299">
        <f t="shared" si="100"/>
        <v>112565.74271064888</v>
      </c>
      <c r="Z299">
        <f t="shared" si="100"/>
        <v>115239.31345031521</v>
      </c>
      <c r="AA299">
        <f t="shared" si="100"/>
        <v>119025.87026356917</v>
      </c>
      <c r="AB299">
        <f t="shared" si="100"/>
        <v>119452.96275940584</v>
      </c>
      <c r="AC299">
        <f t="shared" si="100"/>
        <v>119210.42513345886</v>
      </c>
      <c r="AD299">
        <f t="shared" si="100"/>
        <v>120188.35381183986</v>
      </c>
      <c r="AE299">
        <f t="shared" si="100"/>
        <v>121990.06189030317</v>
      </c>
      <c r="AF299">
        <f t="shared" si="100"/>
        <v>122242.49901118678</v>
      </c>
      <c r="AG299">
        <f t="shared" si="100"/>
        <v>122213.50763315812</v>
      </c>
      <c r="AH299">
        <f t="shared" si="100"/>
        <v>125032.03526296771</v>
      </c>
      <c r="AI299">
        <f t="shared" si="100"/>
        <v>122600.29504246717</v>
      </c>
      <c r="AJ299">
        <f t="shared" si="100"/>
        <v>124363.11224796523</v>
      </c>
      <c r="AK299">
        <f t="shared" si="100"/>
        <v>123607.922205658</v>
      </c>
      <c r="AL299">
        <f t="shared" si="100"/>
        <v>124015.21571162145</v>
      </c>
      <c r="AM299">
        <f t="shared" si="100"/>
        <v>122774.95041742024</v>
      </c>
      <c r="AN299">
        <f t="shared" si="100"/>
        <v>123889.35070457024</v>
      </c>
      <c r="AO299">
        <f t="shared" si="100"/>
        <v>123094.56268251657</v>
      </c>
      <c r="AP299">
        <f t="shared" si="100"/>
        <v>124363.81935474642</v>
      </c>
      <c r="AQ299">
        <f t="shared" si="100"/>
        <v>122629.99352727701</v>
      </c>
      <c r="AR299">
        <f t="shared" si="100"/>
        <v>122939.70629743671</v>
      </c>
      <c r="AS299">
        <f t="shared" si="100"/>
        <v>123849.7527248238</v>
      </c>
      <c r="AT299">
        <f t="shared" si="100"/>
        <v>123917.63497581771</v>
      </c>
      <c r="AU299">
        <f t="shared" si="100"/>
        <v>124818.48901504937</v>
      </c>
      <c r="AV299">
        <f t="shared" si="100"/>
        <v>123714.69532961717</v>
      </c>
      <c r="AW299">
        <f t="shared" si="100"/>
        <v>123917.63497581771</v>
      </c>
      <c r="AX299">
        <f t="shared" si="100"/>
        <v>123607.922205658</v>
      </c>
      <c r="AY299">
        <f t="shared" si="100"/>
        <v>125816.92379008478</v>
      </c>
      <c r="AZ299">
        <f t="shared" si="100"/>
        <v>126204.41830617501</v>
      </c>
      <c r="BA299">
        <f t="shared" si="100"/>
        <v>121980.86950214775</v>
      </c>
      <c r="BB299">
        <f t="shared" si="100"/>
        <v>126087.74568727922</v>
      </c>
      <c r="BC299">
        <f t="shared" si="100"/>
        <v>122193.7086432849</v>
      </c>
      <c r="BD299">
        <f t="shared" si="100"/>
        <v>123927.53447075433</v>
      </c>
      <c r="BE299">
        <f t="shared" si="100"/>
        <v>124247.14673585063</v>
      </c>
      <c r="BF299">
        <f t="shared" si="100"/>
        <v>125428.72216721336</v>
      </c>
      <c r="BG299">
        <f t="shared" si="100"/>
        <v>123045.77231461469</v>
      </c>
      <c r="BH299">
        <f t="shared" si="100"/>
        <v>123026.68043152266</v>
      </c>
      <c r="BI299">
        <f t="shared" si="100"/>
        <v>123530.14045972748</v>
      </c>
      <c r="BJ299">
        <f t="shared" si="100"/>
        <v>122106.73450919896</v>
      </c>
      <c r="BK299">
        <f t="shared" si="100"/>
        <v>120993.04132883015</v>
      </c>
      <c r="BL299">
        <f t="shared" si="100"/>
        <v>121883.9958731252</v>
      </c>
      <c r="BM299">
        <f t="shared" si="100"/>
        <v>122649.08541036904</v>
      </c>
      <c r="BN299">
        <f t="shared" si="100"/>
        <v>119868.74154674353</v>
      </c>
      <c r="BO299">
        <f t="shared" si="100"/>
        <v>120702.42044176247</v>
      </c>
      <c r="BP299">
        <f t="shared" ref="BP299:DG299" si="101">STDEVA(BP227:BP228)</f>
        <v>121525.49273506361</v>
      </c>
      <c r="BQ299">
        <f t="shared" si="101"/>
        <v>119414.07188644059</v>
      </c>
      <c r="BR299">
        <f t="shared" si="101"/>
        <v>118570.49349648504</v>
      </c>
      <c r="BS299">
        <f t="shared" si="101"/>
        <v>120575.84832793009</v>
      </c>
      <c r="BT299">
        <f t="shared" si="101"/>
        <v>117496.39829586267</v>
      </c>
      <c r="BU299">
        <f t="shared" si="101"/>
        <v>118435.43610127841</v>
      </c>
      <c r="BV299">
        <f t="shared" si="101"/>
        <v>122319.57365033611</v>
      </c>
      <c r="BW299">
        <f t="shared" si="101"/>
        <v>119443.06326446924</v>
      </c>
      <c r="BX299">
        <f t="shared" si="101"/>
        <v>120227.24468480512</v>
      </c>
      <c r="BY299">
        <f t="shared" si="101"/>
        <v>118377.4533452211</v>
      </c>
      <c r="BZ299">
        <f t="shared" si="101"/>
        <v>121012.13321192218</v>
      </c>
      <c r="CA299">
        <f t="shared" si="101"/>
        <v>119607.81914448571</v>
      </c>
      <c r="CB299">
        <f t="shared" si="101"/>
        <v>120827.57834203249</v>
      </c>
      <c r="CC299">
        <f t="shared" si="101"/>
        <v>117496.39829586267</v>
      </c>
      <c r="CD299">
        <f t="shared" si="101"/>
        <v>118455.23509115163</v>
      </c>
      <c r="CE299">
        <f t="shared" si="101"/>
        <v>117495.69118908148</v>
      </c>
      <c r="CF299">
        <f t="shared" si="101"/>
        <v>117457.50742289741</v>
      </c>
      <c r="CG299">
        <f t="shared" si="101"/>
        <v>117263.05305807111</v>
      </c>
      <c r="CH299">
        <f t="shared" si="101"/>
        <v>116304.21626278215</v>
      </c>
      <c r="CI299">
        <f t="shared" si="101"/>
        <v>117079.20529496261</v>
      </c>
      <c r="CJ299">
        <f t="shared" si="101"/>
        <v>114212.59440403234</v>
      </c>
      <c r="CK299">
        <f t="shared" si="101"/>
        <v>113679.43589101768</v>
      </c>
      <c r="CL299">
        <f t="shared" si="101"/>
        <v>118638.37574747895</v>
      </c>
      <c r="CM299">
        <f t="shared" si="101"/>
        <v>115432.35360157913</v>
      </c>
      <c r="CN299">
        <f t="shared" si="101"/>
        <v>117806.11106602238</v>
      </c>
      <c r="CO299">
        <f t="shared" si="101"/>
        <v>117767.22019305712</v>
      </c>
      <c r="CP299">
        <f t="shared" si="101"/>
        <v>116169.15886757552</v>
      </c>
      <c r="CQ299">
        <f t="shared" si="101"/>
        <v>115809.94862273276</v>
      </c>
      <c r="CR299">
        <f t="shared" si="101"/>
        <v>114890.00270040905</v>
      </c>
      <c r="CS299">
        <f t="shared" si="101"/>
        <v>116788.58440789493</v>
      </c>
      <c r="CT299">
        <f t="shared" si="101"/>
        <v>115510.13534750965</v>
      </c>
      <c r="CU299">
        <f t="shared" si="101"/>
        <v>114957.88495140296</v>
      </c>
      <c r="CV299">
        <f t="shared" si="101"/>
        <v>116973.13927778462</v>
      </c>
      <c r="CW299">
        <f t="shared" si="101"/>
        <v>116459.7797546432</v>
      </c>
      <c r="CX299">
        <f t="shared" si="101"/>
        <v>115287.3967114359</v>
      </c>
      <c r="CY299">
        <f t="shared" si="101"/>
        <v>114793.1290713865</v>
      </c>
      <c r="CZ299">
        <f t="shared" si="101"/>
        <v>114279.76954824507</v>
      </c>
      <c r="DA299">
        <f t="shared" si="101"/>
        <v>116885.45803691749</v>
      </c>
      <c r="DB299">
        <f t="shared" si="101"/>
        <v>115722.97448864681</v>
      </c>
      <c r="DC299">
        <f t="shared" si="101"/>
        <v>114503.21529110002</v>
      </c>
      <c r="DD299">
        <f t="shared" si="101"/>
        <v>114298.86143133711</v>
      </c>
      <c r="DE299">
        <f t="shared" si="101"/>
        <v>114977.68394127619</v>
      </c>
      <c r="DF299">
        <f t="shared" si="101"/>
        <v>111935.71056861166</v>
      </c>
      <c r="DG299">
        <f t="shared" si="101"/>
        <v>114279.76954824507</v>
      </c>
      <c r="DI299">
        <f t="shared" si="60"/>
        <v>126204.41830617501</v>
      </c>
      <c r="DK299">
        <f t="shared" si="61"/>
        <v>7.0996765488327576</v>
      </c>
      <c r="DN299">
        <v>1.9118175951817595</v>
      </c>
    </row>
    <row r="300" spans="2:118" s="15" customFormat="1" x14ac:dyDescent="0.25">
      <c r="B300" s="15" t="s">
        <v>252</v>
      </c>
      <c r="C300" s="15">
        <f>STDEVA(C229:C230)</f>
        <v>46.669047558312137</v>
      </c>
      <c r="D300" s="15">
        <f t="shared" ref="D300:BO300" si="102">STDEVA(D229:D230)</f>
        <v>84.852813742385706</v>
      </c>
      <c r="E300" s="15">
        <f t="shared" si="102"/>
        <v>34.648232278140831</v>
      </c>
      <c r="F300" s="15">
        <f t="shared" si="102"/>
        <v>47.376154339498683</v>
      </c>
      <c r="G300" s="15">
        <f t="shared" si="102"/>
        <v>90.509667991878089</v>
      </c>
      <c r="H300" s="15">
        <f t="shared" si="102"/>
        <v>59.396969619669989</v>
      </c>
      <c r="I300" s="15">
        <f t="shared" si="102"/>
        <v>3.5355339059327378</v>
      </c>
      <c r="J300" s="15">
        <f t="shared" si="102"/>
        <v>2.1213203435596424</v>
      </c>
      <c r="K300" s="15">
        <f t="shared" si="102"/>
        <v>105.35891039679558</v>
      </c>
      <c r="L300" s="15">
        <f t="shared" si="102"/>
        <v>186.67619023324855</v>
      </c>
      <c r="M300" s="15">
        <f t="shared" si="102"/>
        <v>241.12341238461269</v>
      </c>
      <c r="N300" s="15">
        <f t="shared" si="102"/>
        <v>465.27626202074828</v>
      </c>
      <c r="O300" s="15">
        <f t="shared" si="102"/>
        <v>628.61792847484071</v>
      </c>
      <c r="P300" s="15">
        <f t="shared" si="102"/>
        <v>963.07943597607778</v>
      </c>
      <c r="Q300" s="15">
        <f t="shared" si="102"/>
        <v>1153.2911601152591</v>
      </c>
      <c r="R300" s="15">
        <f t="shared" si="102"/>
        <v>1540.7856762054871</v>
      </c>
      <c r="S300" s="15">
        <f t="shared" si="102"/>
        <v>1910.6025227660514</v>
      </c>
      <c r="T300" s="15">
        <f t="shared" si="102"/>
        <v>2257.0848455474597</v>
      </c>
      <c r="U300" s="15">
        <f t="shared" si="102"/>
        <v>2899.1378028648451</v>
      </c>
      <c r="V300" s="15">
        <f t="shared" si="102"/>
        <v>3340.3724343252507</v>
      </c>
      <c r="W300" s="15">
        <f t="shared" si="102"/>
        <v>3985.2538187673817</v>
      </c>
      <c r="X300" s="15">
        <f t="shared" si="102"/>
        <v>4735.4941136063089</v>
      </c>
      <c r="Y300" s="15">
        <f t="shared" si="102"/>
        <v>5674.5319190220434</v>
      </c>
      <c r="Z300" s="15">
        <f t="shared" si="102"/>
        <v>6559.8296090676013</v>
      </c>
      <c r="AA300" s="15">
        <f t="shared" si="102"/>
        <v>7433.8135906141742</v>
      </c>
      <c r="AB300" s="15">
        <f t="shared" si="102"/>
        <v>8683.2712729708037</v>
      </c>
      <c r="AC300" s="15">
        <f t="shared" si="102"/>
        <v>9913.6370722353968</v>
      </c>
      <c r="AD300" s="15">
        <f t="shared" si="102"/>
        <v>11286.131334518484</v>
      </c>
      <c r="AE300" s="15">
        <f t="shared" si="102"/>
        <v>13187.541469129112</v>
      </c>
      <c r="AF300" s="15">
        <f t="shared" si="102"/>
        <v>14782.067260704776</v>
      </c>
      <c r="AG300" s="15">
        <f t="shared" si="102"/>
        <v>16405.584430309089</v>
      </c>
      <c r="AH300" s="15">
        <f t="shared" si="102"/>
        <v>18618.828655422982</v>
      </c>
      <c r="AI300" s="15">
        <f t="shared" si="102"/>
        <v>20800.960182164668</v>
      </c>
      <c r="AJ300" s="15">
        <f t="shared" si="102"/>
        <v>22606.203794533925</v>
      </c>
      <c r="AK300" s="15">
        <f t="shared" si="102"/>
        <v>24441.145891713015</v>
      </c>
      <c r="AL300" s="15">
        <f t="shared" si="102"/>
        <v>26314.978861857366</v>
      </c>
      <c r="AM300" s="15">
        <f t="shared" si="102"/>
        <v>27862.128499093531</v>
      </c>
      <c r="AN300" s="15">
        <f t="shared" si="102"/>
        <v>28770.053606137059</v>
      </c>
      <c r="AO300" s="15">
        <f t="shared" si="102"/>
        <v>29464.432465262249</v>
      </c>
      <c r="AP300" s="15">
        <f t="shared" si="102"/>
        <v>30312.253495904919</v>
      </c>
      <c r="AQ300" s="15">
        <f t="shared" si="102"/>
        <v>30481.252016608505</v>
      </c>
      <c r="AR300" s="15">
        <f t="shared" si="102"/>
        <v>31012.289209279603</v>
      </c>
      <c r="AS300" s="15">
        <f t="shared" si="102"/>
        <v>31256.241048788961</v>
      </c>
      <c r="AT300" s="15">
        <f t="shared" si="102"/>
        <v>31469.787296707298</v>
      </c>
      <c r="AU300" s="15">
        <f t="shared" si="102"/>
        <v>31114.112585770465</v>
      </c>
      <c r="AV300" s="15">
        <f t="shared" si="102"/>
        <v>31503.728422204251</v>
      </c>
      <c r="AW300" s="15">
        <f t="shared" si="102"/>
        <v>31711.617815873098</v>
      </c>
      <c r="AX300" s="15">
        <f t="shared" si="102"/>
        <v>31843.846783954981</v>
      </c>
      <c r="AY300" s="15">
        <f t="shared" si="102"/>
        <v>31083.706994179443</v>
      </c>
      <c r="AZ300" s="15">
        <f t="shared" si="102"/>
        <v>31278.868465786931</v>
      </c>
      <c r="BA300" s="15">
        <f t="shared" si="102"/>
        <v>31479.686791643908</v>
      </c>
      <c r="BB300" s="15">
        <f t="shared" si="102"/>
        <v>31607.673119038674</v>
      </c>
      <c r="BC300" s="15">
        <f t="shared" si="102"/>
        <v>31406.854793181694</v>
      </c>
      <c r="BD300" s="15">
        <f t="shared" si="102"/>
        <v>31400.490832151016</v>
      </c>
      <c r="BE300" s="15">
        <f t="shared" si="102"/>
        <v>31743.437621026493</v>
      </c>
      <c r="BF300" s="15">
        <f t="shared" si="102"/>
        <v>31479.686791643908</v>
      </c>
      <c r="BG300" s="15">
        <f t="shared" si="102"/>
        <v>31273.918718318622</v>
      </c>
      <c r="BH300" s="15">
        <f t="shared" si="102"/>
        <v>31976.782858818053</v>
      </c>
      <c r="BI300" s="15">
        <f t="shared" si="102"/>
        <v>31733.538126089879</v>
      </c>
      <c r="BJ300" s="15">
        <f t="shared" si="102"/>
        <v>31570.903566416975</v>
      </c>
      <c r="BK300" s="15">
        <f t="shared" si="102"/>
        <v>31541.912188388327</v>
      </c>
      <c r="BL300" s="15">
        <f t="shared" si="102"/>
        <v>31657.170593721734</v>
      </c>
      <c r="BM300" s="15">
        <f t="shared" si="102"/>
        <v>31565.953818948667</v>
      </c>
      <c r="BN300" s="15">
        <f t="shared" si="102"/>
        <v>31751.215795619544</v>
      </c>
      <c r="BO300" s="15">
        <f t="shared" si="102"/>
        <v>31565.953818948667</v>
      </c>
      <c r="BP300" s="15">
        <f t="shared" ref="BP300:DG300" si="103">STDEVA(BP229:BP230)</f>
        <v>31828.290434768878</v>
      </c>
      <c r="BQ300" s="15">
        <f t="shared" si="103"/>
        <v>31635.250283504949</v>
      </c>
      <c r="BR300" s="15">
        <f t="shared" si="103"/>
        <v>31717.274670122588</v>
      </c>
      <c r="BS300" s="15">
        <f t="shared" si="103"/>
        <v>32039.715362343653</v>
      </c>
      <c r="BT300" s="15">
        <f t="shared" si="103"/>
        <v>31692.52593278106</v>
      </c>
      <c r="BU300" s="15">
        <f t="shared" si="103"/>
        <v>31925.164063791435</v>
      </c>
      <c r="BV300" s="15">
        <f t="shared" si="103"/>
        <v>31805.663017770908</v>
      </c>
      <c r="BW300" s="15">
        <f t="shared" si="103"/>
        <v>31791.520882147175</v>
      </c>
      <c r="BX300" s="15">
        <f t="shared" si="103"/>
        <v>31616.865507194099</v>
      </c>
      <c r="BY300" s="15">
        <f t="shared" si="103"/>
        <v>31857.281812797526</v>
      </c>
      <c r="BZ300" s="15">
        <f t="shared" si="103"/>
        <v>31519.284771390357</v>
      </c>
      <c r="CA300" s="15">
        <f t="shared" si="103"/>
        <v>31520.698984952727</v>
      </c>
      <c r="CB300" s="15">
        <f t="shared" si="103"/>
        <v>31681.919331063262</v>
      </c>
      <c r="CC300" s="15">
        <f t="shared" si="103"/>
        <v>31773.136105836325</v>
      </c>
      <c r="CD300" s="15">
        <f t="shared" si="103"/>
        <v>31711.617815873098</v>
      </c>
      <c r="CE300" s="15">
        <f t="shared" si="103"/>
        <v>31672.019836126648</v>
      </c>
      <c r="CF300" s="15">
        <f t="shared" si="103"/>
        <v>31688.990398875128</v>
      </c>
      <c r="CG300" s="15">
        <f t="shared" si="103"/>
        <v>31936.477772290418</v>
      </c>
      <c r="CH300" s="15">
        <f t="shared" si="103"/>
        <v>31639.492924192069</v>
      </c>
      <c r="CI300" s="15">
        <f t="shared" si="103"/>
        <v>32029.108760625855</v>
      </c>
      <c r="CJ300" s="15">
        <f t="shared" si="103"/>
        <v>31906.072180699397</v>
      </c>
      <c r="CK300" s="15">
        <f t="shared" si="103"/>
        <v>31618.986827537658</v>
      </c>
      <c r="CL300" s="15">
        <f t="shared" si="103"/>
        <v>31992.339208004156</v>
      </c>
      <c r="CM300" s="15">
        <f t="shared" si="103"/>
        <v>31772.428999055141</v>
      </c>
      <c r="CN300" s="15">
        <f t="shared" si="103"/>
        <v>31813.44119236396</v>
      </c>
      <c r="CO300" s="15">
        <f t="shared" si="103"/>
        <v>32043.958003030773</v>
      </c>
      <c r="CP300" s="15">
        <f t="shared" si="103"/>
        <v>31649.392419128682</v>
      </c>
      <c r="CQ300" s="15">
        <f t="shared" si="103"/>
        <v>32031.230080969417</v>
      </c>
      <c r="CR300" s="15">
        <f t="shared" si="103"/>
        <v>31804.95591098972</v>
      </c>
      <c r="CS300" s="15">
        <f t="shared" si="103"/>
        <v>31599.894944445623</v>
      </c>
      <c r="CT300" s="15">
        <f t="shared" si="103"/>
        <v>31640.907137754442</v>
      </c>
      <c r="CU300" s="15">
        <f t="shared" si="103"/>
        <v>31745.558941370051</v>
      </c>
      <c r="CV300" s="15">
        <f t="shared" si="103"/>
        <v>31808.491444895655</v>
      </c>
      <c r="CW300" s="15">
        <f t="shared" si="103"/>
        <v>31556.054324012057</v>
      </c>
      <c r="CX300" s="15">
        <f t="shared" si="103"/>
        <v>31715.860456560215</v>
      </c>
      <c r="CY300" s="15">
        <f t="shared" si="103"/>
        <v>31779.500066867004</v>
      </c>
      <c r="CZ300" s="15">
        <f t="shared" si="103"/>
        <v>31815.562512707518</v>
      </c>
      <c r="DA300" s="15">
        <f t="shared" si="103"/>
        <v>31508.678169672559</v>
      </c>
      <c r="DB300" s="15">
        <f t="shared" si="103"/>
        <v>31765.357931243274</v>
      </c>
      <c r="DC300" s="15">
        <f t="shared" si="103"/>
        <v>31568.075139292228</v>
      </c>
      <c r="DD300" s="15">
        <f t="shared" si="103"/>
        <v>31565.953818948667</v>
      </c>
      <c r="DE300" s="15">
        <f t="shared" si="103"/>
        <v>31493.828927267641</v>
      </c>
      <c r="DF300" s="15">
        <f t="shared" si="103"/>
        <v>31348.872037124398</v>
      </c>
      <c r="DG300" s="15">
        <f t="shared" si="103"/>
        <v>31573.731993541722</v>
      </c>
      <c r="DI300" s="15">
        <f t="shared" si="60"/>
        <v>32043.958003030773</v>
      </c>
      <c r="DK300" s="15">
        <f t="shared" si="61"/>
        <v>103.78273741103372</v>
      </c>
    </row>
    <row r="301" spans="2:118" x14ac:dyDescent="0.25">
      <c r="B301" t="s">
        <v>253</v>
      </c>
      <c r="C301">
        <f>STDEVA(C231:C232)</f>
        <v>74.246212024587493</v>
      </c>
      <c r="D301">
        <f t="shared" ref="D301:BO301" si="104">STDEVA(D231:D232)</f>
        <v>45.254833995939045</v>
      </c>
      <c r="E301">
        <f t="shared" si="104"/>
        <v>635.68899628670624</v>
      </c>
      <c r="F301">
        <f t="shared" si="104"/>
        <v>1441.0836200581839</v>
      </c>
      <c r="G301">
        <f t="shared" si="104"/>
        <v>2861.6611434619576</v>
      </c>
      <c r="H301">
        <f t="shared" si="104"/>
        <v>4840.8530240031041</v>
      </c>
      <c r="I301">
        <f t="shared" si="104"/>
        <v>6913.3829996608747</v>
      </c>
      <c r="J301">
        <f t="shared" si="104"/>
        <v>9186.731301175625</v>
      </c>
      <c r="K301">
        <f t="shared" si="104"/>
        <v>11745.043635508555</v>
      </c>
      <c r="L301">
        <f t="shared" si="104"/>
        <v>15264.314085474001</v>
      </c>
      <c r="M301">
        <f t="shared" si="104"/>
        <v>18280.124507234628</v>
      </c>
      <c r="N301">
        <f t="shared" si="104"/>
        <v>20371.039259203248</v>
      </c>
      <c r="O301">
        <f t="shared" si="104"/>
        <v>24332.251447410286</v>
      </c>
      <c r="P301">
        <f t="shared" si="104"/>
        <v>26608.428176049783</v>
      </c>
      <c r="Q301">
        <f t="shared" si="104"/>
        <v>29708.384304771607</v>
      </c>
      <c r="R301">
        <f t="shared" si="104"/>
        <v>32051.736177623825</v>
      </c>
      <c r="S301">
        <f t="shared" si="104"/>
        <v>36895.417628751675</v>
      </c>
      <c r="T301">
        <f t="shared" si="104"/>
        <v>35703.942702452347</v>
      </c>
      <c r="U301">
        <f t="shared" si="104"/>
        <v>40217.405286766079</v>
      </c>
      <c r="V301">
        <f t="shared" si="104"/>
        <v>41321.906078979468</v>
      </c>
      <c r="W301">
        <f t="shared" si="104"/>
        <v>39607.879241383271</v>
      </c>
      <c r="X301">
        <f t="shared" si="104"/>
        <v>39927.491506479593</v>
      </c>
      <c r="Y301">
        <f t="shared" si="104"/>
        <v>38144.875311108306</v>
      </c>
      <c r="Z301">
        <f t="shared" si="104"/>
        <v>36101.336713479184</v>
      </c>
      <c r="AA301">
        <f t="shared" si="104"/>
        <v>31684.04065140682</v>
      </c>
      <c r="AB301">
        <f t="shared" si="104"/>
        <v>29621.410170685664</v>
      </c>
      <c r="AC301">
        <f t="shared" si="104"/>
        <v>27073.70443807053</v>
      </c>
      <c r="AD301">
        <f t="shared" si="104"/>
        <v>24361.242825438934</v>
      </c>
      <c r="AE301">
        <f t="shared" si="104"/>
        <v>20467.912888225805</v>
      </c>
      <c r="AF301">
        <f t="shared" si="104"/>
        <v>20602.970283432434</v>
      </c>
      <c r="AG301">
        <f t="shared" si="104"/>
        <v>19227.647594024602</v>
      </c>
      <c r="AH301">
        <f t="shared" si="104"/>
        <v>20922.582548528753</v>
      </c>
      <c r="AI301">
        <f t="shared" si="104"/>
        <v>19479.377608127012</v>
      </c>
      <c r="AJ301">
        <f t="shared" si="104"/>
        <v>18704.388575946556</v>
      </c>
      <c r="AK301">
        <f t="shared" si="104"/>
        <v>21368.059820676281</v>
      </c>
      <c r="AL301">
        <f t="shared" si="104"/>
        <v>22423.770244987794</v>
      </c>
      <c r="AM301">
        <f t="shared" si="104"/>
        <v>23606.052783131701</v>
      </c>
      <c r="AN301">
        <f t="shared" si="104"/>
        <v>26375.790045039408</v>
      </c>
      <c r="AO301">
        <f t="shared" si="104"/>
        <v>26124.060030936998</v>
      </c>
      <c r="AP301">
        <f t="shared" si="104"/>
        <v>26811.367822250322</v>
      </c>
      <c r="AQ301">
        <f t="shared" si="104"/>
        <v>24031.731065406006</v>
      </c>
      <c r="AR301">
        <f t="shared" si="104"/>
        <v>25039.358228596833</v>
      </c>
      <c r="AS301">
        <f t="shared" si="104"/>
        <v>27160.678572156477</v>
      </c>
      <c r="AT301">
        <f t="shared" si="104"/>
        <v>26240.732649832778</v>
      </c>
      <c r="AU301">
        <f t="shared" si="104"/>
        <v>25969.203645857146</v>
      </c>
      <c r="AV301">
        <f t="shared" si="104"/>
        <v>28516.202271691087</v>
      </c>
      <c r="AW301">
        <f t="shared" si="104"/>
        <v>26637.419554078431</v>
      </c>
      <c r="AX301">
        <f t="shared" si="104"/>
        <v>27412.408586258887</v>
      </c>
      <c r="AY301">
        <f t="shared" si="104"/>
        <v>26104.96814784496</v>
      </c>
      <c r="AZ301">
        <f t="shared" si="104"/>
        <v>28710.656636517389</v>
      </c>
      <c r="BA301">
        <f t="shared" si="104"/>
        <v>25349.070998756542</v>
      </c>
      <c r="BB301">
        <f t="shared" si="104"/>
        <v>27305.635462299721</v>
      </c>
      <c r="BC301">
        <f t="shared" si="104"/>
        <v>27664.845707142485</v>
      </c>
      <c r="BD301">
        <f t="shared" si="104"/>
        <v>26744.192678037602</v>
      </c>
      <c r="BE301">
        <f t="shared" si="104"/>
        <v>26230.833154896169</v>
      </c>
      <c r="BF301">
        <f t="shared" si="104"/>
        <v>26443.672296033317</v>
      </c>
      <c r="BG301">
        <f t="shared" si="104"/>
        <v>28138.607250537472</v>
      </c>
      <c r="BH301">
        <f t="shared" si="104"/>
        <v>28284.2712474619</v>
      </c>
      <c r="BI301">
        <f t="shared" si="104"/>
        <v>28246.087481277827</v>
      </c>
      <c r="BJ301">
        <f t="shared" si="104"/>
        <v>29513.929939945308</v>
      </c>
      <c r="BK301">
        <f t="shared" si="104"/>
        <v>30279.72658397034</v>
      </c>
      <c r="BL301">
        <f t="shared" si="104"/>
        <v>29368.973049802065</v>
      </c>
      <c r="BM301">
        <f t="shared" si="104"/>
        <v>29902.131562816721</v>
      </c>
      <c r="BN301">
        <f t="shared" si="104"/>
        <v>29301.090798808156</v>
      </c>
      <c r="BO301">
        <f t="shared" si="104"/>
        <v>29127.142530636265</v>
      </c>
      <c r="BP301">
        <f t="shared" ref="BP301:DG301" si="105">STDEVA(BP231:BP232)</f>
        <v>28410.136254513105</v>
      </c>
      <c r="BQ301">
        <f t="shared" si="105"/>
        <v>27538.273593310092</v>
      </c>
      <c r="BR301">
        <f t="shared" si="105"/>
        <v>29911.323950972146</v>
      </c>
      <c r="BS301">
        <f t="shared" si="105"/>
        <v>28458.92662241498</v>
      </c>
      <c r="BT301">
        <f t="shared" si="105"/>
        <v>27944.859992492358</v>
      </c>
      <c r="BU301">
        <f t="shared" si="105"/>
        <v>30521.557103136136</v>
      </c>
      <c r="BV301">
        <f t="shared" si="105"/>
        <v>29069.15977457897</v>
      </c>
      <c r="BW301">
        <f t="shared" si="105"/>
        <v>31141.689750236739</v>
      </c>
      <c r="BX301">
        <f t="shared" si="105"/>
        <v>30860.968358105682</v>
      </c>
      <c r="BY301">
        <f t="shared" si="105"/>
        <v>30831.97698007703</v>
      </c>
      <c r="BZ301">
        <f t="shared" si="105"/>
        <v>31635.250283504949</v>
      </c>
      <c r="CA301">
        <f t="shared" si="105"/>
        <v>33543.731485927441</v>
      </c>
      <c r="CB301">
        <f t="shared" si="105"/>
        <v>31122.597867144701</v>
      </c>
      <c r="CC301">
        <f t="shared" si="105"/>
        <v>30783.186612175159</v>
      </c>
      <c r="CD301">
        <f t="shared" si="105"/>
        <v>30153.861576919131</v>
      </c>
      <c r="CE301">
        <f t="shared" si="105"/>
        <v>29388.0649328941</v>
      </c>
      <c r="CF301">
        <f t="shared" si="105"/>
        <v>31422.4111423678</v>
      </c>
      <c r="CG301">
        <f t="shared" si="105"/>
        <v>31170.681128265387</v>
      </c>
      <c r="CH301">
        <f t="shared" si="105"/>
        <v>32468.929178523889</v>
      </c>
      <c r="CI301">
        <f t="shared" si="105"/>
        <v>29718.283799708221</v>
      </c>
      <c r="CJ301">
        <f t="shared" si="105"/>
        <v>33582.622358892702</v>
      </c>
      <c r="CK301">
        <f t="shared" si="105"/>
        <v>31121.890760363516</v>
      </c>
      <c r="CL301">
        <f t="shared" si="105"/>
        <v>30502.465220044101</v>
      </c>
      <c r="CM301">
        <f t="shared" si="105"/>
        <v>30008.197579994703</v>
      </c>
      <c r="CN301">
        <f t="shared" si="105"/>
        <v>30240.835711005078</v>
      </c>
      <c r="CO301">
        <f t="shared" si="105"/>
        <v>28933.395272591151</v>
      </c>
      <c r="CP301">
        <f t="shared" si="105"/>
        <v>28691.564753425351</v>
      </c>
      <c r="CQ301">
        <f t="shared" si="105"/>
        <v>30851.068863169068</v>
      </c>
      <c r="CR301">
        <f t="shared" si="105"/>
        <v>29330.082176836804</v>
      </c>
      <c r="CS301">
        <f t="shared" si="105"/>
        <v>29562.720307847179</v>
      </c>
      <c r="CT301">
        <f t="shared" si="105"/>
        <v>32536.811429517798</v>
      </c>
      <c r="CU301">
        <f t="shared" si="105"/>
        <v>32729.851580781724</v>
      </c>
      <c r="CV301">
        <f t="shared" si="105"/>
        <v>33020.472467849395</v>
      </c>
      <c r="CW301">
        <f t="shared" si="105"/>
        <v>30230.936216068465</v>
      </c>
      <c r="CX301">
        <f t="shared" si="105"/>
        <v>30580.24696597462</v>
      </c>
      <c r="CY301">
        <f t="shared" si="105"/>
        <v>30658.028711905143</v>
      </c>
      <c r="CZ301">
        <f t="shared" si="105"/>
        <v>33330.892344790293</v>
      </c>
      <c r="DA301">
        <f t="shared" si="105"/>
        <v>30008.197579994703</v>
      </c>
      <c r="DB301">
        <f t="shared" si="105"/>
        <v>31819.805153394638</v>
      </c>
      <c r="DC301">
        <f t="shared" si="105"/>
        <v>33563.530475800668</v>
      </c>
      <c r="DD301">
        <f t="shared" si="105"/>
        <v>36430.141366730932</v>
      </c>
      <c r="DE301">
        <f t="shared" si="105"/>
        <v>31374.327881247114</v>
      </c>
      <c r="DF301">
        <f t="shared" si="105"/>
        <v>36507.923112661447</v>
      </c>
      <c r="DG301">
        <f t="shared" si="105"/>
        <v>33999.108253011575</v>
      </c>
      <c r="DI301">
        <f t="shared" si="60"/>
        <v>41321.906078979468</v>
      </c>
      <c r="DK301">
        <f t="shared" si="61"/>
        <v>4.2245260743040092</v>
      </c>
      <c r="DN301">
        <v>1.0519929016992902</v>
      </c>
    </row>
    <row r="302" spans="2:118" s="15" customFormat="1" x14ac:dyDescent="0.25">
      <c r="B302" s="15" t="s">
        <v>254</v>
      </c>
      <c r="C302" s="15">
        <f>STDEVA(C233:C234)</f>
        <v>1.4142135623730951</v>
      </c>
      <c r="D302" s="15">
        <f t="shared" ref="D302:BO302" si="106">STDEVA(D233:D234)</f>
        <v>14.142135623730951</v>
      </c>
      <c r="E302" s="15">
        <f t="shared" si="106"/>
        <v>16.263455967290593</v>
      </c>
      <c r="F302" s="15">
        <f t="shared" si="106"/>
        <v>1.4142135623730951</v>
      </c>
      <c r="G302" s="15">
        <f t="shared" si="106"/>
        <v>28.991378028648448</v>
      </c>
      <c r="H302" s="15">
        <f t="shared" si="106"/>
        <v>140.71424945612296</v>
      </c>
      <c r="I302" s="15">
        <f t="shared" si="106"/>
        <v>342.23968209428898</v>
      </c>
      <c r="J302" s="15">
        <f t="shared" si="106"/>
        <v>663.97326753416814</v>
      </c>
      <c r="K302" s="15">
        <f t="shared" si="106"/>
        <v>1008.3342699720167</v>
      </c>
      <c r="L302" s="15">
        <f t="shared" si="106"/>
        <v>1559.1704525163373</v>
      </c>
      <c r="M302" s="15">
        <f t="shared" si="106"/>
        <v>2203.3447301772821</v>
      </c>
      <c r="N302" s="15">
        <f t="shared" si="106"/>
        <v>2983.2835098260439</v>
      </c>
      <c r="O302" s="15">
        <f t="shared" si="106"/>
        <v>3913.8360338675407</v>
      </c>
      <c r="P302" s="15">
        <f t="shared" si="106"/>
        <v>4861.3591206575138</v>
      </c>
      <c r="Q302" s="15">
        <f t="shared" si="106"/>
        <v>5685.1385207398425</v>
      </c>
      <c r="R302" s="15">
        <f t="shared" si="106"/>
        <v>7182.0835765117636</v>
      </c>
      <c r="S302" s="15">
        <f t="shared" si="106"/>
        <v>8594.1758185412982</v>
      </c>
      <c r="T302" s="15">
        <f t="shared" si="106"/>
        <v>9922.8294603908216</v>
      </c>
      <c r="U302" s="15">
        <f t="shared" si="106"/>
        <v>11671.504530265154</v>
      </c>
      <c r="V302" s="15">
        <f t="shared" si="106"/>
        <v>13623.826353121211</v>
      </c>
      <c r="W302" s="15">
        <f t="shared" si="106"/>
        <v>15363.309034840118</v>
      </c>
      <c r="X302" s="15">
        <f t="shared" si="106"/>
        <v>17180.573462489545</v>
      </c>
      <c r="Y302" s="15">
        <f t="shared" si="106"/>
        <v>19757.270573133323</v>
      </c>
      <c r="Z302" s="15">
        <f t="shared" si="106"/>
        <v>21928.795498157211</v>
      </c>
      <c r="AA302" s="15">
        <f t="shared" si="106"/>
        <v>24552.161656359302</v>
      </c>
      <c r="AB302" s="15">
        <f t="shared" si="106"/>
        <v>27379.174567543119</v>
      </c>
      <c r="AC302" s="15">
        <f t="shared" si="106"/>
        <v>30565.397723569702</v>
      </c>
      <c r="AD302" s="15">
        <f t="shared" si="106"/>
        <v>34302.457062140609</v>
      </c>
      <c r="AE302" s="15">
        <f t="shared" si="106"/>
        <v>37505.650780915668</v>
      </c>
      <c r="AF302" s="15">
        <f t="shared" si="106"/>
        <v>41464.034541997957</v>
      </c>
      <c r="AG302" s="15">
        <f t="shared" si="106"/>
        <v>45117.655280388848</v>
      </c>
      <c r="AH302" s="15">
        <f t="shared" si="106"/>
        <v>48851.886191835009</v>
      </c>
      <c r="AI302" s="15">
        <f t="shared" si="106"/>
        <v>52522.47749297438</v>
      </c>
      <c r="AJ302" s="15">
        <f t="shared" si="106"/>
        <v>55174.127922423933</v>
      </c>
      <c r="AK302" s="15">
        <f t="shared" si="106"/>
        <v>58640.365363800389</v>
      </c>
      <c r="AL302" s="15">
        <f t="shared" si="106"/>
        <v>62695.622753905234</v>
      </c>
      <c r="AM302" s="15">
        <f t="shared" si="106"/>
        <v>64818.357311027255</v>
      </c>
      <c r="AN302" s="15">
        <f t="shared" si="106"/>
        <v>67016.752293736223</v>
      </c>
      <c r="AO302" s="15">
        <f t="shared" si="106"/>
        <v>68832.602507823278</v>
      </c>
      <c r="AP302" s="15">
        <f t="shared" si="106"/>
        <v>70665.423284658813</v>
      </c>
      <c r="AQ302" s="15">
        <f t="shared" si="106"/>
        <v>71755.781941248468</v>
      </c>
      <c r="AR302" s="15">
        <f t="shared" si="106"/>
        <v>73001.704089699168</v>
      </c>
      <c r="AS302" s="15">
        <f t="shared" si="106"/>
        <v>73874.980964464557</v>
      </c>
      <c r="AT302" s="15">
        <f t="shared" si="106"/>
        <v>74336.014585798184</v>
      </c>
      <c r="AU302" s="15">
        <f t="shared" si="106"/>
        <v>74772.299469790276</v>
      </c>
      <c r="AV302" s="15">
        <f t="shared" si="106"/>
        <v>75149.894490943901</v>
      </c>
      <c r="AW302" s="15">
        <f t="shared" si="106"/>
        <v>76318.742000245256</v>
      </c>
      <c r="AX302" s="15">
        <f t="shared" si="106"/>
        <v>76121.459208294211</v>
      </c>
      <c r="AY302" s="15">
        <f t="shared" si="106"/>
        <v>76380.260290208491</v>
      </c>
      <c r="AZ302" s="15">
        <f t="shared" si="106"/>
        <v>76187.220138944569</v>
      </c>
      <c r="BA302" s="15">
        <f t="shared" si="106"/>
        <v>76655.324828090059</v>
      </c>
      <c r="BB302" s="15">
        <f t="shared" si="106"/>
        <v>76810.181213169912</v>
      </c>
      <c r="BC302" s="15">
        <f t="shared" si="106"/>
        <v>76584.614149971399</v>
      </c>
      <c r="BD302" s="15">
        <f t="shared" si="106"/>
        <v>76259.345030625584</v>
      </c>
      <c r="BE302" s="15">
        <f t="shared" si="106"/>
        <v>77168.684351231495</v>
      </c>
      <c r="BF302" s="15">
        <f t="shared" si="106"/>
        <v>76525.217180351727</v>
      </c>
      <c r="BG302" s="15">
        <f t="shared" si="106"/>
        <v>77103.630527362329</v>
      </c>
      <c r="BH302" s="15">
        <f t="shared" si="106"/>
        <v>76888.670065881612</v>
      </c>
      <c r="BI302" s="15">
        <f t="shared" si="106"/>
        <v>76876.649250601447</v>
      </c>
      <c r="BJ302" s="15">
        <f t="shared" si="106"/>
        <v>76883.72031841331</v>
      </c>
      <c r="BK302" s="15">
        <f t="shared" si="106"/>
        <v>76664.517216245484</v>
      </c>
      <c r="BL302" s="15">
        <f t="shared" si="106"/>
        <v>76508.246617603261</v>
      </c>
      <c r="BM302" s="15">
        <f t="shared" si="106"/>
        <v>76388.745571582724</v>
      </c>
      <c r="BN302" s="15">
        <f t="shared" si="106"/>
        <v>76434.00040557867</v>
      </c>
      <c r="BO302" s="15">
        <f t="shared" si="106"/>
        <v>75883.164223034342</v>
      </c>
      <c r="BP302" s="15">
        <f t="shared" ref="BP302:DG302" si="107">STDEVA(BP233:BP234)</f>
        <v>76531.581141382412</v>
      </c>
      <c r="BQ302" s="15">
        <f t="shared" si="107"/>
        <v>76633.404517873278</v>
      </c>
      <c r="BR302" s="15">
        <f t="shared" si="107"/>
        <v>76126.408955762527</v>
      </c>
      <c r="BS302" s="15">
        <f t="shared" si="107"/>
        <v>76260.759244187968</v>
      </c>
      <c r="BT302" s="15">
        <f t="shared" si="107"/>
        <v>76570.472014347673</v>
      </c>
      <c r="BU302" s="15">
        <f t="shared" si="107"/>
        <v>76464.405997169684</v>
      </c>
      <c r="BV302" s="15">
        <f t="shared" si="107"/>
        <v>76687.144633243457</v>
      </c>
      <c r="BW302" s="15">
        <f t="shared" si="107"/>
        <v>75925.590629905535</v>
      </c>
      <c r="BX302" s="15">
        <f t="shared" si="107"/>
        <v>76403.594813987642</v>
      </c>
      <c r="BY302" s="15">
        <f t="shared" si="107"/>
        <v>76044.384569144881</v>
      </c>
      <c r="BZ302" s="15">
        <f t="shared" si="107"/>
        <v>75700.730673488215</v>
      </c>
      <c r="CA302" s="15">
        <f t="shared" si="107"/>
        <v>75867.607873848247</v>
      </c>
      <c r="CB302" s="15">
        <f t="shared" si="107"/>
        <v>76430.464871672739</v>
      </c>
      <c r="CC302" s="15">
        <f t="shared" si="107"/>
        <v>76112.266820138786</v>
      </c>
      <c r="CD302" s="15">
        <f t="shared" si="107"/>
        <v>76610.069994094112</v>
      </c>
      <c r="CE302" s="15">
        <f t="shared" si="107"/>
        <v>76224.696798347446</v>
      </c>
      <c r="CF302" s="15">
        <f t="shared" si="107"/>
        <v>76476.426812449863</v>
      </c>
      <c r="CG302" s="15">
        <f t="shared" si="107"/>
        <v>76180.149071132691</v>
      </c>
      <c r="CH302" s="15">
        <f t="shared" si="107"/>
        <v>76202.069381349487</v>
      </c>
      <c r="CI302" s="15">
        <f t="shared" si="107"/>
        <v>75939.025658748084</v>
      </c>
      <c r="CJ302" s="15">
        <f t="shared" si="107"/>
        <v>76155.400333791171</v>
      </c>
      <c r="CK302" s="15">
        <f t="shared" si="107"/>
        <v>75955.996221496564</v>
      </c>
      <c r="CL302" s="15">
        <f t="shared" si="107"/>
        <v>76323.691747713572</v>
      </c>
      <c r="CM302" s="15">
        <f t="shared" si="107"/>
        <v>75864.072339942315</v>
      </c>
      <c r="CN302" s="15">
        <f t="shared" si="107"/>
        <v>76245.202895001858</v>
      </c>
      <c r="CO302" s="15">
        <f t="shared" si="107"/>
        <v>75332.328040490029</v>
      </c>
      <c r="CP302" s="15">
        <f t="shared" si="107"/>
        <v>75998.422628367756</v>
      </c>
      <c r="CQ302" s="15">
        <f t="shared" si="107"/>
        <v>76216.211516973213</v>
      </c>
      <c r="CR302" s="15">
        <f t="shared" si="107"/>
        <v>75797.604302510779</v>
      </c>
      <c r="CS302" s="15">
        <f t="shared" si="107"/>
        <v>76298.235903590845</v>
      </c>
      <c r="CT302" s="15">
        <f t="shared" si="107"/>
        <v>75586.179374935993</v>
      </c>
      <c r="CU302" s="15">
        <f t="shared" si="107"/>
        <v>76397.230852956971</v>
      </c>
      <c r="CV302" s="15">
        <f t="shared" si="107"/>
        <v>75915.691134968933</v>
      </c>
      <c r="CW302" s="15">
        <f t="shared" si="107"/>
        <v>76239.546040752364</v>
      </c>
      <c r="CX302" s="15">
        <f t="shared" si="107"/>
        <v>75954.582007934194</v>
      </c>
      <c r="CY302" s="15">
        <f t="shared" si="107"/>
        <v>75738.207332891106</v>
      </c>
      <c r="CZ302" s="15">
        <f t="shared" si="107"/>
        <v>76289.04351543542</v>
      </c>
      <c r="DA302" s="15">
        <f t="shared" si="107"/>
        <v>75924.176416343165</v>
      </c>
      <c r="DB302" s="15">
        <f t="shared" si="107"/>
        <v>76107.317072670485</v>
      </c>
      <c r="DC302" s="15">
        <f t="shared" si="107"/>
        <v>76141.25819816743</v>
      </c>
      <c r="DD302" s="15">
        <f t="shared" si="107"/>
        <v>75545.167181627185</v>
      </c>
      <c r="DE302" s="15">
        <f t="shared" si="107"/>
        <v>75235.454411467465</v>
      </c>
      <c r="DF302" s="15">
        <f t="shared" si="107"/>
        <v>75879.628689128411</v>
      </c>
      <c r="DG302" s="15">
        <f t="shared" si="107"/>
        <v>75828.717000882985</v>
      </c>
      <c r="DI302" s="15">
        <f t="shared" si="60"/>
        <v>77168.684351231495</v>
      </c>
      <c r="DK302" s="15">
        <f t="shared" si="61"/>
        <v>70.44409138739114</v>
      </c>
    </row>
    <row r="303" spans="2:118" x14ac:dyDescent="0.25">
      <c r="B303" t="s">
        <v>255</v>
      </c>
      <c r="C303">
        <f>STDEVA(C235:C236)</f>
        <v>8.4852813742385695</v>
      </c>
      <c r="D303">
        <f t="shared" ref="D303:BO303" si="108">STDEVA(D235:D236)</f>
        <v>4.2426406871192848</v>
      </c>
      <c r="E303">
        <f t="shared" si="108"/>
        <v>265.87214972614186</v>
      </c>
      <c r="F303">
        <f t="shared" si="108"/>
        <v>1262.8927111991738</v>
      </c>
      <c r="G303">
        <f t="shared" si="108"/>
        <v>3145.91806949895</v>
      </c>
      <c r="H303">
        <f t="shared" si="108"/>
        <v>6090.3107063597336</v>
      </c>
      <c r="I303">
        <f t="shared" si="108"/>
        <v>9613.1166902311143</v>
      </c>
      <c r="J303">
        <f t="shared" si="108"/>
        <v>13561.600956376795</v>
      </c>
      <c r="K303">
        <f t="shared" si="108"/>
        <v>18048.193483005438</v>
      </c>
      <c r="L303">
        <f t="shared" si="108"/>
        <v>23171.889219483161</v>
      </c>
      <c r="M303">
        <f t="shared" si="108"/>
        <v>27670.502561391979</v>
      </c>
      <c r="N303">
        <f t="shared" si="108"/>
        <v>33195.834949583659</v>
      </c>
      <c r="O303">
        <f t="shared" si="108"/>
        <v>39287.559869505771</v>
      </c>
      <c r="P303">
        <f t="shared" si="108"/>
        <v>43045.125304731082</v>
      </c>
      <c r="Q303">
        <f t="shared" si="108"/>
        <v>49307.262958919142</v>
      </c>
      <c r="R303">
        <f t="shared" si="108"/>
        <v>55009.372042407464</v>
      </c>
      <c r="S303">
        <f t="shared" si="108"/>
        <v>63165.141656613101</v>
      </c>
      <c r="T303">
        <f t="shared" si="108"/>
        <v>69461.220436298128</v>
      </c>
      <c r="U303">
        <f t="shared" si="108"/>
        <v>75941.146979091645</v>
      </c>
      <c r="V303">
        <f t="shared" si="108"/>
        <v>82256.317641868707</v>
      </c>
      <c r="W303">
        <f t="shared" si="108"/>
        <v>88136.617634216032</v>
      </c>
      <c r="X303">
        <f t="shared" si="108"/>
        <v>95033.737177909614</v>
      </c>
      <c r="Y303">
        <f t="shared" si="108"/>
        <v>100864.53969557388</v>
      </c>
      <c r="Z303">
        <f t="shared" si="108"/>
        <v>105213.95350665234</v>
      </c>
      <c r="AA303">
        <f t="shared" si="108"/>
        <v>113727.51915213837</v>
      </c>
      <c r="AB303">
        <f t="shared" si="108"/>
        <v>117428.51604486877</v>
      </c>
      <c r="AC303">
        <f t="shared" si="108"/>
        <v>121748.23137113739</v>
      </c>
      <c r="AD303">
        <f t="shared" si="108"/>
        <v>126813.9443515578</v>
      </c>
      <c r="AE303">
        <f t="shared" si="108"/>
        <v>131482.97042773257</v>
      </c>
      <c r="AF303">
        <f t="shared" si="108"/>
        <v>133497.51764733306</v>
      </c>
      <c r="AG303">
        <f t="shared" si="108"/>
        <v>136713.43928816947</v>
      </c>
      <c r="AH303">
        <f t="shared" si="108"/>
        <v>138844.65912666573</v>
      </c>
      <c r="AI303">
        <f t="shared" si="108"/>
        <v>140763.03982402483</v>
      </c>
      <c r="AJ303">
        <f t="shared" si="108"/>
        <v>141324.48260828695</v>
      </c>
      <c r="AK303">
        <f t="shared" si="108"/>
        <v>141663.1867564753</v>
      </c>
      <c r="AL303">
        <f t="shared" si="108"/>
        <v>141954.51475032416</v>
      </c>
      <c r="AM303">
        <f t="shared" si="108"/>
        <v>143561.7684639612</v>
      </c>
      <c r="AN303">
        <f t="shared" si="108"/>
        <v>143755.5157220063</v>
      </c>
      <c r="AO303">
        <f t="shared" si="108"/>
        <v>143174.98105465213</v>
      </c>
      <c r="AP303">
        <f t="shared" si="108"/>
        <v>143329.13033295082</v>
      </c>
      <c r="AQ303">
        <f t="shared" si="108"/>
        <v>143532.77708593252</v>
      </c>
      <c r="AR303">
        <f t="shared" si="108"/>
        <v>144346.65699107826</v>
      </c>
      <c r="AS303">
        <f t="shared" si="108"/>
        <v>144550.30374405999</v>
      </c>
      <c r="AT303">
        <f t="shared" si="108"/>
        <v>144937.09115336902</v>
      </c>
      <c r="AU303">
        <f t="shared" si="108"/>
        <v>143726.52434397765</v>
      </c>
      <c r="AV303">
        <f t="shared" si="108"/>
        <v>142767.6875486887</v>
      </c>
      <c r="AW303">
        <f t="shared" si="108"/>
        <v>143397.01258394471</v>
      </c>
      <c r="AX303">
        <f t="shared" si="108"/>
        <v>143668.54158792036</v>
      </c>
      <c r="AY303">
        <f t="shared" si="108"/>
        <v>144850.11701928306</v>
      </c>
      <c r="AZ303">
        <f t="shared" si="108"/>
        <v>144627.37838320932</v>
      </c>
      <c r="BA303">
        <f t="shared" si="108"/>
        <v>143775.31471187953</v>
      </c>
      <c r="BB303">
        <f t="shared" si="108"/>
        <v>143368.02120591607</v>
      </c>
      <c r="BC303">
        <f t="shared" si="108"/>
        <v>142680.71341460274</v>
      </c>
      <c r="BD303">
        <f t="shared" si="108"/>
        <v>142660.91442472953</v>
      </c>
      <c r="BE303">
        <f t="shared" si="108"/>
        <v>143755.5157220063</v>
      </c>
      <c r="BF303">
        <f t="shared" si="108"/>
        <v>142467.1671666844</v>
      </c>
      <c r="BG303">
        <f t="shared" si="108"/>
        <v>142196.34526948998</v>
      </c>
      <c r="BH303">
        <f t="shared" si="108"/>
        <v>142583.8397855802</v>
      </c>
      <c r="BI303">
        <f t="shared" si="108"/>
        <v>143281.04707183014</v>
      </c>
      <c r="BJ303">
        <f t="shared" si="108"/>
        <v>143281.04707183014</v>
      </c>
      <c r="BK303">
        <f t="shared" si="108"/>
        <v>142883.65306080328</v>
      </c>
      <c r="BL303">
        <f t="shared" si="108"/>
        <v>143659.34919976493</v>
      </c>
      <c r="BM303">
        <f t="shared" si="108"/>
        <v>142021.68989453689</v>
      </c>
      <c r="BN303">
        <f t="shared" si="108"/>
        <v>142738.69617066006</v>
      </c>
      <c r="BO303">
        <f t="shared" si="108"/>
        <v>142951.5353117972</v>
      </c>
      <c r="BP303">
        <f t="shared" ref="BP303:DF303" si="109">STDEVA(BP235:BP236)</f>
        <v>143048.40894081976</v>
      </c>
      <c r="BQ303">
        <f t="shared" si="109"/>
        <v>142322.21027654115</v>
      </c>
      <c r="BR303">
        <f t="shared" si="109"/>
        <v>141092.55158405777</v>
      </c>
      <c r="BS303">
        <f t="shared" si="109"/>
        <v>141731.77611425039</v>
      </c>
      <c r="BT303">
        <f t="shared" si="109"/>
        <v>141943.90814860637</v>
      </c>
      <c r="BU303">
        <f t="shared" si="109"/>
        <v>141392.36485928085</v>
      </c>
      <c r="BV303">
        <f t="shared" si="109"/>
        <v>142399.28491569051</v>
      </c>
      <c r="BW303">
        <f t="shared" si="109"/>
        <v>142757.78805375207</v>
      </c>
      <c r="BX303">
        <f t="shared" si="109"/>
        <v>140840.11446317416</v>
      </c>
      <c r="BY303">
        <f t="shared" si="109"/>
        <v>141857.6411213016</v>
      </c>
      <c r="BZ303">
        <f t="shared" si="109"/>
        <v>142186.44577455334</v>
      </c>
      <c r="CA303">
        <f t="shared" si="109"/>
        <v>141827.94263649176</v>
      </c>
      <c r="CB303">
        <f t="shared" si="109"/>
        <v>141392.36485928085</v>
      </c>
      <c r="CC303">
        <f t="shared" si="109"/>
        <v>141508.33037139545</v>
      </c>
      <c r="CD303">
        <f t="shared" si="109"/>
        <v>140917.89620910469</v>
      </c>
      <c r="CE303">
        <f t="shared" si="109"/>
        <v>141673.08625141191</v>
      </c>
      <c r="CF303">
        <f t="shared" si="109"/>
        <v>141547.2212443607</v>
      </c>
      <c r="CG303">
        <f t="shared" si="109"/>
        <v>140636.46771019243</v>
      </c>
      <c r="CH303">
        <f t="shared" si="109"/>
        <v>140956.78708206993</v>
      </c>
      <c r="CI303">
        <f t="shared" si="109"/>
        <v>140965.97947022537</v>
      </c>
      <c r="CJ303">
        <f t="shared" si="109"/>
        <v>140113.91579889558</v>
      </c>
      <c r="CK303">
        <f t="shared" si="109"/>
        <v>140888.19772429485</v>
      </c>
      <c r="CL303">
        <f t="shared" si="109"/>
        <v>140403.82957918206</v>
      </c>
      <c r="CM303">
        <f t="shared" si="109"/>
        <v>140355.74631806137</v>
      </c>
      <c r="CN303">
        <f t="shared" si="109"/>
        <v>140869.10584120281</v>
      </c>
      <c r="CO303">
        <f t="shared" si="109"/>
        <v>140588.38444907175</v>
      </c>
      <c r="CP303">
        <f t="shared" si="109"/>
        <v>139988.05079184438</v>
      </c>
      <c r="CQ303">
        <f t="shared" si="109"/>
        <v>139890.47005604062</v>
      </c>
      <c r="CR303">
        <f t="shared" si="109"/>
        <v>139997.24317999979</v>
      </c>
      <c r="CS303">
        <f t="shared" si="109"/>
        <v>139910.26904591385</v>
      </c>
      <c r="CT303">
        <f t="shared" si="109"/>
        <v>138931.63326075167</v>
      </c>
      <c r="CU303">
        <f t="shared" si="109"/>
        <v>139784.40403886265</v>
      </c>
      <c r="CV303">
        <f t="shared" si="109"/>
        <v>140075.02492593031</v>
      </c>
      <c r="CW303">
        <f t="shared" si="109"/>
        <v>140510.60270314122</v>
      </c>
      <c r="CX303">
        <f t="shared" si="109"/>
        <v>140219.98181607356</v>
      </c>
      <c r="CY303">
        <f t="shared" si="109"/>
        <v>139271.04451572121</v>
      </c>
      <c r="CZ303">
        <f t="shared" si="109"/>
        <v>140046.03354790166</v>
      </c>
      <c r="DA303">
        <f t="shared" si="109"/>
        <v>139939.2604239425</v>
      </c>
      <c r="DB303">
        <f t="shared" si="109"/>
        <v>139745.5131658974</v>
      </c>
      <c r="DC303">
        <f t="shared" si="109"/>
        <v>139377.11053289918</v>
      </c>
      <c r="DD303">
        <f t="shared" si="109"/>
        <v>139474.69126870294</v>
      </c>
      <c r="DE303">
        <f t="shared" si="109"/>
        <v>137924.71320434203</v>
      </c>
      <c r="DF303">
        <f t="shared" si="109"/>
        <v>138815.66774863709</v>
      </c>
      <c r="DG303">
        <f>STDEVA(DG235:DG236)</f>
        <v>137750.05782938894</v>
      </c>
      <c r="DI303">
        <f t="shared" si="60"/>
        <v>144937.09115336902</v>
      </c>
      <c r="DK303">
        <f t="shared" si="61"/>
        <v>32.261832967733959</v>
      </c>
      <c r="DN303">
        <v>0.48317111206711122</v>
      </c>
    </row>
    <row r="304" spans="2:118" x14ac:dyDescent="0.25">
      <c r="B304" t="s">
        <v>256</v>
      </c>
      <c r="C304">
        <f>STDEVA(C237:C238)</f>
        <v>35.355339059327378</v>
      </c>
      <c r="D304">
        <f t="shared" ref="D304:BO304" si="110">STDEVA(D237:D238)</f>
        <v>36.76955262170047</v>
      </c>
      <c r="E304">
        <f t="shared" si="110"/>
        <v>142.83556979968259</v>
      </c>
      <c r="F304">
        <f t="shared" si="110"/>
        <v>77.781745930520231</v>
      </c>
      <c r="G304">
        <f t="shared" si="110"/>
        <v>205.76807332528534</v>
      </c>
      <c r="H304">
        <f t="shared" si="110"/>
        <v>249.60869375885127</v>
      </c>
      <c r="I304">
        <f t="shared" si="110"/>
        <v>815.29411870808929</v>
      </c>
      <c r="J304">
        <f t="shared" si="110"/>
        <v>1182.9896449250939</v>
      </c>
      <c r="K304">
        <f t="shared" si="110"/>
        <v>1562.7059864222699</v>
      </c>
      <c r="L304">
        <f t="shared" si="110"/>
        <v>2238.7000692366096</v>
      </c>
      <c r="M304">
        <f t="shared" si="110"/>
        <v>3139.5541084682709</v>
      </c>
      <c r="N304">
        <f t="shared" si="110"/>
        <v>3452.8024125339116</v>
      </c>
      <c r="O304">
        <f t="shared" si="110"/>
        <v>4655.5910473322292</v>
      </c>
      <c r="P304">
        <f t="shared" si="110"/>
        <v>4982.9814870216005</v>
      </c>
      <c r="Q304">
        <f t="shared" si="110"/>
        <v>5407.2455557335288</v>
      </c>
      <c r="R304">
        <f t="shared" si="110"/>
        <v>8427.2986181812739</v>
      </c>
      <c r="S304">
        <f t="shared" si="110"/>
        <v>9007.8332855354292</v>
      </c>
      <c r="T304">
        <f t="shared" si="110"/>
        <v>11778.984761005509</v>
      </c>
      <c r="U304">
        <f t="shared" si="110"/>
        <v>12572.358569496815</v>
      </c>
      <c r="V304">
        <f t="shared" si="110"/>
        <v>13357.954203395069</v>
      </c>
      <c r="W304">
        <f t="shared" si="110"/>
        <v>14364.874259804714</v>
      </c>
      <c r="X304">
        <f t="shared" si="110"/>
        <v>14200.118379788248</v>
      </c>
      <c r="Y304">
        <f t="shared" si="110"/>
        <v>15924.751819102237</v>
      </c>
      <c r="Z304">
        <f t="shared" si="110"/>
        <v>14800.452037015626</v>
      </c>
      <c r="AA304">
        <f t="shared" si="110"/>
        <v>14994.19929506074</v>
      </c>
      <c r="AB304">
        <f t="shared" si="110"/>
        <v>16146.783348394812</v>
      </c>
      <c r="AC304">
        <f t="shared" si="110"/>
        <v>16844.697741425935</v>
      </c>
      <c r="AD304">
        <f t="shared" si="110"/>
        <v>16011.725953188183</v>
      </c>
      <c r="AE304">
        <f t="shared" si="110"/>
        <v>14374.773754741325</v>
      </c>
      <c r="AF304">
        <f t="shared" si="110"/>
        <v>16427.504740525874</v>
      </c>
      <c r="AG304">
        <f t="shared" si="110"/>
        <v>17174.209501458867</v>
      </c>
      <c r="AH304">
        <f t="shared" si="110"/>
        <v>15663.122310063214</v>
      </c>
      <c r="AI304">
        <f t="shared" si="110"/>
        <v>16670.042366472859</v>
      </c>
      <c r="AJ304">
        <f t="shared" si="110"/>
        <v>18375.583922694812</v>
      </c>
      <c r="AK304">
        <f t="shared" si="110"/>
        <v>17105.620143683773</v>
      </c>
      <c r="AL304">
        <f t="shared" si="110"/>
        <v>19518.268481092273</v>
      </c>
      <c r="AM304">
        <f t="shared" si="110"/>
        <v>19856.972629280626</v>
      </c>
      <c r="AN304">
        <f t="shared" si="110"/>
        <v>20186.484389313558</v>
      </c>
      <c r="AO304">
        <f t="shared" si="110"/>
        <v>20293.257513272729</v>
      </c>
      <c r="AP304">
        <f t="shared" si="110"/>
        <v>21649.488319588527</v>
      </c>
      <c r="AQ304">
        <f t="shared" si="110"/>
        <v>21940.109206656198</v>
      </c>
      <c r="AR304">
        <f t="shared" si="110"/>
        <v>23266.641528162159</v>
      </c>
      <c r="AS304">
        <f t="shared" si="110"/>
        <v>23780.001051303592</v>
      </c>
      <c r="AT304">
        <f t="shared" si="110"/>
        <v>24061.429550215838</v>
      </c>
      <c r="AU304">
        <f t="shared" si="110"/>
        <v>25416.953249750452</v>
      </c>
      <c r="AV304">
        <f t="shared" si="110"/>
        <v>26298.008299108889</v>
      </c>
      <c r="AW304">
        <f t="shared" si="110"/>
        <v>27121.787699191216</v>
      </c>
      <c r="AX304">
        <f t="shared" si="110"/>
        <v>27413.115693040076</v>
      </c>
      <c r="AY304">
        <f t="shared" si="110"/>
        <v>28129.414862382047</v>
      </c>
      <c r="AZ304">
        <f t="shared" si="110"/>
        <v>31064.615111087405</v>
      </c>
      <c r="BA304">
        <f t="shared" si="110"/>
        <v>30531.456598072749</v>
      </c>
      <c r="BB304">
        <f t="shared" si="110"/>
        <v>32391.14743259337</v>
      </c>
      <c r="BC304">
        <f t="shared" si="110"/>
        <v>35055.525784104277</v>
      </c>
      <c r="BD304">
        <f t="shared" si="110"/>
        <v>34812.988158157292</v>
      </c>
      <c r="BE304">
        <f t="shared" si="110"/>
        <v>34309.528129952472</v>
      </c>
      <c r="BF304">
        <f t="shared" si="110"/>
        <v>36953.400384808971</v>
      </c>
      <c r="BG304">
        <f t="shared" si="110"/>
        <v>37903.044791942506</v>
      </c>
      <c r="BH304">
        <f t="shared" si="110"/>
        <v>38076.993060114401</v>
      </c>
      <c r="BI304">
        <f t="shared" si="110"/>
        <v>40228.011888483874</v>
      </c>
      <c r="BJ304">
        <f t="shared" si="110"/>
        <v>41351.604563789297</v>
      </c>
      <c r="BK304">
        <f t="shared" si="110"/>
        <v>41487.369065777115</v>
      </c>
      <c r="BL304">
        <f t="shared" si="110"/>
        <v>43588.890419463532</v>
      </c>
      <c r="BM304">
        <f t="shared" si="110"/>
        <v>43491.309683659791</v>
      </c>
      <c r="BN304">
        <f t="shared" si="110"/>
        <v>45913.8575160049</v>
      </c>
      <c r="BO304">
        <f t="shared" si="110"/>
        <v>45429.489370892115</v>
      </c>
      <c r="BP304">
        <f t="shared" ref="BP304:DG304" si="111">STDEVA(BP237:BP238)</f>
        <v>47802.539728554169</v>
      </c>
      <c r="BQ304">
        <f t="shared" si="111"/>
        <v>47608.085363727871</v>
      </c>
      <c r="BR304">
        <f t="shared" si="111"/>
        <v>47511.211734705314</v>
      </c>
      <c r="BS304">
        <f t="shared" si="111"/>
        <v>50650.058736392399</v>
      </c>
      <c r="BT304">
        <f t="shared" si="111"/>
        <v>50592.075980335103</v>
      </c>
      <c r="BU304">
        <f t="shared" si="111"/>
        <v>52393.784058798425</v>
      </c>
      <c r="BV304">
        <f t="shared" si="111"/>
        <v>53187.864974070915</v>
      </c>
      <c r="BW304">
        <f t="shared" si="111"/>
        <v>55880.527596829292</v>
      </c>
      <c r="BX304">
        <f t="shared" si="111"/>
        <v>53672.2331191837</v>
      </c>
      <c r="BY304">
        <f t="shared" si="111"/>
        <v>57595.261541206666</v>
      </c>
      <c r="BZ304">
        <f t="shared" si="111"/>
        <v>56675.315618882967</v>
      </c>
      <c r="CA304">
        <f t="shared" si="111"/>
        <v>59745.573262794962</v>
      </c>
      <c r="CB304">
        <f t="shared" si="111"/>
        <v>60055.286032954667</v>
      </c>
      <c r="CC304">
        <f t="shared" si="111"/>
        <v>58854.618718499907</v>
      </c>
      <c r="CD304">
        <f t="shared" si="111"/>
        <v>61595.36460237897</v>
      </c>
      <c r="CE304">
        <f t="shared" si="111"/>
        <v>62651.782133471672</v>
      </c>
      <c r="CF304">
        <f t="shared" si="111"/>
        <v>62098.824630583789</v>
      </c>
      <c r="CG304">
        <f t="shared" si="111"/>
        <v>63930.231193856947</v>
      </c>
      <c r="CH304">
        <f t="shared" si="111"/>
        <v>65325.352873138007</v>
      </c>
      <c r="CI304">
        <f t="shared" si="111"/>
        <v>65760.930650348921</v>
      </c>
      <c r="CJ304">
        <f t="shared" si="111"/>
        <v>67175.144212722022</v>
      </c>
      <c r="CK304">
        <f t="shared" si="111"/>
        <v>68250.653626906758</v>
      </c>
      <c r="CL304">
        <f t="shared" si="111"/>
        <v>68298.736888027444</v>
      </c>
      <c r="CM304">
        <f t="shared" si="111"/>
        <v>70022.663220560236</v>
      </c>
      <c r="CN304">
        <f t="shared" si="111"/>
        <v>69906.697708445645</v>
      </c>
      <c r="CO304">
        <f t="shared" si="111"/>
        <v>71166.054885738893</v>
      </c>
      <c r="CP304">
        <f t="shared" si="111"/>
        <v>71621.431652823027</v>
      </c>
      <c r="CQ304">
        <f t="shared" si="111"/>
        <v>73577.289009585016</v>
      </c>
      <c r="CR304">
        <f t="shared" si="111"/>
        <v>72405.613073158907</v>
      </c>
      <c r="CS304">
        <f t="shared" si="111"/>
        <v>73839.625625405228</v>
      </c>
      <c r="CT304">
        <f t="shared" si="111"/>
        <v>75330.913826927659</v>
      </c>
      <c r="CU304">
        <f t="shared" si="111"/>
        <v>73112.719854345458</v>
      </c>
      <c r="CV304">
        <f t="shared" si="111"/>
        <v>74003.674398640505</v>
      </c>
      <c r="CW304">
        <f t="shared" si="111"/>
        <v>77684.872301497671</v>
      </c>
      <c r="CX304">
        <f t="shared" si="111"/>
        <v>77830.536298422099</v>
      </c>
      <c r="CY304">
        <f t="shared" si="111"/>
        <v>79709.319016034759</v>
      </c>
      <c r="CZ304">
        <f t="shared" si="111"/>
        <v>79302.025510071311</v>
      </c>
      <c r="DA304">
        <f t="shared" si="111"/>
        <v>80251.669917204839</v>
      </c>
      <c r="DB304">
        <f t="shared" si="111"/>
        <v>80987.768076420034</v>
      </c>
      <c r="DC304">
        <f t="shared" si="111"/>
        <v>83176.970670973591</v>
      </c>
      <c r="DD304">
        <f t="shared" si="111"/>
        <v>84484.411109387511</v>
      </c>
      <c r="DE304">
        <f t="shared" si="111"/>
        <v>84310.462841215616</v>
      </c>
      <c r="DF304">
        <f t="shared" si="111"/>
        <v>83496.582936069899</v>
      </c>
      <c r="DG304">
        <f t="shared" si="111"/>
        <v>84465.319226295469</v>
      </c>
      <c r="DI304">
        <f t="shared" si="60"/>
        <v>84484.411109387511</v>
      </c>
      <c r="DK304">
        <f t="shared" si="61"/>
        <v>9.0862993234445586</v>
      </c>
      <c r="DN304">
        <v>1</v>
      </c>
    </row>
    <row r="305" spans="118:118" x14ac:dyDescent="0.25">
      <c r="DN305">
        <f>MEDIAN(DN278:DN304)</f>
        <v>1.3131030866853086</v>
      </c>
    </row>
  </sheetData>
  <phoneticPr fontId="2" type="noConversion"/>
  <conditionalFormatting sqref="DK243:DK269">
    <cfRule type="cellIs" dxfId="46" priority="2" operator="lessThan">
      <formula>$DK$269</formula>
    </cfRule>
    <cfRule type="cellIs" dxfId="45" priority="3" operator="greaterThan">
      <formula>$DK$269</formula>
    </cfRule>
  </conditionalFormatting>
  <conditionalFormatting sqref="DK278:DK304">
    <cfRule type="cellIs" dxfId="44" priority="1" operator="greaterThan">
      <formula>33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DB7E-2772-470D-BFC7-8EF7C837E9EB}">
  <dimension ref="J33:J130"/>
  <sheetViews>
    <sheetView tabSelected="1" topLeftCell="A211" zoomScale="68" zoomScaleNormal="68" workbookViewId="0">
      <selection activeCell="AK280" sqref="AK280"/>
    </sheetView>
  </sheetViews>
  <sheetFormatPr baseColWidth="10" defaultRowHeight="15" x14ac:dyDescent="0.25"/>
  <sheetData>
    <row r="33" spans="10:10" x14ac:dyDescent="0.25">
      <c r="J33" t="s">
        <v>281</v>
      </c>
    </row>
    <row r="56" spans="10:10" x14ac:dyDescent="0.25">
      <c r="J56" t="s">
        <v>281</v>
      </c>
    </row>
    <row r="130" spans="10:10" x14ac:dyDescent="0.25">
      <c r="J130" t="s">
        <v>282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C2A6-AD9B-4CB7-830B-38E8B3A1F64D}">
  <dimension ref="A1:X30"/>
  <sheetViews>
    <sheetView zoomScale="87" zoomScaleNormal="87" workbookViewId="0">
      <selection activeCell="A2" sqref="A2:XFD2"/>
    </sheetView>
  </sheetViews>
  <sheetFormatPr baseColWidth="10" defaultRowHeight="15" x14ac:dyDescent="0.25"/>
  <cols>
    <col min="1" max="24" width="6.7109375" customWidth="1"/>
  </cols>
  <sheetData>
    <row r="1" spans="1:24" x14ac:dyDescent="0.25">
      <c r="A1" s="16" t="s">
        <v>284</v>
      </c>
      <c r="B1" s="16" t="s">
        <v>280</v>
      </c>
      <c r="C1" s="16" t="s">
        <v>279</v>
      </c>
      <c r="D1" s="18" t="s">
        <v>278</v>
      </c>
      <c r="E1" s="16" t="s">
        <v>277</v>
      </c>
      <c r="F1" s="17" t="s">
        <v>287</v>
      </c>
      <c r="G1" s="16" t="s">
        <v>276</v>
      </c>
      <c r="H1" s="16" t="s">
        <v>275</v>
      </c>
      <c r="I1" s="16" t="s">
        <v>274</v>
      </c>
      <c r="J1" s="16" t="s">
        <v>273</v>
      </c>
      <c r="K1" s="16" t="s">
        <v>272</v>
      </c>
      <c r="L1" s="16" t="s">
        <v>271</v>
      </c>
      <c r="M1" s="16" t="s">
        <v>270</v>
      </c>
      <c r="N1" s="16" t="s">
        <v>269</v>
      </c>
      <c r="O1" s="18" t="s">
        <v>285</v>
      </c>
      <c r="P1" s="16" t="s">
        <v>268</v>
      </c>
      <c r="Q1" s="16" t="s">
        <v>267</v>
      </c>
      <c r="R1" s="16" t="s">
        <v>266</v>
      </c>
      <c r="S1" s="16" t="s">
        <v>265</v>
      </c>
      <c r="T1" s="18" t="s">
        <v>286</v>
      </c>
      <c r="U1" s="16" t="s">
        <v>264</v>
      </c>
      <c r="V1" s="16" t="s">
        <v>263</v>
      </c>
      <c r="W1" s="16" t="s">
        <v>262</v>
      </c>
      <c r="X1" s="16" t="s">
        <v>258</v>
      </c>
    </row>
    <row r="2" spans="1:24" x14ac:dyDescent="0.25">
      <c r="A2">
        <f>19+1</f>
        <v>20</v>
      </c>
      <c r="B2">
        <v>1</v>
      </c>
      <c r="C2">
        <v>6</v>
      </c>
      <c r="D2">
        <v>2</v>
      </c>
      <c r="E2">
        <v>2.5</v>
      </c>
      <c r="F2">
        <v>0.1</v>
      </c>
      <c r="G2">
        <v>2</v>
      </c>
      <c r="H2">
        <v>2</v>
      </c>
      <c r="I2">
        <v>10</v>
      </c>
      <c r="J2" s="14">
        <v>8</v>
      </c>
      <c r="K2">
        <v>1</v>
      </c>
      <c r="L2">
        <v>6</v>
      </c>
      <c r="M2">
        <v>4</v>
      </c>
      <c r="N2">
        <v>1.75</v>
      </c>
      <c r="O2">
        <v>0.4</v>
      </c>
      <c r="P2">
        <v>0.1</v>
      </c>
      <c r="Q2">
        <v>2</v>
      </c>
      <c r="R2">
        <v>0.05</v>
      </c>
      <c r="S2">
        <v>0.2</v>
      </c>
      <c r="T2">
        <v>0.1</v>
      </c>
      <c r="U2">
        <v>0.05</v>
      </c>
      <c r="V2">
        <v>3.33</v>
      </c>
      <c r="W2">
        <v>0.1</v>
      </c>
      <c r="X2">
        <v>2.3681458378145837</v>
      </c>
    </row>
    <row r="3" spans="1:24" x14ac:dyDescent="0.25">
      <c r="A3">
        <f>1+1</f>
        <v>2</v>
      </c>
      <c r="B3">
        <v>2</v>
      </c>
      <c r="C3">
        <v>6</v>
      </c>
      <c r="D3">
        <v>2</v>
      </c>
      <c r="E3">
        <v>2.5</v>
      </c>
      <c r="F3">
        <v>0.1</v>
      </c>
      <c r="G3">
        <v>1</v>
      </c>
      <c r="H3">
        <v>2</v>
      </c>
      <c r="I3">
        <v>10</v>
      </c>
      <c r="J3" s="13">
        <v>8</v>
      </c>
      <c r="K3">
        <v>2</v>
      </c>
      <c r="L3">
        <v>3</v>
      </c>
      <c r="M3">
        <v>2</v>
      </c>
      <c r="N3">
        <v>1.75</v>
      </c>
      <c r="O3">
        <v>0.4</v>
      </c>
      <c r="P3">
        <v>0.4</v>
      </c>
      <c r="Q3">
        <v>4</v>
      </c>
      <c r="R3">
        <v>0.05</v>
      </c>
      <c r="S3">
        <v>0.2</v>
      </c>
      <c r="T3">
        <v>0.05</v>
      </c>
      <c r="U3">
        <v>0.1</v>
      </c>
      <c r="V3">
        <v>3.33</v>
      </c>
      <c r="W3">
        <v>0.1</v>
      </c>
      <c r="X3">
        <v>2.215889438588944</v>
      </c>
    </row>
    <row r="4" spans="1:24" x14ac:dyDescent="0.25">
      <c r="A4">
        <f>1+7</f>
        <v>8</v>
      </c>
      <c r="B4">
        <v>1</v>
      </c>
      <c r="C4">
        <v>6</v>
      </c>
      <c r="D4">
        <v>2</v>
      </c>
      <c r="E4">
        <v>1.25</v>
      </c>
      <c r="F4">
        <v>0.1</v>
      </c>
      <c r="G4">
        <v>1</v>
      </c>
      <c r="H4">
        <v>2</v>
      </c>
      <c r="I4">
        <v>20</v>
      </c>
      <c r="J4" s="13">
        <v>8</v>
      </c>
      <c r="K4">
        <v>1</v>
      </c>
      <c r="L4">
        <v>3</v>
      </c>
      <c r="M4">
        <v>4</v>
      </c>
      <c r="N4">
        <v>1.75</v>
      </c>
      <c r="O4">
        <v>0.2</v>
      </c>
      <c r="P4">
        <v>0.4</v>
      </c>
      <c r="Q4">
        <v>2</v>
      </c>
      <c r="R4">
        <v>0.2</v>
      </c>
      <c r="S4">
        <v>0.1</v>
      </c>
      <c r="T4">
        <v>0.05</v>
      </c>
      <c r="U4">
        <v>0.1</v>
      </c>
      <c r="V4">
        <v>6.7</v>
      </c>
      <c r="W4">
        <v>0.1</v>
      </c>
      <c r="X4">
        <v>1.98543020004302</v>
      </c>
    </row>
    <row r="5" spans="1:24" x14ac:dyDescent="0.25">
      <c r="A5">
        <f>1+21</f>
        <v>22</v>
      </c>
      <c r="B5">
        <v>0.5</v>
      </c>
      <c r="C5">
        <v>6</v>
      </c>
      <c r="D5">
        <v>2</v>
      </c>
      <c r="E5">
        <v>5</v>
      </c>
      <c r="F5">
        <v>0.2</v>
      </c>
      <c r="G5">
        <v>1</v>
      </c>
      <c r="H5">
        <v>2</v>
      </c>
      <c r="I5">
        <v>10</v>
      </c>
      <c r="J5" s="13">
        <v>8</v>
      </c>
      <c r="K5">
        <v>1</v>
      </c>
      <c r="L5">
        <v>3</v>
      </c>
      <c r="M5">
        <v>4</v>
      </c>
      <c r="N5">
        <v>3.5</v>
      </c>
      <c r="O5">
        <v>0.1</v>
      </c>
      <c r="P5">
        <v>0.2</v>
      </c>
      <c r="Q5">
        <v>4</v>
      </c>
      <c r="R5">
        <v>0.2</v>
      </c>
      <c r="S5">
        <v>0.2</v>
      </c>
      <c r="T5">
        <v>0.05</v>
      </c>
      <c r="U5">
        <v>0.2</v>
      </c>
      <c r="V5">
        <v>6.7</v>
      </c>
      <c r="W5">
        <v>0.1</v>
      </c>
      <c r="X5">
        <v>1.9118175951817595</v>
      </c>
    </row>
    <row r="6" spans="1:24" x14ac:dyDescent="0.25">
      <c r="A6">
        <f>1+4</f>
        <v>5</v>
      </c>
      <c r="B6">
        <v>0.5</v>
      </c>
      <c r="C6">
        <v>3</v>
      </c>
      <c r="D6">
        <v>1</v>
      </c>
      <c r="E6">
        <v>1.25</v>
      </c>
      <c r="F6">
        <v>0.1</v>
      </c>
      <c r="G6">
        <v>2</v>
      </c>
      <c r="H6">
        <v>2</v>
      </c>
      <c r="I6">
        <v>20</v>
      </c>
      <c r="J6" s="13">
        <v>8</v>
      </c>
      <c r="K6">
        <v>2</v>
      </c>
      <c r="L6">
        <v>3</v>
      </c>
      <c r="M6">
        <v>2</v>
      </c>
      <c r="N6">
        <v>3.5</v>
      </c>
      <c r="O6">
        <v>0.1</v>
      </c>
      <c r="P6">
        <v>0.4</v>
      </c>
      <c r="Q6">
        <v>2</v>
      </c>
      <c r="R6">
        <v>0.2</v>
      </c>
      <c r="S6">
        <v>0.2</v>
      </c>
      <c r="T6">
        <v>0.1</v>
      </c>
      <c r="U6">
        <v>0.05</v>
      </c>
      <c r="V6">
        <v>3.33</v>
      </c>
      <c r="W6">
        <v>0.1</v>
      </c>
      <c r="X6">
        <v>1.8884292320929232</v>
      </c>
    </row>
    <row r="7" spans="1:24" x14ac:dyDescent="0.25">
      <c r="A7">
        <f>1+16</f>
        <v>17</v>
      </c>
      <c r="B7">
        <v>0.5</v>
      </c>
      <c r="C7">
        <v>6</v>
      </c>
      <c r="D7">
        <v>1</v>
      </c>
      <c r="E7">
        <v>2.5</v>
      </c>
      <c r="F7">
        <v>0.2</v>
      </c>
      <c r="G7">
        <v>1</v>
      </c>
      <c r="H7">
        <v>2</v>
      </c>
      <c r="I7">
        <v>10</v>
      </c>
      <c r="J7" s="13">
        <v>4</v>
      </c>
      <c r="K7">
        <v>2</v>
      </c>
      <c r="L7">
        <v>3</v>
      </c>
      <c r="M7">
        <v>4</v>
      </c>
      <c r="N7">
        <v>1.75</v>
      </c>
      <c r="O7">
        <v>0.1</v>
      </c>
      <c r="P7">
        <v>0.1</v>
      </c>
      <c r="Q7">
        <v>2</v>
      </c>
      <c r="R7">
        <v>0.2</v>
      </c>
      <c r="S7">
        <v>0.2</v>
      </c>
      <c r="T7">
        <v>0.05</v>
      </c>
      <c r="U7">
        <v>0.1</v>
      </c>
      <c r="V7">
        <v>6.7</v>
      </c>
      <c r="W7">
        <v>0.1</v>
      </c>
      <c r="X7">
        <v>1.8265659281565929</v>
      </c>
    </row>
    <row r="8" spans="1:24" x14ac:dyDescent="0.25">
      <c r="A8">
        <f>1+9</f>
        <v>10</v>
      </c>
      <c r="B8">
        <v>0.5</v>
      </c>
      <c r="C8">
        <v>6</v>
      </c>
      <c r="D8">
        <v>2</v>
      </c>
      <c r="E8">
        <v>5</v>
      </c>
      <c r="F8">
        <v>0.1</v>
      </c>
      <c r="G8">
        <v>1</v>
      </c>
      <c r="H8">
        <v>2</v>
      </c>
      <c r="I8">
        <v>10</v>
      </c>
      <c r="J8" s="13">
        <v>8</v>
      </c>
      <c r="K8">
        <v>2</v>
      </c>
      <c r="L8">
        <v>3</v>
      </c>
      <c r="M8">
        <v>1</v>
      </c>
      <c r="N8">
        <v>1.75</v>
      </c>
      <c r="O8">
        <v>0.1</v>
      </c>
      <c r="P8">
        <v>0.2</v>
      </c>
      <c r="Q8">
        <v>2</v>
      </c>
      <c r="R8">
        <v>0.05</v>
      </c>
      <c r="S8">
        <v>0.2</v>
      </c>
      <c r="T8">
        <v>0.2</v>
      </c>
      <c r="U8">
        <v>0.2</v>
      </c>
      <c r="V8">
        <v>6.7</v>
      </c>
      <c r="W8">
        <v>0.1</v>
      </c>
      <c r="X8">
        <v>1.7560469993546999</v>
      </c>
    </row>
    <row r="9" spans="1:24" x14ac:dyDescent="0.25">
      <c r="A9">
        <f>1+20</f>
        <v>21</v>
      </c>
      <c r="B9">
        <v>0.5</v>
      </c>
      <c r="C9">
        <v>6</v>
      </c>
      <c r="D9">
        <v>4</v>
      </c>
      <c r="E9">
        <v>5</v>
      </c>
      <c r="F9">
        <v>0.1</v>
      </c>
      <c r="G9">
        <v>2</v>
      </c>
      <c r="H9">
        <v>2</v>
      </c>
      <c r="I9">
        <v>10</v>
      </c>
      <c r="J9" s="13">
        <v>8</v>
      </c>
      <c r="K9">
        <v>2</v>
      </c>
      <c r="L9">
        <v>12</v>
      </c>
      <c r="M9">
        <v>2</v>
      </c>
      <c r="N9">
        <v>1.75</v>
      </c>
      <c r="O9">
        <v>0.1</v>
      </c>
      <c r="P9">
        <v>0.1</v>
      </c>
      <c r="Q9">
        <v>2</v>
      </c>
      <c r="R9">
        <v>0.05</v>
      </c>
      <c r="S9">
        <v>0.2</v>
      </c>
      <c r="T9">
        <v>0.1</v>
      </c>
      <c r="U9">
        <v>0.1</v>
      </c>
      <c r="V9">
        <v>3.33</v>
      </c>
      <c r="W9">
        <v>0.1</v>
      </c>
      <c r="X9">
        <v>1.523540008604001</v>
      </c>
    </row>
    <row r="10" spans="1:24" x14ac:dyDescent="0.25">
      <c r="A10">
        <f>1+18</f>
        <v>19</v>
      </c>
      <c r="B10">
        <v>1</v>
      </c>
      <c r="C10">
        <v>3</v>
      </c>
      <c r="D10">
        <v>1</v>
      </c>
      <c r="E10">
        <v>2.5</v>
      </c>
      <c r="F10">
        <v>0.1</v>
      </c>
      <c r="G10">
        <v>1</v>
      </c>
      <c r="H10">
        <v>2</v>
      </c>
      <c r="I10">
        <v>20</v>
      </c>
      <c r="J10" s="13">
        <v>4</v>
      </c>
      <c r="K10">
        <v>2</v>
      </c>
      <c r="L10">
        <v>3</v>
      </c>
      <c r="M10">
        <v>4</v>
      </c>
      <c r="N10">
        <v>3.5</v>
      </c>
      <c r="O10">
        <v>0.1</v>
      </c>
      <c r="P10">
        <v>0.2</v>
      </c>
      <c r="Q10">
        <v>4</v>
      </c>
      <c r="R10">
        <v>0.2</v>
      </c>
      <c r="S10">
        <v>0.2</v>
      </c>
      <c r="T10">
        <v>0.05</v>
      </c>
      <c r="U10">
        <v>0.05</v>
      </c>
      <c r="V10">
        <v>6.7</v>
      </c>
      <c r="W10">
        <v>0.1</v>
      </c>
      <c r="X10">
        <v>1.3175301140030113</v>
      </c>
    </row>
    <row r="11" spans="1:24" x14ac:dyDescent="0.25">
      <c r="A11">
        <f>1+11</f>
        <v>12</v>
      </c>
      <c r="B11">
        <v>2</v>
      </c>
      <c r="C11">
        <v>6</v>
      </c>
      <c r="D11">
        <v>1</v>
      </c>
      <c r="E11">
        <v>5</v>
      </c>
      <c r="F11">
        <v>0.1</v>
      </c>
      <c r="G11">
        <v>1</v>
      </c>
      <c r="H11">
        <v>2</v>
      </c>
      <c r="I11">
        <v>10</v>
      </c>
      <c r="J11" s="13">
        <v>8</v>
      </c>
      <c r="K11">
        <v>1</v>
      </c>
      <c r="L11">
        <v>3</v>
      </c>
      <c r="M11">
        <v>1</v>
      </c>
      <c r="N11">
        <v>1.75</v>
      </c>
      <c r="O11">
        <v>0.4</v>
      </c>
      <c r="P11">
        <v>0.4</v>
      </c>
      <c r="Q11">
        <v>2</v>
      </c>
      <c r="R11">
        <v>0.05</v>
      </c>
      <c r="S11">
        <v>0.2</v>
      </c>
      <c r="T11">
        <v>0.1</v>
      </c>
      <c r="U11">
        <v>0.1</v>
      </c>
      <c r="V11">
        <v>13.32</v>
      </c>
      <c r="W11">
        <v>0.1</v>
      </c>
      <c r="X11">
        <v>1.3086760593676059</v>
      </c>
    </row>
    <row r="12" spans="1:24" x14ac:dyDescent="0.25">
      <c r="A12">
        <f>1+23</f>
        <v>24</v>
      </c>
      <c r="B12">
        <v>0.5</v>
      </c>
      <c r="C12">
        <v>6</v>
      </c>
      <c r="D12">
        <v>2</v>
      </c>
      <c r="E12">
        <v>1.25</v>
      </c>
      <c r="F12">
        <v>0.1</v>
      </c>
      <c r="G12">
        <v>2</v>
      </c>
      <c r="H12">
        <v>2</v>
      </c>
      <c r="I12">
        <v>10</v>
      </c>
      <c r="J12" s="13">
        <v>8</v>
      </c>
      <c r="K12">
        <v>2</v>
      </c>
      <c r="L12">
        <v>6</v>
      </c>
      <c r="M12">
        <v>2</v>
      </c>
      <c r="N12">
        <v>3.5</v>
      </c>
      <c r="O12">
        <v>0.2</v>
      </c>
      <c r="P12">
        <v>0.1</v>
      </c>
      <c r="Q12">
        <v>4</v>
      </c>
      <c r="R12">
        <v>0.05</v>
      </c>
      <c r="S12">
        <v>0.2</v>
      </c>
      <c r="T12">
        <v>0.05</v>
      </c>
      <c r="U12">
        <v>0.1</v>
      </c>
      <c r="V12">
        <v>6.7</v>
      </c>
      <c r="W12">
        <v>0.1</v>
      </c>
      <c r="X12">
        <v>1.0519929016992902</v>
      </c>
    </row>
    <row r="13" spans="1:24" x14ac:dyDescent="0.25">
      <c r="A13">
        <f>1+6</f>
        <v>7</v>
      </c>
      <c r="B13">
        <v>0.5</v>
      </c>
      <c r="C13">
        <v>3</v>
      </c>
      <c r="D13">
        <v>1</v>
      </c>
      <c r="E13">
        <v>5</v>
      </c>
      <c r="F13">
        <v>0.2</v>
      </c>
      <c r="G13">
        <v>2</v>
      </c>
      <c r="H13">
        <v>2</v>
      </c>
      <c r="I13">
        <v>20</v>
      </c>
      <c r="J13" s="12">
        <v>4</v>
      </c>
      <c r="K13">
        <v>2</v>
      </c>
      <c r="L13">
        <v>3</v>
      </c>
      <c r="M13">
        <v>4</v>
      </c>
      <c r="N13">
        <v>1.75</v>
      </c>
      <c r="O13">
        <v>0.1</v>
      </c>
      <c r="P13">
        <v>0.2</v>
      </c>
      <c r="Q13">
        <v>2</v>
      </c>
      <c r="R13">
        <v>0.2</v>
      </c>
      <c r="S13">
        <v>0.2</v>
      </c>
      <c r="T13">
        <v>0.05</v>
      </c>
      <c r="U13">
        <v>0.2</v>
      </c>
      <c r="V13">
        <v>3.33</v>
      </c>
      <c r="W13">
        <v>0.1</v>
      </c>
      <c r="X13">
        <v>1.0166186276618627</v>
      </c>
    </row>
    <row r="14" spans="1:24" s="11" customFormat="1" x14ac:dyDescent="0.25">
      <c r="A14" s="11" t="s">
        <v>256</v>
      </c>
      <c r="B14" s="11">
        <v>1</v>
      </c>
      <c r="C14" s="11">
        <v>6</v>
      </c>
      <c r="D14" s="11">
        <v>2</v>
      </c>
      <c r="E14" s="11">
        <v>2.5</v>
      </c>
      <c r="F14" s="11">
        <v>0.2</v>
      </c>
      <c r="G14" s="11">
        <v>1</v>
      </c>
      <c r="H14" s="11">
        <v>4</v>
      </c>
      <c r="I14" s="11">
        <v>10</v>
      </c>
      <c r="J14" s="11">
        <v>4</v>
      </c>
      <c r="K14" s="11">
        <v>2</v>
      </c>
      <c r="L14" s="11">
        <v>6</v>
      </c>
      <c r="M14" s="11">
        <v>2</v>
      </c>
      <c r="N14" s="11">
        <v>3.5</v>
      </c>
      <c r="O14" s="11">
        <v>0.2</v>
      </c>
      <c r="P14" s="11">
        <v>0.2</v>
      </c>
      <c r="Q14" s="11">
        <v>2</v>
      </c>
      <c r="R14" s="11">
        <v>0.1</v>
      </c>
      <c r="S14" s="11">
        <v>0.1</v>
      </c>
      <c r="T14" s="11">
        <v>0.1</v>
      </c>
      <c r="U14" s="11">
        <v>0.1</v>
      </c>
      <c r="V14" s="11">
        <v>6.7</v>
      </c>
      <c r="W14" s="11">
        <v>0.1</v>
      </c>
      <c r="X14" s="11">
        <v>1</v>
      </c>
    </row>
    <row r="15" spans="1:24" x14ac:dyDescent="0.25">
      <c r="A15">
        <f>1+14</f>
        <v>15</v>
      </c>
      <c r="B15">
        <v>0.5</v>
      </c>
      <c r="C15">
        <v>6</v>
      </c>
      <c r="D15">
        <v>1</v>
      </c>
      <c r="E15">
        <v>5</v>
      </c>
      <c r="F15">
        <v>0.1</v>
      </c>
      <c r="G15">
        <v>1</v>
      </c>
      <c r="H15">
        <v>2</v>
      </c>
      <c r="I15">
        <v>20</v>
      </c>
      <c r="J15">
        <v>2</v>
      </c>
      <c r="K15">
        <v>4</v>
      </c>
      <c r="L15">
        <v>6</v>
      </c>
      <c r="M15">
        <v>2</v>
      </c>
      <c r="N15">
        <v>1.75</v>
      </c>
      <c r="O15">
        <v>0.1</v>
      </c>
      <c r="P15">
        <v>0.2</v>
      </c>
      <c r="Q15">
        <v>2</v>
      </c>
      <c r="R15">
        <v>0.05</v>
      </c>
      <c r="S15">
        <v>0.2</v>
      </c>
      <c r="T15">
        <v>0.05</v>
      </c>
      <c r="U15">
        <v>0.05</v>
      </c>
      <c r="V15">
        <v>6.7</v>
      </c>
      <c r="W15">
        <v>0.1</v>
      </c>
      <c r="X15">
        <v>0.81157399440739941</v>
      </c>
    </row>
    <row r="16" spans="1:24" x14ac:dyDescent="0.25">
      <c r="A16">
        <f>1+3</f>
        <v>4</v>
      </c>
      <c r="B16">
        <v>0.5</v>
      </c>
      <c r="C16">
        <v>6</v>
      </c>
      <c r="D16">
        <v>2</v>
      </c>
      <c r="E16">
        <v>1.25</v>
      </c>
      <c r="F16">
        <v>0.1</v>
      </c>
      <c r="G16">
        <v>2</v>
      </c>
      <c r="H16">
        <v>2</v>
      </c>
      <c r="I16">
        <v>10</v>
      </c>
      <c r="J16">
        <v>2</v>
      </c>
      <c r="K16">
        <v>1</v>
      </c>
      <c r="L16">
        <v>12</v>
      </c>
      <c r="M16">
        <v>4</v>
      </c>
      <c r="N16">
        <v>1.75</v>
      </c>
      <c r="O16">
        <v>0.4</v>
      </c>
      <c r="P16">
        <v>0.1</v>
      </c>
      <c r="Q16">
        <v>2</v>
      </c>
      <c r="R16">
        <v>0.2</v>
      </c>
      <c r="S16">
        <v>0.2</v>
      </c>
      <c r="T16">
        <v>0.2</v>
      </c>
      <c r="U16">
        <v>0.1</v>
      </c>
      <c r="V16">
        <v>6.7</v>
      </c>
      <c r="W16">
        <v>0.1</v>
      </c>
      <c r="X16">
        <v>0.71252473650247361</v>
      </c>
    </row>
    <row r="17" spans="1:24" x14ac:dyDescent="0.25">
      <c r="A17">
        <f>1+8</f>
        <v>9</v>
      </c>
      <c r="B17">
        <v>0.5</v>
      </c>
      <c r="C17">
        <v>3</v>
      </c>
      <c r="D17">
        <v>4</v>
      </c>
      <c r="E17">
        <v>5</v>
      </c>
      <c r="F17">
        <v>0.1</v>
      </c>
      <c r="G17">
        <v>2</v>
      </c>
      <c r="H17">
        <v>2</v>
      </c>
      <c r="I17">
        <v>10</v>
      </c>
      <c r="J17">
        <v>4</v>
      </c>
      <c r="K17">
        <v>2</v>
      </c>
      <c r="L17">
        <v>6</v>
      </c>
      <c r="M17">
        <v>4</v>
      </c>
      <c r="N17">
        <v>1.75</v>
      </c>
      <c r="O17">
        <v>0.1</v>
      </c>
      <c r="P17">
        <v>0.2</v>
      </c>
      <c r="Q17">
        <v>2</v>
      </c>
      <c r="R17">
        <v>0.2</v>
      </c>
      <c r="S17">
        <v>0.2</v>
      </c>
      <c r="T17">
        <v>0.2</v>
      </c>
      <c r="U17">
        <v>0.2</v>
      </c>
      <c r="V17">
        <v>3.33</v>
      </c>
      <c r="W17">
        <v>0.1</v>
      </c>
      <c r="X17">
        <v>0.55374865562486553</v>
      </c>
    </row>
    <row r="18" spans="1:24" x14ac:dyDescent="0.25">
      <c r="A18">
        <f>1+10</f>
        <v>11</v>
      </c>
      <c r="B18">
        <v>2</v>
      </c>
      <c r="C18">
        <v>3</v>
      </c>
      <c r="D18">
        <v>2</v>
      </c>
      <c r="E18">
        <v>2.5</v>
      </c>
      <c r="F18">
        <v>0.1</v>
      </c>
      <c r="G18">
        <v>1</v>
      </c>
      <c r="H18">
        <v>2</v>
      </c>
      <c r="I18">
        <v>10</v>
      </c>
      <c r="J18">
        <v>2</v>
      </c>
      <c r="K18">
        <v>1</v>
      </c>
      <c r="L18">
        <v>3</v>
      </c>
      <c r="M18">
        <v>2</v>
      </c>
      <c r="N18">
        <v>1.75</v>
      </c>
      <c r="O18">
        <v>0.2</v>
      </c>
      <c r="P18">
        <v>0.4</v>
      </c>
      <c r="Q18">
        <v>2</v>
      </c>
      <c r="R18">
        <v>0.05</v>
      </c>
      <c r="S18">
        <v>0.2</v>
      </c>
      <c r="T18">
        <v>0.05</v>
      </c>
      <c r="U18">
        <v>0.2</v>
      </c>
      <c r="V18">
        <v>13.32</v>
      </c>
      <c r="W18">
        <v>0.1</v>
      </c>
      <c r="X18">
        <v>0.50367229511722955</v>
      </c>
    </row>
    <row r="19" spans="1:24" x14ac:dyDescent="0.25">
      <c r="A19">
        <f>1+25</f>
        <v>26</v>
      </c>
      <c r="B19">
        <v>0.5</v>
      </c>
      <c r="C19">
        <v>6</v>
      </c>
      <c r="D19">
        <v>2</v>
      </c>
      <c r="E19">
        <v>1.25</v>
      </c>
      <c r="F19">
        <v>0.1</v>
      </c>
      <c r="G19">
        <v>1</v>
      </c>
      <c r="H19">
        <v>2</v>
      </c>
      <c r="I19">
        <v>10</v>
      </c>
      <c r="J19">
        <v>4</v>
      </c>
      <c r="K19">
        <v>2</v>
      </c>
      <c r="L19">
        <v>3</v>
      </c>
      <c r="M19">
        <v>4</v>
      </c>
      <c r="N19">
        <v>1.75</v>
      </c>
      <c r="O19">
        <v>0.1</v>
      </c>
      <c r="P19">
        <v>0.4</v>
      </c>
      <c r="Q19">
        <v>2</v>
      </c>
      <c r="R19">
        <v>0.05</v>
      </c>
      <c r="S19">
        <v>0.1</v>
      </c>
      <c r="T19">
        <v>0.1</v>
      </c>
      <c r="U19">
        <v>0.2</v>
      </c>
      <c r="V19">
        <v>13.32</v>
      </c>
      <c r="W19">
        <v>0.1</v>
      </c>
      <c r="X19">
        <v>0.48317111206711122</v>
      </c>
    </row>
    <row r="20" spans="1:24" x14ac:dyDescent="0.25">
      <c r="A20">
        <f>1+12</f>
        <v>13</v>
      </c>
      <c r="B20">
        <v>0.5</v>
      </c>
      <c r="C20">
        <v>6</v>
      </c>
      <c r="D20">
        <v>1</v>
      </c>
      <c r="E20">
        <v>5</v>
      </c>
      <c r="F20">
        <v>0.1</v>
      </c>
      <c r="G20">
        <v>2</v>
      </c>
      <c r="H20">
        <v>2</v>
      </c>
      <c r="I20">
        <v>20</v>
      </c>
      <c r="J20">
        <v>2</v>
      </c>
      <c r="K20">
        <v>2</v>
      </c>
      <c r="L20">
        <v>6</v>
      </c>
      <c r="M20">
        <v>2</v>
      </c>
      <c r="N20">
        <v>3.5</v>
      </c>
      <c r="O20">
        <v>0.2</v>
      </c>
      <c r="P20">
        <v>0.4</v>
      </c>
      <c r="Q20">
        <v>2</v>
      </c>
      <c r="R20">
        <v>0.1</v>
      </c>
      <c r="S20">
        <v>0.2</v>
      </c>
      <c r="T20">
        <v>0.05</v>
      </c>
      <c r="U20">
        <v>0.1</v>
      </c>
      <c r="V20">
        <v>3.33</v>
      </c>
      <c r="W20">
        <v>0.1</v>
      </c>
      <c r="X20">
        <v>0.47684233168423318</v>
      </c>
    </row>
    <row r="21" spans="1:24" x14ac:dyDescent="0.25">
      <c r="A21">
        <f>1+0</f>
        <v>1</v>
      </c>
      <c r="B21">
        <v>1</v>
      </c>
      <c r="C21">
        <v>6</v>
      </c>
      <c r="D21">
        <v>1</v>
      </c>
      <c r="E21">
        <v>1.25</v>
      </c>
      <c r="F21">
        <v>0.1</v>
      </c>
      <c r="G21">
        <v>1</v>
      </c>
      <c r="H21">
        <v>2</v>
      </c>
      <c r="I21">
        <v>10</v>
      </c>
      <c r="J21">
        <v>2</v>
      </c>
      <c r="K21">
        <v>1</v>
      </c>
      <c r="L21">
        <v>12</v>
      </c>
      <c r="M21">
        <v>2</v>
      </c>
      <c r="N21">
        <v>1.75</v>
      </c>
      <c r="O21">
        <v>0.4</v>
      </c>
      <c r="P21">
        <v>0.4</v>
      </c>
      <c r="Q21">
        <v>2</v>
      </c>
      <c r="R21">
        <v>0.1</v>
      </c>
      <c r="S21">
        <v>0.2</v>
      </c>
      <c r="T21">
        <v>0.05</v>
      </c>
      <c r="U21">
        <v>0.1</v>
      </c>
      <c r="V21">
        <v>13.32</v>
      </c>
      <c r="W21">
        <v>0.1</v>
      </c>
      <c r="X21">
        <v>0.23932996343299634</v>
      </c>
    </row>
    <row r="22" spans="1:24" x14ac:dyDescent="0.25">
      <c r="A22">
        <f>1+15</f>
        <v>16</v>
      </c>
      <c r="B22">
        <v>1</v>
      </c>
      <c r="C22">
        <v>6</v>
      </c>
      <c r="D22">
        <v>1</v>
      </c>
      <c r="E22">
        <v>5</v>
      </c>
      <c r="F22">
        <v>0.1</v>
      </c>
      <c r="G22">
        <v>1</v>
      </c>
      <c r="H22">
        <v>2</v>
      </c>
      <c r="I22">
        <v>20</v>
      </c>
      <c r="J22">
        <v>2</v>
      </c>
      <c r="K22">
        <v>1</v>
      </c>
      <c r="L22">
        <v>6</v>
      </c>
      <c r="M22">
        <v>4</v>
      </c>
      <c r="N22">
        <v>1.75</v>
      </c>
      <c r="O22">
        <v>0.1</v>
      </c>
      <c r="P22">
        <v>0.1</v>
      </c>
      <c r="Q22">
        <v>4</v>
      </c>
      <c r="R22">
        <v>0.1</v>
      </c>
      <c r="S22">
        <v>0.2</v>
      </c>
      <c r="T22">
        <v>0.05</v>
      </c>
      <c r="U22">
        <v>0.1</v>
      </c>
      <c r="V22">
        <v>6.7</v>
      </c>
      <c r="W22">
        <v>0.1</v>
      </c>
      <c r="X22">
        <v>0.15168745966874597</v>
      </c>
    </row>
    <row r="23" spans="1:24" x14ac:dyDescent="0.25">
      <c r="A23">
        <f>1+24</f>
        <v>25</v>
      </c>
      <c r="B23">
        <v>0.5</v>
      </c>
      <c r="C23">
        <v>6</v>
      </c>
      <c r="D23">
        <v>4</v>
      </c>
      <c r="E23">
        <v>1.25</v>
      </c>
      <c r="F23">
        <v>0.1</v>
      </c>
      <c r="G23">
        <v>1</v>
      </c>
      <c r="H23">
        <v>2</v>
      </c>
      <c r="I23">
        <v>5</v>
      </c>
      <c r="J23">
        <v>4</v>
      </c>
      <c r="K23">
        <v>2</v>
      </c>
      <c r="L23">
        <v>3</v>
      </c>
      <c r="M23">
        <v>4</v>
      </c>
      <c r="N23">
        <v>1.75</v>
      </c>
      <c r="O23">
        <v>0.2</v>
      </c>
      <c r="P23">
        <v>0.2</v>
      </c>
      <c r="Q23">
        <v>2</v>
      </c>
      <c r="R23">
        <v>0.2</v>
      </c>
      <c r="S23">
        <v>0.2</v>
      </c>
      <c r="T23">
        <v>0.05</v>
      </c>
      <c r="U23">
        <v>0.2</v>
      </c>
      <c r="V23">
        <v>6.7</v>
      </c>
      <c r="W23">
        <v>0.1</v>
      </c>
      <c r="X23">
        <v>0.11781673478167348</v>
      </c>
    </row>
    <row r="24" spans="1:24" x14ac:dyDescent="0.25">
      <c r="A24">
        <f>1+17</f>
        <v>18</v>
      </c>
      <c r="B24">
        <v>1</v>
      </c>
      <c r="C24">
        <v>3</v>
      </c>
      <c r="D24">
        <v>4</v>
      </c>
      <c r="E24">
        <v>2.5</v>
      </c>
      <c r="F24">
        <v>0.1</v>
      </c>
      <c r="G24">
        <v>2</v>
      </c>
      <c r="H24">
        <v>2</v>
      </c>
      <c r="I24">
        <v>10</v>
      </c>
      <c r="J24">
        <v>2</v>
      </c>
      <c r="K24">
        <v>1</v>
      </c>
      <c r="L24">
        <v>6</v>
      </c>
      <c r="M24">
        <v>2</v>
      </c>
      <c r="N24">
        <v>1.75</v>
      </c>
      <c r="O24">
        <v>0.1</v>
      </c>
      <c r="P24">
        <v>0.4</v>
      </c>
      <c r="Q24">
        <v>2</v>
      </c>
      <c r="R24">
        <v>0.05</v>
      </c>
      <c r="S24">
        <v>0.2</v>
      </c>
      <c r="T24">
        <v>0.1</v>
      </c>
      <c r="U24">
        <v>0.2</v>
      </c>
      <c r="V24">
        <v>6.7</v>
      </c>
      <c r="W24">
        <v>0.1</v>
      </c>
      <c r="X24">
        <v>0.10537696278769627</v>
      </c>
    </row>
    <row r="25" spans="1:24" x14ac:dyDescent="0.25">
      <c r="A25">
        <f>1+2</f>
        <v>3</v>
      </c>
      <c r="B25">
        <v>0.5</v>
      </c>
      <c r="C25">
        <v>3</v>
      </c>
      <c r="D25">
        <v>4</v>
      </c>
      <c r="E25">
        <v>2.5</v>
      </c>
      <c r="F25">
        <v>0.1</v>
      </c>
      <c r="G25">
        <v>2</v>
      </c>
      <c r="H25">
        <v>2</v>
      </c>
      <c r="I25">
        <v>10</v>
      </c>
      <c r="J25">
        <v>2</v>
      </c>
      <c r="K25">
        <v>1</v>
      </c>
      <c r="L25">
        <v>3</v>
      </c>
      <c r="M25">
        <v>2</v>
      </c>
      <c r="N25">
        <v>1.75</v>
      </c>
      <c r="O25">
        <v>0.1</v>
      </c>
      <c r="P25">
        <v>0.4</v>
      </c>
      <c r="Q25">
        <v>2</v>
      </c>
      <c r="R25">
        <v>0.1</v>
      </c>
      <c r="S25">
        <v>0.2</v>
      </c>
      <c r="T25">
        <v>0.05</v>
      </c>
      <c r="U25">
        <v>0.1</v>
      </c>
      <c r="V25">
        <v>3.33</v>
      </c>
      <c r="W25">
        <v>0.1</v>
      </c>
      <c r="X25">
        <v>7.3898150139815016E-2</v>
      </c>
    </row>
    <row r="26" spans="1:24" x14ac:dyDescent="0.25">
      <c r="A26">
        <f>1+22</f>
        <v>23</v>
      </c>
      <c r="B26">
        <v>0.5</v>
      </c>
      <c r="C26">
        <v>6</v>
      </c>
      <c r="D26">
        <v>4</v>
      </c>
      <c r="E26">
        <v>1.25</v>
      </c>
      <c r="F26">
        <v>0.1</v>
      </c>
      <c r="G26">
        <v>2</v>
      </c>
      <c r="H26">
        <v>2</v>
      </c>
      <c r="I26">
        <v>10</v>
      </c>
      <c r="J26">
        <v>2</v>
      </c>
      <c r="K26">
        <v>1</v>
      </c>
      <c r="L26">
        <v>3</v>
      </c>
      <c r="M26">
        <v>1</v>
      </c>
      <c r="N26">
        <v>3.5</v>
      </c>
      <c r="O26">
        <v>0.2</v>
      </c>
      <c r="P26">
        <v>0.4</v>
      </c>
      <c r="Q26">
        <v>4</v>
      </c>
      <c r="R26">
        <v>0.2</v>
      </c>
      <c r="S26">
        <v>0.2</v>
      </c>
      <c r="T26">
        <v>0.05</v>
      </c>
      <c r="U26">
        <v>0.1</v>
      </c>
      <c r="V26">
        <v>6.7</v>
      </c>
      <c r="W26">
        <v>0.1</v>
      </c>
      <c r="X26">
        <v>3.3207141320714131E-2</v>
      </c>
    </row>
    <row r="27" spans="1:24" x14ac:dyDescent="0.25">
      <c r="A27">
        <f>1+5</f>
        <v>6</v>
      </c>
      <c r="B27">
        <v>1</v>
      </c>
      <c r="C27">
        <v>3</v>
      </c>
      <c r="D27">
        <v>1</v>
      </c>
      <c r="E27">
        <v>1.25</v>
      </c>
      <c r="F27">
        <v>0.1</v>
      </c>
      <c r="G27">
        <v>1</v>
      </c>
      <c r="H27">
        <v>2</v>
      </c>
      <c r="I27">
        <v>20</v>
      </c>
      <c r="J27">
        <v>4</v>
      </c>
      <c r="K27">
        <v>1</v>
      </c>
      <c r="L27">
        <v>6</v>
      </c>
      <c r="M27">
        <v>4</v>
      </c>
      <c r="N27">
        <v>1.75</v>
      </c>
      <c r="O27">
        <v>0.2</v>
      </c>
      <c r="P27">
        <v>0.2</v>
      </c>
      <c r="Q27">
        <v>4</v>
      </c>
      <c r="R27">
        <v>0.1</v>
      </c>
      <c r="S27">
        <v>0.2</v>
      </c>
      <c r="T27">
        <v>0.1</v>
      </c>
      <c r="U27">
        <v>0.1</v>
      </c>
      <c r="V27">
        <v>6.7</v>
      </c>
      <c r="W27">
        <v>0.1</v>
      </c>
      <c r="X27">
        <v>3.26204560120456E-2</v>
      </c>
    </row>
    <row r="28" spans="1:24" x14ac:dyDescent="0.25">
      <c r="A28">
        <f>1+13</f>
        <v>14</v>
      </c>
      <c r="B28">
        <v>0.5</v>
      </c>
      <c r="C28">
        <v>6</v>
      </c>
      <c r="D28">
        <v>1</v>
      </c>
      <c r="E28">
        <v>1.25</v>
      </c>
      <c r="F28">
        <v>0.2</v>
      </c>
      <c r="G28">
        <v>1</v>
      </c>
      <c r="H28">
        <v>2</v>
      </c>
      <c r="I28">
        <v>20</v>
      </c>
      <c r="J28">
        <v>2</v>
      </c>
      <c r="K28">
        <v>1</v>
      </c>
      <c r="L28">
        <v>12</v>
      </c>
      <c r="M28">
        <v>4</v>
      </c>
      <c r="N28">
        <v>1.75</v>
      </c>
      <c r="O28">
        <v>0.1</v>
      </c>
      <c r="P28">
        <v>0.4</v>
      </c>
      <c r="Q28">
        <v>4</v>
      </c>
      <c r="R28">
        <v>0.1</v>
      </c>
      <c r="S28">
        <v>0.2</v>
      </c>
      <c r="T28">
        <v>0.05</v>
      </c>
      <c r="U28">
        <v>0.1</v>
      </c>
      <c r="V28">
        <v>3.33</v>
      </c>
      <c r="W28">
        <v>0.1</v>
      </c>
      <c r="X28">
        <v>1.0469993546999355E-3</v>
      </c>
    </row>
    <row r="30" spans="1:24" x14ac:dyDescent="0.25">
      <c r="X30">
        <f>MEDIAN(Results_1[yield])</f>
        <v>0.81157399440739941</v>
      </c>
    </row>
  </sheetData>
  <conditionalFormatting sqref="X2:X28">
    <cfRule type="cellIs" dxfId="43" priority="28" operator="lessThan">
      <formula>1</formula>
    </cfRule>
    <cfRule type="cellIs" dxfId="42" priority="29" operator="greaterThan">
      <formula>1</formula>
    </cfRule>
  </conditionalFormatting>
  <conditionalFormatting sqref="V2:V28">
    <cfRule type="cellIs" dxfId="41" priority="25" operator="lessThan">
      <formula>6.7</formula>
    </cfRule>
    <cfRule type="cellIs" dxfId="40" priority="26" operator="greaterThan">
      <formula>6.7</formula>
    </cfRule>
    <cfRule type="cellIs" dxfId="39" priority="27" operator="greaterThan">
      <formula>"6.7"</formula>
    </cfRule>
  </conditionalFormatting>
  <conditionalFormatting sqref="U2:U28">
    <cfRule type="cellIs" dxfId="38" priority="23" operator="lessThan">
      <formula>0.1</formula>
    </cfRule>
    <cfRule type="cellIs" dxfId="37" priority="24" operator="greaterThan">
      <formula>0.1</formula>
    </cfRule>
  </conditionalFormatting>
  <conditionalFormatting sqref="T2:T28">
    <cfRule type="cellIs" dxfId="36" priority="21" operator="lessThan">
      <formula>0.1</formula>
    </cfRule>
    <cfRule type="cellIs" dxfId="35" priority="22" operator="greaterThan">
      <formula>0.1</formula>
    </cfRule>
  </conditionalFormatting>
  <conditionalFormatting sqref="R2:S28">
    <cfRule type="cellIs" dxfId="34" priority="19" operator="lessThan">
      <formula>0.1</formula>
    </cfRule>
    <cfRule type="cellIs" dxfId="33" priority="20" operator="greaterThan">
      <formula>0.1</formula>
    </cfRule>
  </conditionalFormatting>
  <conditionalFormatting sqref="Q2:Q28 M2:M28 K2:K28 D2:D28">
    <cfRule type="cellIs" dxfId="32" priority="17" operator="lessThan">
      <formula>2</formula>
    </cfRule>
    <cfRule type="cellIs" dxfId="31" priority="18" operator="greaterThan">
      <formula>2</formula>
    </cfRule>
  </conditionalFormatting>
  <conditionalFormatting sqref="O2:P28 F2:F28">
    <cfRule type="cellIs" dxfId="30" priority="15" operator="lessThan">
      <formula>0.2</formula>
    </cfRule>
    <cfRule type="cellIs" dxfId="29" priority="16" operator="greaterThan">
      <formula>0.2</formula>
    </cfRule>
  </conditionalFormatting>
  <conditionalFormatting sqref="N2:N28">
    <cfRule type="cellIs" dxfId="28" priority="13" operator="lessThan">
      <formula>3.5</formula>
    </cfRule>
    <cfRule type="cellIs" dxfId="27" priority="14" operator="greaterThan">
      <formula>3.5</formula>
    </cfRule>
  </conditionalFormatting>
  <conditionalFormatting sqref="L2:L28">
    <cfRule type="cellIs" dxfId="26" priority="11" operator="lessThan">
      <formula>6</formula>
    </cfRule>
    <cfRule type="cellIs" dxfId="25" priority="12" operator="greaterThan">
      <formula>6</formula>
    </cfRule>
  </conditionalFormatting>
  <conditionalFormatting sqref="J2:J28 H2:H28">
    <cfRule type="cellIs" dxfId="24" priority="9" operator="lessThan">
      <formula>4</formula>
    </cfRule>
    <cfRule type="cellIs" dxfId="23" priority="10" operator="greaterThan">
      <formula>4</formula>
    </cfRule>
  </conditionalFormatting>
  <conditionalFormatting sqref="I2:I28">
    <cfRule type="cellIs" dxfId="22" priority="7" operator="lessThan">
      <formula>10</formula>
    </cfRule>
    <cfRule type="cellIs" dxfId="21" priority="8" operator="greaterThan">
      <formula>10</formula>
    </cfRule>
  </conditionalFormatting>
  <conditionalFormatting sqref="G2:G28 B2:B28">
    <cfRule type="cellIs" dxfId="20" priority="5" operator="lessThan">
      <formula>1</formula>
    </cfRule>
    <cfRule type="cellIs" dxfId="19" priority="6" operator="greaterThan">
      <formula>1</formula>
    </cfRule>
  </conditionalFormatting>
  <conditionalFormatting sqref="E2:E28">
    <cfRule type="cellIs" dxfId="18" priority="3" operator="lessThan">
      <formula>2.5</formula>
    </cfRule>
    <cfRule type="cellIs" dxfId="17" priority="4" operator="greaterThan">
      <formula>2.5</formula>
    </cfRule>
  </conditionalFormatting>
  <conditionalFormatting sqref="C2:C28">
    <cfRule type="cellIs" dxfId="16" priority="1" operator="lessThan">
      <formula>6</formula>
    </cfRule>
    <cfRule type="cellIs" dxfId="15" priority="2" operator="greaterThan">
      <formula>6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585466-E07D-456B-93C9-12C566C5C6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Fluo (YFP)</vt:lpstr>
      <vt:lpstr>graphs (Fluo)</vt:lpstr>
      <vt:lpstr>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ACCESS</dc:creator>
  <cp:lastModifiedBy>Yannick Bernard-Lapeyre</cp:lastModifiedBy>
  <dcterms:created xsi:type="dcterms:W3CDTF">2024-03-21T09:01:28Z</dcterms:created>
  <dcterms:modified xsi:type="dcterms:W3CDTF">2026-06-01T12:37:25Z</dcterms:modified>
</cp:coreProperties>
</file>