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00" yWindow="0" windowWidth="25600" windowHeight="124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H46" i="1"/>
  <c r="H47" i="1"/>
  <c r="H50" i="1"/>
  <c r="I50" i="1"/>
  <c r="H49" i="1"/>
  <c r="I49" i="1"/>
  <c r="C50" i="1"/>
  <c r="D50" i="1"/>
  <c r="E50" i="1"/>
  <c r="F50" i="1"/>
  <c r="G50" i="1"/>
  <c r="B50" i="1"/>
  <c r="C49" i="1"/>
  <c r="D49" i="1"/>
  <c r="E49" i="1"/>
  <c r="F49" i="1"/>
  <c r="G49" i="1"/>
  <c r="B49" i="1"/>
  <c r="H44" i="1"/>
  <c r="H45" i="1"/>
  <c r="H43" i="1"/>
  <c r="H41" i="1"/>
  <c r="H37" i="1"/>
  <c r="I40" i="1"/>
  <c r="I39" i="1"/>
  <c r="C40" i="1"/>
  <c r="D40" i="1"/>
  <c r="E40" i="1"/>
  <c r="F40" i="1"/>
  <c r="G40" i="1"/>
  <c r="H40" i="1"/>
  <c r="B40" i="1"/>
  <c r="B30" i="1"/>
  <c r="C39" i="1"/>
  <c r="D39" i="1"/>
  <c r="E39" i="1"/>
  <c r="F39" i="1"/>
  <c r="G39" i="1"/>
  <c r="H39" i="1"/>
  <c r="B39" i="1"/>
  <c r="B29" i="1"/>
  <c r="H34" i="1"/>
  <c r="H35" i="1"/>
  <c r="H36" i="1"/>
  <c r="H33" i="1"/>
  <c r="C30" i="1"/>
  <c r="D30" i="1"/>
  <c r="E30" i="1"/>
  <c r="F30" i="1"/>
  <c r="G30" i="1"/>
  <c r="H30" i="1"/>
  <c r="I30" i="1"/>
  <c r="B21" i="1"/>
  <c r="I29" i="1"/>
  <c r="C29" i="1"/>
  <c r="D29" i="1"/>
  <c r="E29" i="1"/>
  <c r="F29" i="1"/>
  <c r="G29" i="1"/>
  <c r="H29" i="1"/>
  <c r="B20" i="1"/>
  <c r="H24" i="1"/>
  <c r="H25" i="1"/>
  <c r="H26" i="1"/>
  <c r="H27" i="1"/>
  <c r="H23" i="1"/>
  <c r="F21" i="1"/>
  <c r="G21" i="1"/>
  <c r="H21" i="1"/>
  <c r="I21" i="1"/>
  <c r="C21" i="1"/>
  <c r="D21" i="1"/>
  <c r="E21" i="1"/>
  <c r="H9" i="1"/>
  <c r="C9" i="1"/>
  <c r="D9" i="1"/>
  <c r="E9" i="1"/>
  <c r="F9" i="1"/>
  <c r="G9" i="1"/>
  <c r="B9" i="1"/>
  <c r="B8" i="1"/>
  <c r="H20" i="1"/>
  <c r="G20" i="1"/>
  <c r="H18" i="1"/>
  <c r="H15" i="1"/>
  <c r="H12" i="1"/>
  <c r="H14" i="1"/>
  <c r="H16" i="1"/>
  <c r="H17" i="1"/>
  <c r="C20" i="1"/>
  <c r="D20" i="1"/>
  <c r="E20" i="1"/>
  <c r="F20" i="1"/>
  <c r="I20" i="1"/>
  <c r="H11" i="1"/>
  <c r="H11" i="2"/>
  <c r="G11" i="2"/>
  <c r="G10" i="2"/>
  <c r="H10" i="2"/>
  <c r="H3" i="2"/>
  <c r="H4" i="2"/>
  <c r="H5" i="2"/>
  <c r="H6" i="2"/>
  <c r="H7" i="2"/>
  <c r="H8" i="2"/>
  <c r="H9" i="2"/>
  <c r="G3" i="2"/>
  <c r="G4" i="2"/>
  <c r="G5" i="2"/>
  <c r="G6" i="2"/>
  <c r="G7" i="2"/>
  <c r="G8" i="2"/>
  <c r="G9" i="2"/>
  <c r="H2" i="2"/>
  <c r="G2" i="2"/>
  <c r="K2" i="1"/>
  <c r="K3" i="1"/>
  <c r="K4" i="1"/>
  <c r="K5" i="1"/>
  <c r="K6" i="1"/>
  <c r="K9" i="1"/>
  <c r="L2" i="1"/>
  <c r="L3" i="1"/>
  <c r="L4" i="1"/>
  <c r="L5" i="1"/>
  <c r="L6" i="1"/>
  <c r="L9" i="1"/>
  <c r="M2" i="1"/>
  <c r="M3" i="1"/>
  <c r="M4" i="1"/>
  <c r="M5" i="1"/>
  <c r="M6" i="1"/>
  <c r="M9" i="1"/>
  <c r="N2" i="1"/>
  <c r="N3" i="1"/>
  <c r="N4" i="1"/>
  <c r="N5" i="1"/>
  <c r="N6" i="1"/>
  <c r="N9" i="1"/>
  <c r="O2" i="1"/>
  <c r="O3" i="1"/>
  <c r="O4" i="1"/>
  <c r="O5" i="1"/>
  <c r="O6" i="1"/>
  <c r="O9" i="1"/>
  <c r="P2" i="1"/>
  <c r="P3" i="1"/>
  <c r="P4" i="1"/>
  <c r="P5" i="1"/>
  <c r="P6" i="1"/>
  <c r="P9" i="1"/>
  <c r="K8" i="1"/>
  <c r="L8" i="1"/>
  <c r="M8" i="1"/>
  <c r="N8" i="1"/>
  <c r="O8" i="1"/>
  <c r="P8" i="1"/>
  <c r="H8" i="1"/>
  <c r="C8" i="1"/>
  <c r="D8" i="1"/>
  <c r="E8" i="1"/>
  <c r="F8" i="1"/>
  <c r="G8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<sst xmlns="http://schemas.openxmlformats.org/spreadsheetml/2006/main" count="25" uniqueCount="21">
  <si>
    <t>x7</t>
  </si>
  <si>
    <t>x6</t>
  </si>
  <si>
    <t>x5</t>
  </si>
  <si>
    <t>x4</t>
  </si>
  <si>
    <t>x3</t>
  </si>
  <si>
    <t>x2</t>
  </si>
  <si>
    <t>x1</t>
  </si>
  <si>
    <t>x1_th</t>
  </si>
  <si>
    <t>x4_min</t>
  </si>
  <si>
    <t>x3_min</t>
  </si>
  <si>
    <t>x3_max</t>
  </si>
  <si>
    <t>x5_min</t>
  </si>
  <si>
    <t>x2_max</t>
  </si>
  <si>
    <t>x2_min</t>
  </si>
  <si>
    <t># Tours</t>
  </si>
  <si>
    <t>Pts/tour</t>
  </si>
  <si>
    <t>Moyenne+STD</t>
  </si>
  <si>
    <t>Tours</t>
  </si>
  <si>
    <t>Mean</t>
  </si>
  <si>
    <t>STD</t>
  </si>
  <si>
    <t>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</si>
</sst>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3" fillId="3" borderId="0" xfId="0" applyFon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showRuler="0" topLeftCell="A23" workbookViewId="0">
      <selection activeCell="K40" sqref="K40"/>
    </sheetView>
  </sheetViews>
  <sheetFormatPr baseColWidth="10" defaultColWidth="11.83203125" defaultRowHeight="20" x14ac:dyDescent="0"/>
  <cols>
    <col min="1" max="1" width="11.83203125" style="1"/>
    <col min="2" max="2" width="12.1640625" style="1" bestFit="1" customWidth="1"/>
    <col min="3" max="7" width="11.83203125" style="1"/>
    <col min="8" max="8" width="12.1640625" style="1" customWidth="1"/>
    <col min="9" max="16384" width="11.83203125" style="1"/>
  </cols>
  <sheetData>
    <row r="1" spans="1:17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K1" s="1" t="s">
        <v>11</v>
      </c>
      <c r="L1" s="1" t="s">
        <v>8</v>
      </c>
      <c r="M1" s="1" t="s">
        <v>9</v>
      </c>
      <c r="N1" s="1" t="s">
        <v>10</v>
      </c>
      <c r="O1" s="1" t="s">
        <v>13</v>
      </c>
      <c r="P1" s="1" t="s">
        <v>12</v>
      </c>
      <c r="Q1" s="1" t="s">
        <v>7</v>
      </c>
    </row>
    <row r="2" spans="1:17">
      <c r="A2" s="1">
        <v>20000</v>
      </c>
      <c r="B2" s="1">
        <v>1425</v>
      </c>
      <c r="C2" s="1">
        <v>300</v>
      </c>
      <c r="D2" s="1">
        <v>200</v>
      </c>
      <c r="E2" s="1">
        <v>100</v>
      </c>
      <c r="F2" s="1">
        <v>100</v>
      </c>
      <c r="G2" s="1">
        <v>300</v>
      </c>
      <c r="H2" s="1">
        <v>500</v>
      </c>
      <c r="I2" s="1">
        <v>784</v>
      </c>
      <c r="K2" s="1">
        <f>207.5+B2*(59/1944)</f>
        <v>250.74845679012344</v>
      </c>
      <c r="L2" s="1">
        <f>121.3+B2*(13/324)</f>
        <v>178.47592592592594</v>
      </c>
      <c r="M2" s="1">
        <f>86.8+B2/8</f>
        <v>264.92500000000001</v>
      </c>
      <c r="N2" s="1">
        <f>125.1+B2*(8/27)</f>
        <v>547.32222222222219</v>
      </c>
      <c r="O2" s="1">
        <f>50+B2/9</f>
        <v>208.33333333333334</v>
      </c>
      <c r="P2" s="1">
        <f>61.1+B2*(11/54)</f>
        <v>351.37777777777779</v>
      </c>
      <c r="Q2" s="1">
        <f>25+B2/3</f>
        <v>500</v>
      </c>
    </row>
    <row r="3" spans="1:17">
      <c r="A3" s="1">
        <v>20000</v>
      </c>
      <c r="B3" s="1">
        <v>1425</v>
      </c>
      <c r="C3" s="1">
        <v>300</v>
      </c>
      <c r="D3" s="1">
        <v>200</v>
      </c>
      <c r="E3" s="1">
        <v>100</v>
      </c>
      <c r="F3" s="1">
        <v>100</v>
      </c>
      <c r="G3" s="1">
        <v>300</v>
      </c>
      <c r="H3" s="1">
        <v>500</v>
      </c>
      <c r="I3" s="1">
        <v>785</v>
      </c>
      <c r="K3" s="1">
        <f>207.5+B3*(59/1944)</f>
        <v>250.74845679012344</v>
      </c>
      <c r="L3" s="1">
        <f>121.3+B3*(13/324)</f>
        <v>178.47592592592594</v>
      </c>
      <c r="M3" s="1">
        <f>86.8+B3/8</f>
        <v>264.92500000000001</v>
      </c>
      <c r="N3" s="1">
        <f>125.1+B3*(8/27)</f>
        <v>547.32222222222219</v>
      </c>
      <c r="O3" s="1">
        <f>50+B3/9</f>
        <v>208.33333333333334</v>
      </c>
      <c r="P3" s="1">
        <f>61.1+B3*(11/54)</f>
        <v>351.37777777777779</v>
      </c>
      <c r="Q3" s="1">
        <f>25+B3/3</f>
        <v>500</v>
      </c>
    </row>
    <row r="4" spans="1:17">
      <c r="A4" s="1">
        <v>20000</v>
      </c>
      <c r="B4" s="1">
        <v>1800</v>
      </c>
      <c r="C4" s="1">
        <v>300</v>
      </c>
      <c r="D4" s="1">
        <v>200</v>
      </c>
      <c r="E4" s="1">
        <v>100</v>
      </c>
      <c r="F4" s="1">
        <v>250</v>
      </c>
      <c r="G4" s="1">
        <v>425</v>
      </c>
      <c r="H4" s="1">
        <v>625</v>
      </c>
      <c r="I4" s="1">
        <v>785</v>
      </c>
      <c r="K4" s="1">
        <f>207.5+B4*(59/1944)</f>
        <v>262.12962962962962</v>
      </c>
      <c r="L4" s="1">
        <f>121.3+B4*(13/324)</f>
        <v>193.52222222222221</v>
      </c>
      <c r="M4" s="1">
        <f>86.8+B4/8</f>
        <v>311.8</v>
      </c>
      <c r="N4" s="1">
        <f>125.1+B4*(8/27)</f>
        <v>658.43333333333328</v>
      </c>
      <c r="O4" s="1">
        <f>50+B4/9</f>
        <v>250</v>
      </c>
      <c r="P4" s="1">
        <f>61.1+B4*(11/54)</f>
        <v>427.76666666666665</v>
      </c>
      <c r="Q4" s="1">
        <f>25+B4/3</f>
        <v>625</v>
      </c>
    </row>
    <row r="5" spans="1:17">
      <c r="A5" s="1">
        <v>20000</v>
      </c>
      <c r="B5" s="1">
        <v>1800</v>
      </c>
      <c r="C5" s="1">
        <v>300</v>
      </c>
      <c r="D5" s="1">
        <v>200</v>
      </c>
      <c r="E5" s="1">
        <v>100</v>
      </c>
      <c r="F5" s="1">
        <v>250</v>
      </c>
      <c r="G5" s="1">
        <v>425</v>
      </c>
      <c r="H5" s="1">
        <v>625</v>
      </c>
      <c r="I5" s="1">
        <v>786</v>
      </c>
      <c r="K5" s="1">
        <f>207.5+B5*(59/1944)</f>
        <v>262.12962962962962</v>
      </c>
      <c r="L5" s="1">
        <f>121.3+B5*(13/324)</f>
        <v>193.52222222222221</v>
      </c>
      <c r="M5" s="1">
        <f>86.8+B5/8</f>
        <v>311.8</v>
      </c>
      <c r="N5" s="1">
        <f>125.1+B5*(8/27)</f>
        <v>658.43333333333328</v>
      </c>
      <c r="O5" s="1">
        <f>50+B5/9</f>
        <v>250</v>
      </c>
      <c r="P5" s="1">
        <f>61.1+B5*(11/54)</f>
        <v>427.76666666666665</v>
      </c>
      <c r="Q5" s="1">
        <f>25+B5/3</f>
        <v>625</v>
      </c>
    </row>
    <row r="6" spans="1:17">
      <c r="A6" s="1">
        <v>20000</v>
      </c>
      <c r="B6" s="1">
        <v>1425</v>
      </c>
      <c r="C6" s="1">
        <v>300</v>
      </c>
      <c r="D6" s="1">
        <v>200</v>
      </c>
      <c r="E6" s="1">
        <v>100</v>
      </c>
      <c r="F6" s="1">
        <v>100</v>
      </c>
      <c r="G6" s="1">
        <v>300</v>
      </c>
      <c r="H6" s="1">
        <v>500</v>
      </c>
      <c r="I6" s="1" t="s">
        <v>20</v>
      </c>
      <c r="K6" s="1">
        <f>207.5+B6*(59/1944)</f>
        <v>250.74845679012344</v>
      </c>
      <c r="L6" s="1">
        <f>121.3+B6*(13/324)</f>
        <v>178.47592592592594</v>
      </c>
      <c r="M6" s="1">
        <f>86.8+B6/8</f>
        <v>264.92500000000001</v>
      </c>
      <c r="N6" s="1">
        <f>125.1+B6*(8/27)</f>
        <v>547.32222222222219</v>
      </c>
      <c r="O6" s="1">
        <f>50+B6/9</f>
        <v>208.33333333333334</v>
      </c>
      <c r="P6" s="1">
        <f>61.1+B6*(11/54)</f>
        <v>351.37777777777779</v>
      </c>
      <c r="Q6" s="1">
        <f>25+B6/3</f>
        <v>500</v>
      </c>
    </row>
    <row r="7" spans="1:17">
      <c r="A7" s="1" t="s">
        <v>16</v>
      </c>
    </row>
    <row r="8" spans="1:17">
      <c r="A8" s="1">
        <v>20000</v>
      </c>
      <c r="B8" s="1">
        <f>SUM(B2:B6)/5</f>
        <v>1575</v>
      </c>
      <c r="C8" s="1">
        <f t="shared" ref="C8:G8" si="0">SUM(C2:C6)/5</f>
        <v>300</v>
      </c>
      <c r="D8" s="1">
        <f t="shared" si="0"/>
        <v>200</v>
      </c>
      <c r="E8" s="1">
        <f t="shared" si="0"/>
        <v>100</v>
      </c>
      <c r="F8" s="1">
        <f t="shared" si="0"/>
        <v>160</v>
      </c>
      <c r="G8" s="1">
        <f t="shared" si="0"/>
        <v>350</v>
      </c>
      <c r="H8" s="1">
        <f>SUM(H2:H6)/5</f>
        <v>550</v>
      </c>
      <c r="I8" s="1">
        <f>SUM(I2:I5)/4</f>
        <v>785</v>
      </c>
      <c r="K8" s="1">
        <f t="shared" ref="K8:P8" si="1">SUM(K2:K6)/5</f>
        <v>255.30092592592592</v>
      </c>
      <c r="L8" s="1">
        <f t="shared" si="1"/>
        <v>184.49444444444447</v>
      </c>
      <c r="M8" s="1">
        <f t="shared" si="1"/>
        <v>283.67500000000001</v>
      </c>
      <c r="N8" s="1">
        <f t="shared" si="1"/>
        <v>591.76666666666665</v>
      </c>
      <c r="O8" s="1">
        <f t="shared" si="1"/>
        <v>225</v>
      </c>
      <c r="P8" s="1">
        <f t="shared" si="1"/>
        <v>381.93333333333334</v>
      </c>
    </row>
    <row r="9" spans="1:17">
      <c r="B9" s="1">
        <f>_xlfn.STDEV.S(B2:B6)</f>
        <v>205.39595906443731</v>
      </c>
      <c r="C9" s="1">
        <f t="shared" ref="C9:G9" si="2">_xlfn.STDEV.S(C2:C6)</f>
        <v>0</v>
      </c>
      <c r="D9" s="1">
        <f t="shared" si="2"/>
        <v>0</v>
      </c>
      <c r="E9" s="1">
        <f t="shared" si="2"/>
        <v>0</v>
      </c>
      <c r="F9" s="1">
        <f t="shared" si="2"/>
        <v>82.158383625774917</v>
      </c>
      <c r="G9" s="1">
        <f t="shared" si="2"/>
        <v>68.465319688145769</v>
      </c>
      <c r="H9" s="1">
        <f>_xlfn.STDEV.S(H2:H6)</f>
        <v>68.465319688145769</v>
      </c>
      <c r="K9" s="1">
        <f t="shared" ref="K9:P9" si="3">_xlfn.STDEV.P(K2:K6)</f>
        <v>5.5756132262425755</v>
      </c>
      <c r="L9" s="1">
        <f t="shared" si="3"/>
        <v>7.3711496889308501</v>
      </c>
      <c r="M9" s="1">
        <f t="shared" si="3"/>
        <v>22.963966338592293</v>
      </c>
      <c r="N9" s="1">
        <f t="shared" si="3"/>
        <v>54.433105395181727</v>
      </c>
      <c r="O9" s="1">
        <f t="shared" si="3"/>
        <v>20.412414523193146</v>
      </c>
      <c r="P9" s="1">
        <f t="shared" si="3"/>
        <v>37.422759959187424</v>
      </c>
    </row>
    <row r="11" spans="1:17">
      <c r="A11" s="1">
        <v>1000</v>
      </c>
      <c r="B11" s="1">
        <v>1400</v>
      </c>
      <c r="C11" s="1">
        <v>0</v>
      </c>
      <c r="D11" s="1">
        <v>0</v>
      </c>
      <c r="E11" s="1">
        <v>200</v>
      </c>
      <c r="F11" s="1">
        <v>100</v>
      </c>
      <c r="G11" s="1">
        <v>300</v>
      </c>
      <c r="H11" s="1">
        <f>25+B11/3</f>
        <v>491.66666666666669</v>
      </c>
      <c r="I11" s="1">
        <v>851</v>
      </c>
    </row>
    <row r="12" spans="1:17">
      <c r="A12" s="1">
        <v>1000</v>
      </c>
      <c r="B12" s="1">
        <v>1500</v>
      </c>
      <c r="C12" s="1">
        <v>100</v>
      </c>
      <c r="D12" s="1">
        <v>200</v>
      </c>
      <c r="E12" s="1">
        <v>100</v>
      </c>
      <c r="F12" s="1">
        <v>200</v>
      </c>
      <c r="G12" s="1">
        <v>400</v>
      </c>
      <c r="H12" s="1">
        <f>25+B12/3</f>
        <v>525</v>
      </c>
      <c r="I12" s="1">
        <v>841</v>
      </c>
    </row>
    <row r="14" spans="1:17">
      <c r="A14" s="1">
        <v>20000</v>
      </c>
      <c r="B14" s="1">
        <v>1600</v>
      </c>
      <c r="C14" s="1">
        <v>0</v>
      </c>
      <c r="D14" s="1">
        <v>0</v>
      </c>
      <c r="E14" s="1">
        <v>100</v>
      </c>
      <c r="F14" s="1">
        <v>200</v>
      </c>
      <c r="G14" s="1">
        <v>300</v>
      </c>
      <c r="H14" s="1">
        <f t="shared" ref="H14:H17" si="4">25+B14/3</f>
        <v>558.33333333333337</v>
      </c>
      <c r="I14" s="1">
        <v>802</v>
      </c>
    </row>
    <row r="15" spans="1:17">
      <c r="A15" s="1">
        <v>20000</v>
      </c>
      <c r="B15" s="1">
        <v>1700</v>
      </c>
      <c r="C15" s="1">
        <v>0</v>
      </c>
      <c r="D15" s="1">
        <v>0</v>
      </c>
      <c r="E15" s="1">
        <v>100</v>
      </c>
      <c r="F15" s="1">
        <v>200</v>
      </c>
      <c r="G15" s="1">
        <v>300</v>
      </c>
      <c r="H15" s="1">
        <f>25+B15/3</f>
        <v>591.66666666666663</v>
      </c>
      <c r="I15" s="1">
        <v>798</v>
      </c>
    </row>
    <row r="16" spans="1:17">
      <c r="A16" s="1">
        <v>20000</v>
      </c>
      <c r="B16" s="1">
        <v>1700</v>
      </c>
      <c r="C16" s="1">
        <v>100</v>
      </c>
      <c r="D16" s="1">
        <v>0</v>
      </c>
      <c r="E16" s="1">
        <v>100</v>
      </c>
      <c r="F16" s="1">
        <v>200</v>
      </c>
      <c r="G16" s="1">
        <v>400</v>
      </c>
      <c r="H16" s="1">
        <f t="shared" si="4"/>
        <v>591.66666666666663</v>
      </c>
      <c r="I16" s="1">
        <v>801</v>
      </c>
    </row>
    <row r="17" spans="1:10">
      <c r="A17" s="1">
        <v>20000</v>
      </c>
      <c r="B17" s="1">
        <v>1400</v>
      </c>
      <c r="C17" s="1">
        <v>100</v>
      </c>
      <c r="D17" s="1">
        <v>200</v>
      </c>
      <c r="E17" s="1">
        <v>100</v>
      </c>
      <c r="F17" s="1">
        <v>200</v>
      </c>
      <c r="G17" s="1">
        <v>300</v>
      </c>
      <c r="H17" s="1">
        <f t="shared" si="4"/>
        <v>491.66666666666669</v>
      </c>
      <c r="I17" s="1">
        <v>803</v>
      </c>
    </row>
    <row r="18" spans="1:10">
      <c r="A18" s="1">
        <v>20000</v>
      </c>
      <c r="B18" s="1">
        <v>1600</v>
      </c>
      <c r="C18" s="1">
        <v>300</v>
      </c>
      <c r="D18" s="1">
        <v>100</v>
      </c>
      <c r="E18" s="1">
        <v>100</v>
      </c>
      <c r="F18" s="1">
        <v>200</v>
      </c>
      <c r="G18" s="1">
        <v>300</v>
      </c>
      <c r="H18" s="1">
        <f>25+B18/3</f>
        <v>558.33333333333337</v>
      </c>
      <c r="I18" s="1">
        <v>803</v>
      </c>
    </row>
    <row r="19" spans="1:10">
      <c r="A19" s="1" t="s">
        <v>16</v>
      </c>
    </row>
    <row r="20" spans="1:10">
      <c r="A20" s="1">
        <v>20000</v>
      </c>
      <c r="B20" s="1">
        <f>SUM(B14:B18)/5</f>
        <v>1600</v>
      </c>
      <c r="C20" s="1">
        <f t="shared" ref="C20:I20" si="5">SUM(C14:C18)/5</f>
        <v>100</v>
      </c>
      <c r="D20" s="1">
        <f t="shared" si="5"/>
        <v>60</v>
      </c>
      <c r="E20" s="1">
        <f t="shared" si="5"/>
        <v>100</v>
      </c>
      <c r="F20" s="1">
        <f t="shared" si="5"/>
        <v>200</v>
      </c>
      <c r="G20" s="1">
        <f>SUM(G14:G18)/5</f>
        <v>320</v>
      </c>
      <c r="H20" s="1">
        <f>SUM(H14:H18)/5</f>
        <v>558.33333333333326</v>
      </c>
      <c r="I20" s="1">
        <f t="shared" si="5"/>
        <v>801.4</v>
      </c>
    </row>
    <row r="21" spans="1:10">
      <c r="B21" s="1">
        <f>_xlfn.STDEV.S(B14:B18)</f>
        <v>122.47448713915891</v>
      </c>
      <c r="C21" s="1">
        <f t="shared" ref="C21:I21" si="6">_xlfn.STDEV.S(C14:C18)</f>
        <v>122.47448713915891</v>
      </c>
      <c r="D21" s="1">
        <f t="shared" si="6"/>
        <v>89.442719099991592</v>
      </c>
      <c r="E21" s="1">
        <f t="shared" si="6"/>
        <v>0</v>
      </c>
      <c r="F21" s="1">
        <f>_xlfn.STDEV.S(F14:F18)</f>
        <v>0</v>
      </c>
      <c r="G21" s="1">
        <f t="shared" si="6"/>
        <v>44.721359549995796</v>
      </c>
      <c r="H21" s="1">
        <f t="shared" si="6"/>
        <v>40.824829046386277</v>
      </c>
      <c r="I21" s="1">
        <f t="shared" si="6"/>
        <v>2.0736441353327724</v>
      </c>
    </row>
    <row r="23" spans="1:10">
      <c r="A23" s="1">
        <v>20000</v>
      </c>
      <c r="B23" s="1">
        <v>1400</v>
      </c>
      <c r="C23" s="1">
        <v>150</v>
      </c>
      <c r="D23" s="1">
        <v>150</v>
      </c>
      <c r="E23" s="1">
        <v>100</v>
      </c>
      <c r="F23" s="1">
        <v>150</v>
      </c>
      <c r="G23" s="1">
        <v>250</v>
      </c>
      <c r="H23" s="1">
        <f>25+B23/3</f>
        <v>491.66666666666669</v>
      </c>
      <c r="I23" s="1">
        <v>808</v>
      </c>
    </row>
    <row r="24" spans="1:10">
      <c r="A24" s="1">
        <v>20000</v>
      </c>
      <c r="B24" s="1">
        <v>1400</v>
      </c>
      <c r="C24" s="1">
        <v>300</v>
      </c>
      <c r="D24" s="1">
        <v>150</v>
      </c>
      <c r="E24" s="1">
        <v>150</v>
      </c>
      <c r="F24" s="1">
        <v>200</v>
      </c>
      <c r="G24" s="1">
        <v>350</v>
      </c>
      <c r="H24" s="1">
        <f t="shared" ref="H24:H27" si="7">25+B24/3</f>
        <v>491.66666666666669</v>
      </c>
      <c r="I24" s="1">
        <v>807</v>
      </c>
    </row>
    <row r="25" spans="1:10">
      <c r="A25" s="1">
        <v>20000</v>
      </c>
      <c r="B25" s="1">
        <v>1600</v>
      </c>
      <c r="C25" s="1">
        <v>150</v>
      </c>
      <c r="D25" s="1">
        <v>50</v>
      </c>
      <c r="E25" s="1">
        <v>150</v>
      </c>
      <c r="F25" s="1">
        <v>200</v>
      </c>
      <c r="G25" s="1">
        <v>300</v>
      </c>
      <c r="H25" s="1">
        <f t="shared" si="7"/>
        <v>558.33333333333337</v>
      </c>
      <c r="I25" s="1">
        <v>807</v>
      </c>
    </row>
    <row r="26" spans="1:10">
      <c r="A26" s="1">
        <v>20000</v>
      </c>
      <c r="B26" s="1">
        <v>1500</v>
      </c>
      <c r="C26" s="1">
        <v>50</v>
      </c>
      <c r="D26" s="1">
        <v>100</v>
      </c>
      <c r="E26" s="1">
        <v>100</v>
      </c>
      <c r="F26" s="1">
        <v>150</v>
      </c>
      <c r="G26" s="1">
        <v>350</v>
      </c>
      <c r="H26" s="1">
        <f t="shared" si="7"/>
        <v>525</v>
      </c>
      <c r="I26" s="1">
        <v>809</v>
      </c>
      <c r="J26" s="2"/>
    </row>
    <row r="27" spans="1:10">
      <c r="A27" s="1">
        <v>20000</v>
      </c>
      <c r="B27" s="1">
        <v>1500</v>
      </c>
      <c r="C27" s="1">
        <v>300</v>
      </c>
      <c r="D27" s="1">
        <v>150</v>
      </c>
      <c r="E27" s="1">
        <v>100</v>
      </c>
      <c r="F27" s="1">
        <v>150</v>
      </c>
      <c r="G27" s="1">
        <v>350</v>
      </c>
      <c r="H27" s="1">
        <f t="shared" si="7"/>
        <v>525</v>
      </c>
      <c r="I27" s="1">
        <v>805</v>
      </c>
    </row>
    <row r="28" spans="1:10">
      <c r="A28" s="1" t="s">
        <v>16</v>
      </c>
    </row>
    <row r="29" spans="1:10">
      <c r="A29" s="1">
        <v>20000</v>
      </c>
      <c r="B29" s="1">
        <f>SUM(B23:B27)/5</f>
        <v>1480</v>
      </c>
      <c r="C29" s="1">
        <f t="shared" ref="C29:I29" si="8">SUM(C23:C27)/5</f>
        <v>190</v>
      </c>
      <c r="D29" s="1">
        <f t="shared" si="8"/>
        <v>120</v>
      </c>
      <c r="E29" s="1">
        <f t="shared" si="8"/>
        <v>120</v>
      </c>
      <c r="F29" s="1">
        <f t="shared" si="8"/>
        <v>170</v>
      </c>
      <c r="G29" s="1">
        <f t="shared" si="8"/>
        <v>320</v>
      </c>
      <c r="H29" s="1">
        <f t="shared" si="8"/>
        <v>518.33333333333337</v>
      </c>
      <c r="I29" s="1">
        <f t="shared" si="8"/>
        <v>807.2</v>
      </c>
      <c r="J29" s="2"/>
    </row>
    <row r="30" spans="1:10">
      <c r="B30" s="1">
        <f>_xlfn.STDEV.S(B23:B27)</f>
        <v>83.66600265340756</v>
      </c>
      <c r="C30" s="1">
        <f t="shared" ref="C30:I30" si="9">_xlfn.STDEV.S(C23:C27)</f>
        <v>108.39741694339399</v>
      </c>
      <c r="D30" s="1">
        <f t="shared" si="9"/>
        <v>44.721359549995796</v>
      </c>
      <c r="E30" s="1">
        <f t="shared" si="9"/>
        <v>27.386127875258307</v>
      </c>
      <c r="F30" s="1">
        <f t="shared" si="9"/>
        <v>27.386127875258307</v>
      </c>
      <c r="G30" s="1">
        <f t="shared" si="9"/>
        <v>44.721359549995796</v>
      </c>
      <c r="H30" s="1">
        <f t="shared" si="9"/>
        <v>27.888667551135857</v>
      </c>
      <c r="I30" s="1">
        <f t="shared" si="9"/>
        <v>1.4832396974191326</v>
      </c>
    </row>
    <row r="31" spans="1:10">
      <c r="B31" s="1">
        <v>1400</v>
      </c>
      <c r="C31" s="1">
        <v>100</v>
      </c>
      <c r="D31" s="1">
        <v>100</v>
      </c>
      <c r="E31" s="1">
        <v>100</v>
      </c>
      <c r="F31" s="1">
        <v>150</v>
      </c>
      <c r="G31" s="1">
        <v>250</v>
      </c>
    </row>
    <row r="32" spans="1:10">
      <c r="B32" s="1">
        <v>1600</v>
      </c>
      <c r="C32" s="1">
        <v>300</v>
      </c>
      <c r="D32" s="1">
        <v>200</v>
      </c>
      <c r="E32" s="1">
        <v>150</v>
      </c>
      <c r="F32" s="1">
        <v>200</v>
      </c>
      <c r="G32" s="1">
        <v>350</v>
      </c>
    </row>
    <row r="33" spans="1:10">
      <c r="A33" s="1">
        <v>20000</v>
      </c>
      <c r="B33" s="1">
        <v>1550</v>
      </c>
      <c r="C33" s="1">
        <v>250</v>
      </c>
      <c r="D33" s="1">
        <v>100</v>
      </c>
      <c r="E33" s="1">
        <v>100</v>
      </c>
      <c r="F33" s="1">
        <v>200</v>
      </c>
      <c r="G33" s="1">
        <v>350</v>
      </c>
      <c r="H33" s="1">
        <f>25+B33/3</f>
        <v>541.66666666666663</v>
      </c>
      <c r="I33" s="1">
        <v>805</v>
      </c>
    </row>
    <row r="34" spans="1:10">
      <c r="A34" s="1">
        <v>20000</v>
      </c>
      <c r="B34" s="1">
        <v>1600</v>
      </c>
      <c r="C34" s="1">
        <v>100</v>
      </c>
      <c r="D34" s="1">
        <v>100</v>
      </c>
      <c r="E34" s="1">
        <v>100</v>
      </c>
      <c r="F34" s="1">
        <v>150</v>
      </c>
      <c r="G34" s="1">
        <v>300</v>
      </c>
      <c r="H34" s="1">
        <f t="shared" ref="H34:H36" si="10">25+B34/3</f>
        <v>558.33333333333337</v>
      </c>
      <c r="I34" s="1">
        <v>804</v>
      </c>
    </row>
    <row r="35" spans="1:10">
      <c r="A35" s="1">
        <v>20000</v>
      </c>
      <c r="B35" s="1">
        <v>1400</v>
      </c>
      <c r="C35" s="1">
        <v>150</v>
      </c>
      <c r="D35" s="1">
        <v>100</v>
      </c>
      <c r="E35" s="1">
        <v>150</v>
      </c>
      <c r="F35" s="1">
        <v>200</v>
      </c>
      <c r="G35" s="1">
        <v>300</v>
      </c>
      <c r="H35" s="1">
        <f t="shared" si="10"/>
        <v>491.66666666666669</v>
      </c>
      <c r="I35" s="1">
        <v>806</v>
      </c>
      <c r="J35" s="3"/>
    </row>
    <row r="36" spans="1:10">
      <c r="A36" s="1">
        <v>20000</v>
      </c>
      <c r="B36" s="1">
        <v>1550</v>
      </c>
      <c r="C36" s="1">
        <v>250</v>
      </c>
      <c r="D36" s="1">
        <v>100</v>
      </c>
      <c r="E36" s="1">
        <v>100</v>
      </c>
      <c r="F36" s="1">
        <v>200</v>
      </c>
      <c r="G36" s="1">
        <v>300</v>
      </c>
      <c r="H36" s="1">
        <f t="shared" si="10"/>
        <v>541.66666666666663</v>
      </c>
      <c r="I36" s="1">
        <v>803</v>
      </c>
    </row>
    <row r="37" spans="1:10">
      <c r="A37" s="1">
        <v>20000</v>
      </c>
      <c r="B37" s="1">
        <v>1400</v>
      </c>
      <c r="C37" s="1">
        <v>200</v>
      </c>
      <c r="D37" s="1">
        <v>100</v>
      </c>
      <c r="E37" s="1">
        <v>100</v>
      </c>
      <c r="F37" s="1">
        <v>150</v>
      </c>
      <c r="G37" s="1">
        <v>250</v>
      </c>
      <c r="H37" s="1">
        <f>25+B37/3</f>
        <v>491.66666666666669</v>
      </c>
      <c r="I37" s="1">
        <v>806</v>
      </c>
      <c r="J37" s="2"/>
    </row>
    <row r="38" spans="1:10">
      <c r="A38" s="1" t="s">
        <v>16</v>
      </c>
    </row>
    <row r="39" spans="1:10">
      <c r="A39" s="1">
        <v>20000</v>
      </c>
      <c r="B39" s="1">
        <f>SUM(B33:B37)/5</f>
        <v>1500</v>
      </c>
      <c r="C39" s="1">
        <f t="shared" ref="C39:I39" si="11">SUM(C33:C37)/5</f>
        <v>190</v>
      </c>
      <c r="D39" s="1">
        <f t="shared" si="11"/>
        <v>100</v>
      </c>
      <c r="E39" s="1">
        <f t="shared" si="11"/>
        <v>110</v>
      </c>
      <c r="F39" s="1">
        <f t="shared" si="11"/>
        <v>180</v>
      </c>
      <c r="G39" s="1">
        <f t="shared" si="11"/>
        <v>300</v>
      </c>
      <c r="H39" s="1">
        <f t="shared" si="11"/>
        <v>525</v>
      </c>
      <c r="I39" s="1">
        <f t="shared" si="11"/>
        <v>804.8</v>
      </c>
      <c r="J39" s="4"/>
    </row>
    <row r="40" spans="1:10">
      <c r="B40" s="1">
        <f>_xlfn.STDEV.S(B33:B37)</f>
        <v>93.541434669348533</v>
      </c>
      <c r="C40" s="1">
        <f t="shared" ref="C40:I40" si="12">_xlfn.STDEV.S(C33:C37)</f>
        <v>65.192024052026483</v>
      </c>
      <c r="D40" s="1">
        <f t="shared" si="12"/>
        <v>0</v>
      </c>
      <c r="E40" s="1">
        <f t="shared" si="12"/>
        <v>22.360679774997898</v>
      </c>
      <c r="F40" s="1">
        <f t="shared" si="12"/>
        <v>27.386127875258307</v>
      </c>
      <c r="G40" s="1">
        <f t="shared" si="12"/>
        <v>35.355339059327378</v>
      </c>
      <c r="H40" s="1">
        <f t="shared" si="12"/>
        <v>31.180478223116168</v>
      </c>
      <c r="I40" s="1">
        <f t="shared" si="12"/>
        <v>1.3038404810405297</v>
      </c>
    </row>
    <row r="41" spans="1:10">
      <c r="B41" s="1">
        <v>1460</v>
      </c>
      <c r="C41" s="1">
        <v>180</v>
      </c>
      <c r="D41" s="1">
        <v>100</v>
      </c>
      <c r="E41" s="1">
        <v>100</v>
      </c>
      <c r="F41" s="1">
        <v>170</v>
      </c>
      <c r="G41" s="1">
        <v>300</v>
      </c>
      <c r="H41" s="1">
        <f>25+B41/3</f>
        <v>511.66666666666669</v>
      </c>
    </row>
    <row r="42" spans="1:10">
      <c r="B42" s="1">
        <v>1540</v>
      </c>
      <c r="C42" s="1">
        <v>200</v>
      </c>
      <c r="D42" s="1">
        <v>120</v>
      </c>
      <c r="E42" s="1">
        <v>120</v>
      </c>
      <c r="F42" s="1">
        <v>190</v>
      </c>
      <c r="G42" s="1">
        <v>320</v>
      </c>
    </row>
    <row r="43" spans="1:10">
      <c r="A43" s="1">
        <v>20000</v>
      </c>
      <c r="B43" s="1">
        <v>1540</v>
      </c>
      <c r="C43" s="1">
        <v>190</v>
      </c>
      <c r="D43" s="1">
        <v>100</v>
      </c>
      <c r="E43" s="1">
        <v>110</v>
      </c>
      <c r="F43" s="1">
        <v>190</v>
      </c>
      <c r="G43" s="1">
        <v>310</v>
      </c>
      <c r="H43" s="1">
        <f>25+B43/3</f>
        <v>538.33333333333337</v>
      </c>
      <c r="I43" s="1">
        <v>807</v>
      </c>
    </row>
    <row r="44" spans="1:10">
      <c r="A44" s="1">
        <v>20000</v>
      </c>
      <c r="B44" s="1">
        <v>1500</v>
      </c>
      <c r="C44" s="1">
        <v>200</v>
      </c>
      <c r="D44" s="1">
        <v>110</v>
      </c>
      <c r="E44" s="1">
        <v>120</v>
      </c>
      <c r="F44" s="1">
        <v>190</v>
      </c>
      <c r="G44" s="1">
        <v>300</v>
      </c>
      <c r="H44" s="1">
        <f t="shared" ref="H44:H47" si="13">25+B44/3</f>
        <v>525</v>
      </c>
      <c r="I44" s="1">
        <v>810</v>
      </c>
      <c r="J44" s="2"/>
    </row>
    <row r="45" spans="1:10">
      <c r="A45" s="1">
        <v>20000</v>
      </c>
      <c r="B45" s="1">
        <v>1540</v>
      </c>
      <c r="C45" s="1">
        <v>200</v>
      </c>
      <c r="D45" s="1">
        <v>120</v>
      </c>
      <c r="E45" s="1">
        <v>100</v>
      </c>
      <c r="F45" s="1">
        <v>170</v>
      </c>
      <c r="G45" s="1">
        <v>320</v>
      </c>
      <c r="H45" s="1">
        <f t="shared" si="13"/>
        <v>538.33333333333337</v>
      </c>
      <c r="I45" s="1">
        <v>806</v>
      </c>
    </row>
    <row r="46" spans="1:10">
      <c r="A46" s="1">
        <v>20000</v>
      </c>
      <c r="B46" s="1">
        <v>1540</v>
      </c>
      <c r="C46" s="1">
        <v>180</v>
      </c>
      <c r="D46" s="1">
        <v>110</v>
      </c>
      <c r="E46" s="1">
        <v>110</v>
      </c>
      <c r="F46" s="1">
        <v>180</v>
      </c>
      <c r="G46" s="1">
        <v>320</v>
      </c>
      <c r="H46" s="1">
        <f t="shared" si="13"/>
        <v>538.33333333333337</v>
      </c>
      <c r="I46" s="1">
        <v>806</v>
      </c>
    </row>
    <row r="47" spans="1:10">
      <c r="A47" s="1">
        <v>20000</v>
      </c>
      <c r="B47" s="1">
        <v>1500</v>
      </c>
      <c r="C47" s="1">
        <v>200</v>
      </c>
      <c r="D47" s="1">
        <v>100</v>
      </c>
      <c r="E47" s="1">
        <v>100</v>
      </c>
      <c r="F47" s="1">
        <v>190</v>
      </c>
      <c r="G47" s="1">
        <v>310</v>
      </c>
      <c r="H47" s="1">
        <f t="shared" si="13"/>
        <v>525</v>
      </c>
      <c r="I47" s="1">
        <v>806</v>
      </c>
    </row>
    <row r="48" spans="1:10">
      <c r="A48" s="1" t="s">
        <v>16</v>
      </c>
    </row>
    <row r="49" spans="1:10">
      <c r="A49" s="1">
        <v>20000</v>
      </c>
      <c r="B49" s="1">
        <f>SUM(B43:B47)/5</f>
        <v>1524</v>
      </c>
      <c r="C49" s="1">
        <f t="shared" ref="C49:I49" si="14">SUM(C43:C47)/5</f>
        <v>194</v>
      </c>
      <c r="D49" s="1">
        <f t="shared" si="14"/>
        <v>108</v>
      </c>
      <c r="E49" s="1">
        <f t="shared" si="14"/>
        <v>108</v>
      </c>
      <c r="F49" s="1">
        <f t="shared" si="14"/>
        <v>184</v>
      </c>
      <c r="G49" s="1">
        <f t="shared" si="14"/>
        <v>312</v>
      </c>
      <c r="H49" s="1">
        <f t="shared" si="14"/>
        <v>533.00000000000011</v>
      </c>
      <c r="I49" s="1">
        <f t="shared" si="14"/>
        <v>807</v>
      </c>
      <c r="J49" s="2"/>
    </row>
    <row r="50" spans="1:10">
      <c r="B50" s="1">
        <f>_xlfn.STDEV.S(B43:B47)</f>
        <v>21.908902300206645</v>
      </c>
      <c r="C50" s="1">
        <f t="shared" ref="C50:I50" si="15">_xlfn.STDEV.S(C43:C47)</f>
        <v>8.9442719099991592</v>
      </c>
      <c r="D50" s="1">
        <f t="shared" si="15"/>
        <v>8.3666002653407556</v>
      </c>
      <c r="E50" s="1">
        <f t="shared" si="15"/>
        <v>8.3666002653407556</v>
      </c>
      <c r="F50" s="1">
        <f t="shared" si="15"/>
        <v>8.9442719099991592</v>
      </c>
      <c r="G50" s="1">
        <f t="shared" si="15"/>
        <v>8.3666002653407556</v>
      </c>
      <c r="H50" s="1">
        <f t="shared" si="15"/>
        <v>7.3029674334022356</v>
      </c>
      <c r="I50" s="1">
        <f t="shared" si="15"/>
        <v>1.7320508075688772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Ruler="0" workbookViewId="0">
      <selection activeCell="A12" sqref="A12"/>
    </sheetView>
  </sheetViews>
  <sheetFormatPr baseColWidth="10" defaultRowHeight="15" x14ac:dyDescent="0"/>
  <sheetData>
    <row r="1" spans="1:8">
      <c r="A1" t="s">
        <v>17</v>
      </c>
      <c r="G1" t="s">
        <v>18</v>
      </c>
      <c r="H1" t="s">
        <v>19</v>
      </c>
    </row>
    <row r="2" spans="1:8">
      <c r="A2">
        <v>5</v>
      </c>
      <c r="B2">
        <v>720</v>
      </c>
      <c r="C2">
        <v>1050</v>
      </c>
      <c r="D2">
        <v>770</v>
      </c>
      <c r="E2">
        <v>540</v>
      </c>
      <c r="F2">
        <v>700</v>
      </c>
      <c r="G2">
        <f>SUM(B2:F2)/5</f>
        <v>756</v>
      </c>
      <c r="H2">
        <f>_xlfn.STDEV.P(B2:F2)</f>
        <v>165.96385148579796</v>
      </c>
    </row>
    <row r="3" spans="1:8">
      <c r="A3">
        <v>10</v>
      </c>
      <c r="B3">
        <v>1125</v>
      </c>
      <c r="C3">
        <v>585</v>
      </c>
      <c r="D3">
        <v>1035</v>
      </c>
      <c r="E3">
        <v>615</v>
      </c>
      <c r="F3">
        <v>780</v>
      </c>
      <c r="G3">
        <f t="shared" ref="G3:G11" si="0">SUM(B3:F3)/5</f>
        <v>828</v>
      </c>
      <c r="H3">
        <f t="shared" ref="H3:H11" si="1">_xlfn.STDEV.P(B3:F3)</f>
        <v>218.07338214463496</v>
      </c>
    </row>
    <row r="4" spans="1:8">
      <c r="A4">
        <v>50</v>
      </c>
      <c r="B4">
        <v>840</v>
      </c>
      <c r="C4">
        <v>785</v>
      </c>
      <c r="D4">
        <v>685</v>
      </c>
      <c r="E4">
        <v>642</v>
      </c>
      <c r="F4">
        <v>777</v>
      </c>
      <c r="G4">
        <f t="shared" si="0"/>
        <v>745.8</v>
      </c>
      <c r="H4">
        <f t="shared" si="1"/>
        <v>71.909387426121214</v>
      </c>
    </row>
    <row r="5" spans="1:8">
      <c r="A5">
        <v>100</v>
      </c>
      <c r="B5">
        <v>636</v>
      </c>
      <c r="C5">
        <v>721</v>
      </c>
      <c r="D5">
        <v>671</v>
      </c>
      <c r="E5">
        <v>838</v>
      </c>
      <c r="F5">
        <v>698</v>
      </c>
      <c r="G5">
        <f t="shared" si="0"/>
        <v>712.8</v>
      </c>
      <c r="H5">
        <f t="shared" si="1"/>
        <v>68.712153219063069</v>
      </c>
    </row>
    <row r="6" spans="1:8">
      <c r="A6">
        <v>500</v>
      </c>
      <c r="B6">
        <v>815</v>
      </c>
      <c r="C6">
        <v>671</v>
      </c>
      <c r="D6">
        <v>666</v>
      </c>
      <c r="E6">
        <v>703</v>
      </c>
      <c r="F6">
        <v>699</v>
      </c>
      <c r="G6">
        <f t="shared" si="0"/>
        <v>710.8</v>
      </c>
      <c r="H6">
        <f t="shared" si="1"/>
        <v>54.127257458696363</v>
      </c>
    </row>
    <row r="7" spans="1:8">
      <c r="A7">
        <v>1000</v>
      </c>
      <c r="B7">
        <v>738</v>
      </c>
      <c r="C7">
        <v>689</v>
      </c>
      <c r="D7">
        <v>724</v>
      </c>
      <c r="E7">
        <v>694</v>
      </c>
      <c r="F7">
        <v>685</v>
      </c>
      <c r="G7">
        <f t="shared" si="0"/>
        <v>706</v>
      </c>
      <c r="H7">
        <f t="shared" si="1"/>
        <v>21.080796948882174</v>
      </c>
    </row>
    <row r="8" spans="1:8">
      <c r="A8">
        <v>5000</v>
      </c>
      <c r="B8">
        <v>724</v>
      </c>
      <c r="C8">
        <v>726</v>
      </c>
      <c r="D8">
        <v>699</v>
      </c>
      <c r="E8">
        <v>708</v>
      </c>
      <c r="F8">
        <v>718</v>
      </c>
      <c r="G8">
        <f t="shared" si="0"/>
        <v>715</v>
      </c>
      <c r="H8">
        <f t="shared" si="1"/>
        <v>10.158740079360236</v>
      </c>
    </row>
    <row r="9" spans="1:8">
      <c r="A9">
        <v>10000</v>
      </c>
      <c r="B9">
        <v>710</v>
      </c>
      <c r="C9">
        <v>694</v>
      </c>
      <c r="D9">
        <v>691</v>
      </c>
      <c r="E9">
        <v>707</v>
      </c>
      <c r="F9">
        <v>724</v>
      </c>
      <c r="G9">
        <f t="shared" si="0"/>
        <v>705.2</v>
      </c>
      <c r="H9">
        <f t="shared" si="1"/>
        <v>11.889491158161478</v>
      </c>
    </row>
    <row r="10" spans="1:8">
      <c r="A10">
        <v>20000</v>
      </c>
      <c r="B10">
        <v>711</v>
      </c>
      <c r="C10">
        <v>702</v>
      </c>
      <c r="D10">
        <v>711</v>
      </c>
      <c r="E10">
        <v>718</v>
      </c>
      <c r="F10">
        <v>713</v>
      </c>
      <c r="G10">
        <f t="shared" si="0"/>
        <v>711</v>
      </c>
      <c r="H10">
        <f t="shared" si="1"/>
        <v>5.1768716422179137</v>
      </c>
    </row>
    <row r="11" spans="1:8">
      <c r="A11">
        <v>50000</v>
      </c>
      <c r="B11">
        <v>717</v>
      </c>
      <c r="C11">
        <v>714</v>
      </c>
      <c r="D11">
        <v>710</v>
      </c>
      <c r="E11">
        <v>709</v>
      </c>
      <c r="F11">
        <v>712</v>
      </c>
      <c r="G11">
        <f t="shared" si="0"/>
        <v>712.4</v>
      </c>
      <c r="H11">
        <f t="shared" si="1"/>
        <v>2.8705400188814649</v>
      </c>
    </row>
    <row r="12" spans="1:8">
      <c r="A12">
        <v>100000</v>
      </c>
    </row>
    <row r="13" spans="1:8">
      <c r="A13">
        <v>500000</v>
      </c>
    </row>
    <row r="14" spans="1:8">
      <c r="A14">
        <v>1000000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</dc:creator>
  <cp:lastModifiedBy>Dany</cp:lastModifiedBy>
  <dcterms:created xsi:type="dcterms:W3CDTF">2017-08-29T10:35:52Z</dcterms:created>
  <dcterms:modified xsi:type="dcterms:W3CDTF">2018-10-21T21:49:28Z</dcterms:modified>
</cp:coreProperties>
</file>