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D138" i="1" s="1"/>
  <c r="E135" i="1" l="1"/>
  <c r="I5" i="1" s="1"/>
  <c r="C123" i="1" l="1"/>
  <c r="I4" i="1" s="1"/>
  <c r="E122" i="1" l="1"/>
  <c r="D125" i="1" l="1"/>
  <c r="C110" i="1"/>
  <c r="D112" i="1" l="1"/>
  <c r="E110" i="1"/>
  <c r="C98" i="1"/>
  <c r="D100" i="1" l="1"/>
  <c r="E98" i="1"/>
  <c r="C83" i="1"/>
  <c r="E83" i="1" s="1"/>
  <c r="C72" i="1" l="1"/>
  <c r="E72" i="1" s="1"/>
  <c r="C57" i="1" l="1"/>
  <c r="E57" i="1" s="1"/>
  <c r="C45" i="1" l="1"/>
  <c r="E45" i="1" s="1"/>
  <c r="C34" i="1" l="1"/>
  <c r="E34" i="1" s="1"/>
  <c r="C22" i="1" l="1"/>
  <c r="E22" i="1" s="1"/>
  <c r="C11" i="1" l="1"/>
  <c r="E11" i="1" l="1"/>
</calcChain>
</file>

<file path=xl/sharedStrings.xml><?xml version="1.0" encoding="utf-8"?>
<sst xmlns="http://schemas.openxmlformats.org/spreadsheetml/2006/main" count="187" uniqueCount="88">
  <si>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</si>
  <si>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</si>
  <si>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</si>
  <si>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</si>
  <si>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</si>
  <si>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</si>
  <si>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</si>
  <si>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</si>
  <si>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</si>
  <si>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</si>
  <si>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</si>
  <si>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</si>
  <si>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</si>
  <si>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</si>
  <si>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</si>
  <si>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</si>
  <si>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</si>
  <si>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</si>
  <si>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</si>
  <si>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</si>
  <si>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</si>
  <si>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</si>
  <si>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</si>
  <si>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</si>
  <si>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</si>
  <si>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</si>
  <si>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</si>
  <si>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</si>
  <si>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</si>
  <si>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</si>
  <si>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</si>
  <si>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</si>
  <si>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</si>
  <si>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</si>
  <si>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</si>
  <si>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</si>
  <si>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</si>
  <si>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</si>
  <si>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</si>
  <si>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</si>
  <si>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</si>
  <si>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</si>
  <si>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</si>
  <si>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</si>
  <si>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</si>
  <si>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</si>
  <si>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</si>
  <si>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</si>
  <si>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</si>
  <si>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</si>
  <si>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</si>
  <si>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</si>
  <si>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</si>
  <si>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</si>
  <si>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</si>
  <si>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</si>
  <si>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</si>
  <si>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</si>
  <si>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</si>
  <si>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</si>
  <si>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</si>
  <si>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</si>
  <si>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</si>
  <si>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</si>
  <si>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</si>
  <si>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</si>
  <si>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</si>
  <si>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</si>
  <si>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</si>
  <si>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</si>
  <si>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</si>
  <si>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</si>
  <si>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</si>
  <si>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• Patients Database</t>
  </si>
  <si>
    <t>* Patients Database</t>
  </si>
  <si>
    <t>• Online Tracking (Registered)</t>
  </si>
  <si>
    <t>• Total Payments</t>
  </si>
  <si>
    <t>* Meetings &amp; other</t>
  </si>
  <si>
    <t>* Tracker</t>
  </si>
  <si>
    <t>• Adjusted 2D views for the phantom</t>
  </si>
  <si>
    <t>شهریور، مهر و آبان 99</t>
  </si>
  <si>
    <t>• Extract/Load Image Centerline</t>
  </si>
  <si>
    <t>• Adjusted orientation widget for the phantom</t>
  </si>
  <si>
    <t>• Integrated Registration Process</t>
  </si>
  <si>
    <t>• Record/Load Tracker Centerline</t>
  </si>
  <si>
    <t>آذر 99</t>
  </si>
  <si>
    <t>• Fix tracker's crash</t>
  </si>
  <si>
    <t>• Added tracker status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</si>
</sst>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  <xf numFmtId="3" fontId="11" fillId="0" borderId="0" xfId="0" applyNumberFormat="1" applyFont="1"/>
    <xf numFmtId="3" fontId="12" fillId="9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38"/>
  <sheetViews>
    <sheetView tabSelected="1" topLeftCell="A124" zoomScale="89" zoomScaleNormal="89" workbookViewId="0">
      <selection activeCell="E131" sqref="E131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7.5546875" bestFit="1" customWidth="1"/>
    <col min="9" max="9" width="11.8867187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C11+C22+C34+C45+C57+C72+C83+C98+C110+C123</f>
        <v>339</v>
      </c>
    </row>
    <row r="5" spans="1:9" ht="15.6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  <c r="H5" s="40" t="s">
        <v>76</v>
      </c>
      <c r="I5" s="43">
        <f>E11+E22+E34+E45+E57+E72+E83+E98+E110+E122+E135</f>
        <v>11350000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ht="15.6" x14ac:dyDescent="0.3">
      <c r="B11" s="15" t="s">
        <v>4</v>
      </c>
      <c r="C11" s="16">
        <f>SUM(C6:C10)</f>
        <v>34</v>
      </c>
      <c r="D11" s="5"/>
      <c r="E11" s="42">
        <f>C11*30000</f>
        <v>1020000</v>
      </c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ht="15.6" x14ac:dyDescent="0.3">
      <c r="B22" s="33" t="s">
        <v>4</v>
      </c>
      <c r="C22" s="34">
        <f>SUM(C17:C21)</f>
        <v>45</v>
      </c>
      <c r="E22" s="42">
        <f>C22*30000</f>
        <v>1350000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ht="15.6" x14ac:dyDescent="0.3">
      <c r="B34" s="33" t="s">
        <v>4</v>
      </c>
      <c r="C34" s="34">
        <f>SUM(C28:C33)</f>
        <v>34</v>
      </c>
      <c r="E34" s="42">
        <f>C34*30000</f>
        <v>1020000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ht="15.6" x14ac:dyDescent="0.3">
      <c r="B45" s="33" t="s">
        <v>4</v>
      </c>
      <c r="C45" s="34">
        <f>SUM(C40:C44)</f>
        <v>20</v>
      </c>
      <c r="E45" s="42">
        <f>C45*30000</f>
        <v>600000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ht="15.6" x14ac:dyDescent="0.3">
      <c r="B57" s="33" t="s">
        <v>4</v>
      </c>
      <c r="C57" s="34">
        <f>SUM(C51:C56)</f>
        <v>40</v>
      </c>
      <c r="E57" s="42">
        <f>C57*30000</f>
        <v>1200000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ht="15.6" x14ac:dyDescent="0.3">
      <c r="B72" s="33" t="s">
        <v>4</v>
      </c>
      <c r="C72" s="34">
        <f>SUM(C63:C71)</f>
        <v>40</v>
      </c>
      <c r="E72" s="42">
        <f>C72*20000</f>
        <v>800000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ht="15.6" x14ac:dyDescent="0.3">
      <c r="B83" s="33" t="s">
        <v>4</v>
      </c>
      <c r="C83" s="34">
        <f>SUM(C78:C82)</f>
        <v>17</v>
      </c>
      <c r="E83" s="42">
        <f>C83*40000</f>
        <v>680000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32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ht="15.6" x14ac:dyDescent="0.3">
      <c r="B98" s="33" t="s">
        <v>4</v>
      </c>
      <c r="C98" s="34">
        <f>SUM(C89:C97)</f>
        <v>34</v>
      </c>
      <c r="E98" s="42">
        <f>C98*40000</f>
        <v>1360000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32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74</v>
      </c>
      <c r="C105" s="2">
        <v>9</v>
      </c>
      <c r="E105" s="39" t="s">
        <v>73</v>
      </c>
    </row>
    <row r="106" spans="1:7" x14ac:dyDescent="0.3">
      <c r="B106" s="1" t="s">
        <v>47</v>
      </c>
      <c r="C106" s="2">
        <v>6</v>
      </c>
      <c r="E106" s="11" t="s">
        <v>75</v>
      </c>
    </row>
    <row r="107" spans="1:7" x14ac:dyDescent="0.3">
      <c r="B107" s="1" t="s">
        <v>43</v>
      </c>
      <c r="C107" s="2">
        <v>15</v>
      </c>
    </row>
    <row r="108" spans="1:7" x14ac:dyDescent="0.3">
      <c r="B108" s="1" t="s">
        <v>78</v>
      </c>
      <c r="C108" s="2">
        <v>5</v>
      </c>
    </row>
    <row r="109" spans="1:7" x14ac:dyDescent="0.3">
      <c r="B109" s="1" t="s">
        <v>77</v>
      </c>
      <c r="C109" s="2">
        <v>5</v>
      </c>
      <c r="E109" s="35"/>
    </row>
    <row r="110" spans="1:7" ht="15.6" x14ac:dyDescent="0.3">
      <c r="B110" s="33" t="s">
        <v>4</v>
      </c>
      <c r="C110" s="34">
        <f>SUM(C105:C109)</f>
        <v>40</v>
      </c>
      <c r="E110" s="42">
        <f>C110*40000</f>
        <v>1600000</v>
      </c>
    </row>
    <row r="111" spans="1:7" x14ac:dyDescent="0.3">
      <c r="C111" s="4" t="s">
        <v>2</v>
      </c>
      <c r="D111" s="3">
        <v>1</v>
      </c>
    </row>
    <row r="112" spans="1:7" x14ac:dyDescent="0.3">
      <c r="C112" s="4" t="s">
        <v>3</v>
      </c>
      <c r="D112" s="21">
        <f>C110-D111</f>
        <v>39</v>
      </c>
    </row>
    <row r="113" spans="1:7" ht="15" thickBot="1" x14ac:dyDescent="0.35">
      <c r="A113" s="14"/>
      <c r="B113" s="14"/>
      <c r="C113" s="14"/>
      <c r="D113" s="14"/>
      <c r="E113" s="14"/>
      <c r="F113" s="14"/>
      <c r="G113" s="14"/>
    </row>
    <row r="114" spans="1:7" x14ac:dyDescent="0.3">
      <c r="A114" s="36"/>
      <c r="B114" s="36"/>
      <c r="C114" s="36"/>
      <c r="D114" s="36"/>
      <c r="E114" s="36"/>
    </row>
    <row r="115" spans="1:7" x14ac:dyDescent="0.3">
      <c r="A115" s="25" t="s">
        <v>80</v>
      </c>
      <c r="B115" s="7" t="s">
        <v>10</v>
      </c>
      <c r="C115" s="7" t="s">
        <v>0</v>
      </c>
      <c r="E115" s="23" t="s">
        <v>7</v>
      </c>
    </row>
    <row r="116" spans="1:7" x14ac:dyDescent="0.3">
      <c r="B116" s="1" t="s">
        <v>52</v>
      </c>
      <c r="C116" s="2">
        <v>6</v>
      </c>
      <c r="E116" s="39" t="s">
        <v>82</v>
      </c>
    </row>
    <row r="117" spans="1:7" x14ac:dyDescent="0.3">
      <c r="B117" s="1" t="s">
        <v>47</v>
      </c>
      <c r="C117" s="2">
        <v>8</v>
      </c>
      <c r="E117" s="11" t="s">
        <v>79</v>
      </c>
    </row>
    <row r="118" spans="1:7" x14ac:dyDescent="0.3">
      <c r="B118" s="1" t="s">
        <v>43</v>
      </c>
      <c r="C118" s="2">
        <v>14</v>
      </c>
      <c r="E118" s="11" t="s">
        <v>81</v>
      </c>
    </row>
    <row r="119" spans="1:7" x14ac:dyDescent="0.3">
      <c r="B119" s="1" t="s">
        <v>78</v>
      </c>
      <c r="C119" s="2">
        <v>2</v>
      </c>
      <c r="E119" s="11" t="s">
        <v>84</v>
      </c>
    </row>
    <row r="120" spans="1:7" x14ac:dyDescent="0.3">
      <c r="B120" s="1" t="s">
        <v>45</v>
      </c>
      <c r="C120" s="2">
        <v>2</v>
      </c>
      <c r="E120" s="11" t="s">
        <v>83</v>
      </c>
    </row>
    <row r="121" spans="1:7" x14ac:dyDescent="0.3">
      <c r="B121" s="1" t="s">
        <v>74</v>
      </c>
      <c r="C121" s="2">
        <v>1</v>
      </c>
    </row>
    <row r="122" spans="1:7" ht="15.6" x14ac:dyDescent="0.3">
      <c r="B122" s="1" t="s">
        <v>77</v>
      </c>
      <c r="C122" s="2">
        <v>2</v>
      </c>
      <c r="E122" s="42">
        <f>C123*40000</f>
        <v>1400000</v>
      </c>
    </row>
    <row r="123" spans="1:7" x14ac:dyDescent="0.3">
      <c r="B123" s="18" t="s">
        <v>4</v>
      </c>
      <c r="C123" s="19">
        <f>SUM(C116:C122)</f>
        <v>35</v>
      </c>
    </row>
    <row r="124" spans="1:7" x14ac:dyDescent="0.3">
      <c r="C124" s="4" t="s">
        <v>2</v>
      </c>
      <c r="D124" s="3">
        <v>0</v>
      </c>
    </row>
    <row r="125" spans="1:7" x14ac:dyDescent="0.3">
      <c r="C125" s="4" t="s">
        <v>3</v>
      </c>
      <c r="D125" s="21">
        <f>C123-D124</f>
        <v>35</v>
      </c>
    </row>
    <row r="126" spans="1:7" ht="15" thickBot="1" x14ac:dyDescent="0.35"/>
    <row r="127" spans="1:7" x14ac:dyDescent="0.3">
      <c r="A127" s="36"/>
      <c r="B127" s="36"/>
      <c r="C127" s="36"/>
      <c r="D127" s="36"/>
      <c r="E127" s="36"/>
    </row>
    <row r="128" spans="1:7" x14ac:dyDescent="0.3">
      <c r="A128" s="25" t="s">
        <v>85</v>
      </c>
      <c r="B128" s="7" t="s">
        <v>10</v>
      </c>
      <c r="C128" s="7" t="s">
        <v>0</v>
      </c>
      <c r="E128" s="23" t="s">
        <v>7</v>
      </c>
    </row>
    <row r="129" spans="2:5" x14ac:dyDescent="0.3">
      <c r="B129" s="1" t="s">
        <v>52</v>
      </c>
      <c r="C129" s="2"/>
      <c r="E129" s="39" t="s">
        <v>86</v>
      </c>
    </row>
    <row r="130" spans="2:5" x14ac:dyDescent="0.3">
      <c r="B130" s="1" t="s">
        <v>47</v>
      </c>
      <c r="C130" s="2">
        <v>2</v>
      </c>
      <c r="E130" s="11" t="s">
        <v>87</v>
      </c>
    </row>
    <row r="131" spans="2:5" x14ac:dyDescent="0.3">
      <c r="B131" s="1" t="s">
        <v>43</v>
      </c>
      <c r="C131" s="2">
        <v>2</v>
      </c>
      <c r="E131" s="11"/>
    </row>
    <row r="132" spans="2:5" x14ac:dyDescent="0.3">
      <c r="B132" s="1" t="s">
        <v>78</v>
      </c>
      <c r="C132" s="2">
        <v>4</v>
      </c>
      <c r="E132" s="11"/>
    </row>
    <row r="133" spans="2:5" x14ac:dyDescent="0.3">
      <c r="B133" s="1" t="s">
        <v>45</v>
      </c>
      <c r="C133" s="2"/>
      <c r="E133" s="11"/>
    </row>
    <row r="134" spans="2:5" x14ac:dyDescent="0.3">
      <c r="B134" s="1" t="s">
        <v>74</v>
      </c>
      <c r="C134" s="2"/>
    </row>
    <row r="135" spans="2:5" ht="15.6" x14ac:dyDescent="0.3">
      <c r="B135" s="1" t="s">
        <v>77</v>
      </c>
      <c r="C135" s="2"/>
      <c r="E135" s="42">
        <f>C136*40000</f>
        <v>320000</v>
      </c>
    </row>
    <row r="136" spans="2:5" x14ac:dyDescent="0.3">
      <c r="B136" s="18" t="s">
        <v>4</v>
      </c>
      <c r="C136" s="19">
        <f>SUM(C129:C135)</f>
        <v>8</v>
      </c>
    </row>
    <row r="137" spans="2:5" x14ac:dyDescent="0.3">
      <c r="C137" s="4" t="s">
        <v>2</v>
      </c>
      <c r="D137" s="3">
        <v>0</v>
      </c>
    </row>
    <row r="138" spans="2:5" x14ac:dyDescent="0.3">
      <c r="C138" s="4" t="s">
        <v>3</v>
      </c>
      <c r="D138" s="21">
        <f>C136-D137</f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2020-11-22T21:44:10Z</dcterms:modified>
</cp:coreProperties>
</file>