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0" i="1" l="1"/>
  <c r="D162" i="1" s="1"/>
  <c r="E160" i="1" l="1"/>
  <c r="C149" i="1"/>
  <c r="E147" i="1" s="1"/>
  <c r="D151" i="1" l="1"/>
  <c r="C136" i="1"/>
  <c r="D138" i="1" s="1"/>
  <c r="E135" i="1" l="1"/>
  <c r="C123" i="1" l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I4" i="1" s="1"/>
  <c r="E11" i="1" l="1"/>
  <c r="I5" i="1" s="1"/>
</calcChain>
</file>

<file path=xl/sharedStrings.xml><?xml version="1.0" encoding="utf-8"?>
<sst xmlns="http://schemas.openxmlformats.org/spreadsheetml/2006/main" count="222" uniqueCount="107">
  <si>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</si>
  <si>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</si>
  <si>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</si>
  <si>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</si>
  <si>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</si>
  <si>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</si>
  <si>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</si>
  <si>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</si>
  <si>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</si>
  <si>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</si>
  <si>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</si>
  <si>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</si>
  <si>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</si>
  <si>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</si>
  <si>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</si>
  <si>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</si>
  <si>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</si>
  <si>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</si>
  <si>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</si>
  <si>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</si>
  <si>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</si>
  <si>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</si>
  <si>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</si>
  <si>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</si>
  <si>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</si>
  <si>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</si>
  <si>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</si>
  <si>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</si>
  <si>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</si>
  <si>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</si>
  <si>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</si>
  <si>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</si>
  <si>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</si>
  <si>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</si>
  <si>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</si>
  <si>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</si>
  <si>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</si>
  <si>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</si>
  <si>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</si>
  <si>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</si>
  <si>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</si>
  <si>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</si>
  <si>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</si>
  <si>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</si>
  <si>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</si>
  <si>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</si>
  <si>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</si>
  <si>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</si>
  <si>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</si>
  <si>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</si>
  <si>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</si>
  <si>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</si>
  <si>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</si>
  <si>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</si>
  <si>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</si>
  <si>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</si>
  <si>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</si>
  <si>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</si>
  <si>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</si>
  <si>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</si>
  <si>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</si>
  <si>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</si>
  <si>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</si>
  <si>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</si>
  <si>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</si>
  <si>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</si>
  <si>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</si>
  <si>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</si>
  <si>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</si>
  <si>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</si>
  <si>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</si>
  <si>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</si>
  <si>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</si>
  <si>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</si>
  <si>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</si>
  <si>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</si>
  <si>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</si>
  <si>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</si>
  <si>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</si>
  <si>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</si>
  <si>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</si>
  <si>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</si>
  <si>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</si>
  <si>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</si>
  <si>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</si>
  <si>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</si>
  <si>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</si>
  <si>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</si>
  <si>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</si>
  <si>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</si>
  <si>
    <t>* Meetings &amp; Presentations</t>
  </si>
  <si>
    <t>• Presentations @IACT</t>
  </si>
  <si>
    <t>* Documentation</t>
  </si>
  <si>
    <t>• Document of the code</t>
  </si>
  <si>
    <t>دی 99</t>
  </si>
  <si>
    <t>* Segmentation</t>
  </si>
  <si>
    <t>• More realistic virtual view</t>
  </si>
  <si>
    <t>@IACT</t>
  </si>
  <si>
    <t>* Debug &amp; Refactor</t>
  </si>
  <si>
    <t>• Bug and Crash Fixes</t>
  </si>
  <si>
    <t>* BronchoVision Video</t>
  </si>
  <si>
    <t>• BronchoVision Video</t>
  </si>
  <si>
    <t>* Presentations</t>
  </si>
  <si>
    <t>* Camera preparation</t>
  </si>
  <si>
    <t>بهمن و اسفند 99</t>
  </si>
  <si>
    <t>* Video Camera</t>
  </si>
  <si>
    <t>• Integrated Video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</si>
</sst>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8" fillId="6" borderId="1" xfId="0" applyFont="1" applyFill="1" applyBorder="1"/>
    <xf numFmtId="0" fontId="7" fillId="6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  <xf numFmtId="0" fontId="11" fillId="9" borderId="1" xfId="0" applyFont="1" applyFill="1" applyBorder="1"/>
    <xf numFmtId="0" fontId="12" fillId="8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8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2"/>
  <sheetViews>
    <sheetView tabSelected="1" topLeftCell="A143" zoomScale="89" zoomScaleNormal="89" workbookViewId="0">
      <selection activeCell="C158" sqref="C158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5" t="s">
        <v>1</v>
      </c>
      <c r="F2" s="17"/>
      <c r="G2" s="21" t="s">
        <v>8</v>
      </c>
    </row>
    <row r="3" spans="1:9" ht="15" thickBot="1" x14ac:dyDescent="0.35">
      <c r="A3" s="26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39" t="s">
        <v>4</v>
      </c>
      <c r="I4" s="40">
        <f>C11+C22+C34+C45+C57+C72+C83+C98+C110+C123</f>
        <v>339</v>
      </c>
    </row>
    <row r="5" spans="1:9" ht="15.6" x14ac:dyDescent="0.3">
      <c r="A5" s="37" t="s">
        <v>5</v>
      </c>
      <c r="B5" s="10" t="s">
        <v>10</v>
      </c>
      <c r="C5" s="10" t="s">
        <v>0</v>
      </c>
      <c r="D5" s="6"/>
      <c r="E5" s="23" t="s">
        <v>7</v>
      </c>
      <c r="H5" s="39" t="s">
        <v>76</v>
      </c>
      <c r="I5" s="42">
        <f>E11+E22+E34+E45+E57+E72+E83+E98+E110+E122+E135+E147</f>
        <v>14230000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1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1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6"/>
    </row>
    <row r="21" spans="1:7" x14ac:dyDescent="0.3">
      <c r="B21" s="1" t="s">
        <v>13</v>
      </c>
      <c r="C21" s="2">
        <v>2</v>
      </c>
    </row>
    <row r="22" spans="1:7" ht="15.6" x14ac:dyDescent="0.3">
      <c r="B22" s="32" t="s">
        <v>4</v>
      </c>
      <c r="C22" s="33">
        <f>SUM(C17:C21)</f>
        <v>45</v>
      </c>
      <c r="E22" s="41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1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0" t="s">
        <v>23</v>
      </c>
      <c r="C28" s="29">
        <v>10</v>
      </c>
      <c r="E28" s="11" t="s">
        <v>22</v>
      </c>
    </row>
    <row r="29" spans="1:7" x14ac:dyDescent="0.3">
      <c r="B29" s="27" t="s">
        <v>26</v>
      </c>
      <c r="C29" s="28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2" t="s">
        <v>4</v>
      </c>
      <c r="C34" s="33">
        <f>SUM(C28:C33)</f>
        <v>34</v>
      </c>
      <c r="E34" s="41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1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7" t="s">
        <v>26</v>
      </c>
      <c r="C40" s="28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4"/>
    </row>
    <row r="44" spans="1:7" x14ac:dyDescent="0.3">
      <c r="B44" s="1" t="s">
        <v>40</v>
      </c>
      <c r="C44" s="2">
        <v>7</v>
      </c>
      <c r="E44" s="34"/>
    </row>
    <row r="45" spans="1:7" ht="15.6" x14ac:dyDescent="0.3">
      <c r="B45" s="32" t="s">
        <v>4</v>
      </c>
      <c r="C45" s="33">
        <f>SUM(C40:C44)</f>
        <v>20</v>
      </c>
      <c r="E45" s="41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5"/>
      <c r="B49" s="35"/>
      <c r="C49" s="35"/>
      <c r="D49" s="35"/>
      <c r="E49" s="35"/>
    </row>
    <row r="50" spans="1:7" x14ac:dyDescent="0.3">
      <c r="A50" s="31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4"/>
    </row>
    <row r="56" spans="1:7" x14ac:dyDescent="0.3">
      <c r="B56" s="1" t="s">
        <v>35</v>
      </c>
      <c r="C56" s="2">
        <v>1</v>
      </c>
      <c r="E56" s="34"/>
    </row>
    <row r="57" spans="1:7" ht="15.6" x14ac:dyDescent="0.3">
      <c r="B57" s="32" t="s">
        <v>4</v>
      </c>
      <c r="C57" s="33">
        <f>SUM(C51:C56)</f>
        <v>40</v>
      </c>
      <c r="E57" s="41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5"/>
      <c r="B61" s="35"/>
      <c r="C61" s="35"/>
      <c r="D61" s="35"/>
      <c r="E61" s="35"/>
    </row>
    <row r="62" spans="1:7" x14ac:dyDescent="0.3">
      <c r="A62" s="31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8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2" t="s">
        <v>4</v>
      </c>
      <c r="C72" s="33">
        <f>SUM(C63:C71)</f>
        <v>40</v>
      </c>
      <c r="E72" s="41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5"/>
      <c r="B76" s="35"/>
      <c r="C76" s="35"/>
      <c r="D76" s="35"/>
      <c r="E76" s="35"/>
    </row>
    <row r="77" spans="1:7" x14ac:dyDescent="0.3">
      <c r="A77" s="31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8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2" t="s">
        <v>4</v>
      </c>
      <c r="C83" s="33">
        <f>SUM(C78:C82)</f>
        <v>17</v>
      </c>
      <c r="E83" s="41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5"/>
      <c r="B87" s="35"/>
      <c r="C87" s="35"/>
      <c r="D87" s="35"/>
      <c r="E87" s="35"/>
    </row>
    <row r="88" spans="1:7" x14ac:dyDescent="0.3">
      <c r="A88" s="31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8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2" t="s">
        <v>4</v>
      </c>
      <c r="C98" s="33">
        <f>SUM(C89:C97)</f>
        <v>34</v>
      </c>
      <c r="E98" s="41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5"/>
      <c r="B103" s="35"/>
      <c r="C103" s="35"/>
      <c r="D103" s="35"/>
      <c r="E103" s="35"/>
    </row>
    <row r="104" spans="1:7" x14ac:dyDescent="0.3">
      <c r="A104" s="31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8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4"/>
    </row>
    <row r="110" spans="1:7" ht="15.6" x14ac:dyDescent="0.3">
      <c r="B110" s="32" t="s">
        <v>4</v>
      </c>
      <c r="C110" s="33">
        <f>SUM(C105:C109)</f>
        <v>40</v>
      </c>
      <c r="E110" s="41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5"/>
      <c r="B114" s="35"/>
      <c r="C114" s="35"/>
      <c r="D114" s="35"/>
      <c r="E114" s="35"/>
    </row>
    <row r="115" spans="1:7" x14ac:dyDescent="0.3">
      <c r="A115" s="31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8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1">
        <f>C123*40000</f>
        <v>1400000</v>
      </c>
    </row>
    <row r="123" spans="1:7" x14ac:dyDescent="0.3">
      <c r="B123" s="32" t="s">
        <v>4</v>
      </c>
      <c r="C123" s="33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>
      <c r="F126" s="14"/>
      <c r="G126" s="14"/>
    </row>
    <row r="127" spans="1:7" x14ac:dyDescent="0.3">
      <c r="A127" s="35"/>
      <c r="B127" s="35"/>
      <c r="C127" s="35"/>
      <c r="D127" s="35"/>
      <c r="E127" s="35"/>
    </row>
    <row r="128" spans="1:7" x14ac:dyDescent="0.3">
      <c r="A128" s="31" t="s">
        <v>85</v>
      </c>
      <c r="B128" s="7" t="s">
        <v>10</v>
      </c>
      <c r="C128" s="7" t="s">
        <v>0</v>
      </c>
      <c r="E128" s="23" t="s">
        <v>7</v>
      </c>
    </row>
    <row r="129" spans="1:7" x14ac:dyDescent="0.3">
      <c r="B129" s="1" t="s">
        <v>92</v>
      </c>
      <c r="C129" s="2">
        <v>3</v>
      </c>
      <c r="E129" s="38" t="s">
        <v>88</v>
      </c>
    </row>
    <row r="130" spans="1:7" x14ac:dyDescent="0.3">
      <c r="B130" s="1" t="s">
        <v>47</v>
      </c>
      <c r="C130" s="2">
        <v>5</v>
      </c>
      <c r="E130" s="11" t="s">
        <v>86</v>
      </c>
    </row>
    <row r="131" spans="1:7" x14ac:dyDescent="0.3">
      <c r="B131" s="1" t="s">
        <v>43</v>
      </c>
      <c r="C131" s="2">
        <v>6</v>
      </c>
      <c r="E131" s="11" t="s">
        <v>87</v>
      </c>
    </row>
    <row r="132" spans="1:7" x14ac:dyDescent="0.3">
      <c r="B132" s="1" t="s">
        <v>78</v>
      </c>
      <c r="C132" s="2">
        <v>4</v>
      </c>
      <c r="E132" s="11" t="s">
        <v>91</v>
      </c>
    </row>
    <row r="133" spans="1:7" x14ac:dyDescent="0.3">
      <c r="B133" s="1" t="s">
        <v>45</v>
      </c>
      <c r="C133" s="2">
        <v>4</v>
      </c>
      <c r="E133" s="11" t="s">
        <v>93</v>
      </c>
    </row>
    <row r="134" spans="1:7" x14ac:dyDescent="0.3">
      <c r="B134" s="1" t="s">
        <v>89</v>
      </c>
      <c r="C134" s="2">
        <v>1</v>
      </c>
    </row>
    <row r="135" spans="1:7" ht="15.6" x14ac:dyDescent="0.3">
      <c r="B135" s="1" t="s">
        <v>90</v>
      </c>
      <c r="C135" s="2">
        <v>12</v>
      </c>
      <c r="E135" s="41">
        <f>C136*40000</f>
        <v>1400000</v>
      </c>
    </row>
    <row r="136" spans="1:7" x14ac:dyDescent="0.3">
      <c r="B136" s="32" t="s">
        <v>4</v>
      </c>
      <c r="C136" s="33">
        <f>SUM(C129:C135)</f>
        <v>35</v>
      </c>
    </row>
    <row r="137" spans="1:7" x14ac:dyDescent="0.3">
      <c r="C137" s="4" t="s">
        <v>97</v>
      </c>
      <c r="D137" s="3">
        <v>6</v>
      </c>
    </row>
    <row r="138" spans="1:7" x14ac:dyDescent="0.3">
      <c r="C138" s="4" t="s">
        <v>3</v>
      </c>
      <c r="D138" s="21">
        <f>C136-D137</f>
        <v>29</v>
      </c>
    </row>
    <row r="139" spans="1:7" ht="15" thickBot="1" x14ac:dyDescent="0.35">
      <c r="F139" s="14"/>
      <c r="G139" s="14"/>
    </row>
    <row r="140" spans="1:7" x14ac:dyDescent="0.3">
      <c r="A140" s="35"/>
      <c r="B140" s="35"/>
      <c r="C140" s="35"/>
      <c r="D140" s="35"/>
      <c r="E140" s="35"/>
    </row>
    <row r="141" spans="1:7" x14ac:dyDescent="0.3">
      <c r="A141" s="31" t="s">
        <v>94</v>
      </c>
      <c r="B141" s="7" t="s">
        <v>10</v>
      </c>
      <c r="C141" s="7" t="s">
        <v>0</v>
      </c>
      <c r="E141" s="23" t="s">
        <v>7</v>
      </c>
    </row>
    <row r="142" spans="1:7" x14ac:dyDescent="0.3">
      <c r="B142" s="1" t="s">
        <v>95</v>
      </c>
      <c r="C142" s="2">
        <v>2</v>
      </c>
      <c r="E142" s="38" t="s">
        <v>91</v>
      </c>
    </row>
    <row r="143" spans="1:7" x14ac:dyDescent="0.3">
      <c r="B143" s="1" t="s">
        <v>98</v>
      </c>
      <c r="C143" s="2">
        <v>1</v>
      </c>
      <c r="E143" s="11" t="s">
        <v>96</v>
      </c>
    </row>
    <row r="144" spans="1:7" x14ac:dyDescent="0.3">
      <c r="B144" s="1" t="s">
        <v>43</v>
      </c>
      <c r="C144" s="2">
        <v>2</v>
      </c>
      <c r="E144" s="11" t="s">
        <v>101</v>
      </c>
    </row>
    <row r="145" spans="1:7" x14ac:dyDescent="0.3">
      <c r="B145" s="1" t="s">
        <v>78</v>
      </c>
      <c r="C145" s="2">
        <v>5</v>
      </c>
      <c r="E145" s="11" t="s">
        <v>99</v>
      </c>
    </row>
    <row r="146" spans="1:7" x14ac:dyDescent="0.3">
      <c r="B146" s="1" t="s">
        <v>45</v>
      </c>
      <c r="C146" s="2">
        <v>3</v>
      </c>
    </row>
    <row r="147" spans="1:7" ht="15.6" x14ac:dyDescent="0.3">
      <c r="B147" s="1" t="s">
        <v>100</v>
      </c>
      <c r="C147" s="2">
        <v>4</v>
      </c>
      <c r="E147" s="41">
        <f>C149*40000</f>
        <v>1800000</v>
      </c>
    </row>
    <row r="148" spans="1:7" x14ac:dyDescent="0.3">
      <c r="B148" s="1" t="s">
        <v>90</v>
      </c>
      <c r="C148" s="2">
        <v>28</v>
      </c>
    </row>
    <row r="149" spans="1:7" x14ac:dyDescent="0.3">
      <c r="B149" s="32" t="s">
        <v>4</v>
      </c>
      <c r="C149" s="33">
        <f>SUM(C142:C148)</f>
        <v>45</v>
      </c>
    </row>
    <row r="150" spans="1:7" x14ac:dyDescent="0.3">
      <c r="C150" s="4" t="s">
        <v>97</v>
      </c>
      <c r="D150" s="3">
        <v>32</v>
      </c>
    </row>
    <row r="151" spans="1:7" x14ac:dyDescent="0.3">
      <c r="C151" s="4" t="s">
        <v>3</v>
      </c>
      <c r="D151" s="21">
        <f>C149-D150</f>
        <v>13</v>
      </c>
    </row>
    <row r="152" spans="1:7" ht="15" thickBot="1" x14ac:dyDescent="0.35">
      <c r="F152" s="14"/>
      <c r="G152" s="14"/>
    </row>
    <row r="153" spans="1:7" x14ac:dyDescent="0.3">
      <c r="A153" s="35"/>
      <c r="B153" s="35"/>
      <c r="C153" s="35"/>
      <c r="D153" s="35"/>
      <c r="E153" s="35"/>
    </row>
    <row r="154" spans="1:7" x14ac:dyDescent="0.3">
      <c r="A154" s="43" t="s">
        <v>104</v>
      </c>
      <c r="B154" s="7" t="s">
        <v>10</v>
      </c>
      <c r="C154" s="7" t="s">
        <v>0</v>
      </c>
      <c r="E154" s="23" t="s">
        <v>7</v>
      </c>
    </row>
    <row r="155" spans="1:7" x14ac:dyDescent="0.3">
      <c r="B155" s="1" t="s">
        <v>103</v>
      </c>
      <c r="C155" s="2">
        <v>1</v>
      </c>
      <c r="E155" s="38" t="s">
        <v>91</v>
      </c>
    </row>
    <row r="156" spans="1:7" x14ac:dyDescent="0.3">
      <c r="B156" s="1" t="s">
        <v>98</v>
      </c>
      <c r="C156" s="2"/>
      <c r="E156" s="11" t="s">
        <v>106</v>
      </c>
    </row>
    <row r="157" spans="1:7" x14ac:dyDescent="0.3">
      <c r="B157" s="1" t="s">
        <v>105</v>
      </c>
      <c r="C157" s="2">
        <v>4</v>
      </c>
      <c r="E157" s="11"/>
    </row>
    <row r="158" spans="1:7" x14ac:dyDescent="0.3">
      <c r="B158" s="1" t="s">
        <v>45</v>
      </c>
      <c r="C158" s="2">
        <v>1</v>
      </c>
      <c r="E158" s="11"/>
    </row>
    <row r="159" spans="1:7" x14ac:dyDescent="0.3">
      <c r="B159" s="1" t="s">
        <v>102</v>
      </c>
      <c r="C159" s="2">
        <v>8</v>
      </c>
    </row>
    <row r="160" spans="1:7" ht="15.6" x14ac:dyDescent="0.3">
      <c r="B160" s="18" t="s">
        <v>4</v>
      </c>
      <c r="C160" s="19">
        <f>SUM(C155:C159)</f>
        <v>14</v>
      </c>
      <c r="E160" s="41">
        <f>C160*40000</f>
        <v>560000</v>
      </c>
    </row>
    <row r="161" spans="3:4" x14ac:dyDescent="0.3">
      <c r="C161" s="4" t="s">
        <v>2</v>
      </c>
      <c r="D161" s="3">
        <v>7</v>
      </c>
    </row>
    <row r="162" spans="3:4" x14ac:dyDescent="0.3">
      <c r="C162" s="4" t="s">
        <v>3</v>
      </c>
      <c r="D162" s="21">
        <f>C160-D161</f>
        <v>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2021-03-05T11:06:45Z</dcterms:modified>
</cp:coreProperties>
</file>