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Source\NET CORE\ASP.NET CORE\QC_VOC\VOC\"/>
    </mc:Choice>
  </mc:AlternateContent>
  <bookViews>
    <workbookView xWindow="0" yWindow="0" windowWidth="28800" windowHeight="11535"/>
  </bookViews>
  <sheets>
    <sheet name="VOC Master LIST" sheetId="1" r:id="rId1"/>
    <sheet name="Defect type" sheetId="2" r:id="rId2"/>
    <sheet name="HQ_주간보고용" sheetId="3" r:id="rId3"/>
  </sheets>
  <definedNames>
    <definedName name="_xlnm._FilterDatabase" localSheetId="0" hidden="1">'VOC Master LIST'!$A$5:$AC$119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3" l="1"/>
  <c r="AC45" i="1" l="1"/>
  <c r="AC44" i="1" l="1"/>
  <c r="H44" i="1"/>
  <c r="H6" i="1" l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3" i="1"/>
  <c r="H42" i="1"/>
  <c r="H41" i="1"/>
  <c r="H40" i="1"/>
  <c r="H39" i="1"/>
  <c r="H38" i="1"/>
  <c r="H37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AC31" i="1" l="1"/>
  <c r="AC30" i="1"/>
  <c r="AC29" i="1"/>
  <c r="AC28" i="1"/>
  <c r="AC10" i="1"/>
  <c r="AC13" i="1"/>
  <c r="AC27" i="1"/>
  <c r="AC26" i="1"/>
  <c r="AC32" i="1"/>
  <c r="AC21" i="1"/>
  <c r="AC22" i="1"/>
  <c r="AC23" i="1"/>
  <c r="AC17" i="1" l="1"/>
  <c r="AC19" i="1" l="1"/>
  <c r="AC20" i="1"/>
  <c r="AC24" i="1"/>
  <c r="AC25" i="1"/>
  <c r="AC33" i="1"/>
  <c r="AC34" i="1"/>
  <c r="AC35" i="1"/>
  <c r="AC36" i="1"/>
  <c r="AC37" i="1"/>
  <c r="AC38" i="1"/>
  <c r="AC39" i="1"/>
  <c r="AC40" i="1"/>
  <c r="AC41" i="1"/>
  <c r="AC42" i="1"/>
  <c r="AC43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7" i="1" l="1"/>
  <c r="AC8" i="1"/>
  <c r="AC9" i="1"/>
  <c r="AC11" i="1" l="1"/>
  <c r="AC14" i="1" l="1"/>
  <c r="AC6" i="1" l="1"/>
  <c r="AC12" i="1"/>
  <c r="AC15" i="1"/>
  <c r="AC16" i="1"/>
  <c r="AC18" i="1"/>
</calcChain>
</file>

<file path=xl/sharedStrings.xml><?xml version="1.0" encoding="utf-8"?>
<sst xmlns="http://schemas.openxmlformats.org/spreadsheetml/2006/main" count="1130" uniqueCount="478">
  <si>
    <t>Nơi nhận F/B</t>
  </si>
  <si>
    <t>Nhà máy sản xuất</t>
  </si>
  <si>
    <t>Đại diện phòng ban nhận</t>
  </si>
  <si>
    <t>Ngày nhận thông tin</t>
  </si>
  <si>
    <t>Ngày nhận mẫu lỗi</t>
  </si>
  <si>
    <t>Số tuần trong năm</t>
  </si>
  <si>
    <t>Tên khách hàng</t>
  </si>
  <si>
    <t>Model KH</t>
  </si>
  <si>
    <t>Tên công đoạn KH</t>
  </si>
  <si>
    <t>Tên model đầy đủ WHC</t>
  </si>
  <si>
    <t xml:space="preserve">Tên lỗi của KH </t>
  </si>
  <si>
    <t>SL lỗi, số lượng hàng Input</t>
  </si>
  <si>
    <t>Loại sản phẩm</t>
  </si>
  <si>
    <t>HÌnh thức SX</t>
  </si>
  <si>
    <t>Marking trên chip</t>
  </si>
  <si>
    <t>Tên lỗi ở nhà máy</t>
  </si>
  <si>
    <t>Trạng thái đối sách</t>
  </si>
  <si>
    <t>Nguyên nhân</t>
  </si>
  <si>
    <t>No.</t>
    <phoneticPr fontId="1" type="noConversion"/>
  </si>
  <si>
    <t>접수처 (HQ, WTC, WHC)</t>
  </si>
  <si>
    <t>고객사</t>
  </si>
  <si>
    <t>불량명/현상 (고객사)</t>
  </si>
  <si>
    <t>불량률 (불량수/투입수)</t>
  </si>
  <si>
    <t>부품 구분2 (샘플, 양산품)</t>
  </si>
  <si>
    <t>부품 생산일자 (마킹)</t>
  </si>
  <si>
    <t>불량원인 (근본원인)</t>
  </si>
  <si>
    <t>원인구분 (5M+1E)</t>
  </si>
  <si>
    <t>고객통보 불량원인</t>
  </si>
  <si>
    <t>대책서 회신 담당자</t>
  </si>
  <si>
    <t>대책서 회신일자</t>
  </si>
  <si>
    <t>VOC 종결 일자</t>
  </si>
  <si>
    <t>VOC 처리시간 (TAT)</t>
  </si>
  <si>
    <t>SPL Received date (YYYY-MM-DD)</t>
  </si>
  <si>
    <t>VOC Count</t>
  </si>
  <si>
    <t>WTC</t>
  </si>
  <si>
    <t>Quality</t>
  </si>
  <si>
    <t>VIVO</t>
  </si>
  <si>
    <t>-</t>
    <phoneticPr fontId="1" type="noConversion"/>
  </si>
  <si>
    <t>SMT Test</t>
    <phoneticPr fontId="1" type="noConversion"/>
  </si>
  <si>
    <t>SFX718EYJ02</t>
    <phoneticPr fontId="1" type="noConversion"/>
  </si>
  <si>
    <t>LTE APC Calibration fail</t>
    <phoneticPr fontId="1" type="noConversion"/>
  </si>
  <si>
    <t>420ppm(3EA / 7,140EA)</t>
    <phoneticPr fontId="1" type="noConversion"/>
  </si>
  <si>
    <t>X</t>
  </si>
  <si>
    <t>SAW</t>
  </si>
  <si>
    <t>Mass product</t>
  </si>
  <si>
    <t>21/5/10 (LyHZ O A)</t>
    <phoneticPr fontId="1" type="noConversion"/>
  </si>
  <si>
    <t>PKG Projection (凸)</t>
  </si>
  <si>
    <t>Y</t>
    <phoneticPr fontId="1" type="noConversion"/>
  </si>
  <si>
    <t>PKG资材不良</t>
    <phoneticPr fontId="1" type="noConversion"/>
  </si>
  <si>
    <t>Material</t>
  </si>
  <si>
    <t>Xi Meiying</t>
    <phoneticPr fontId="1" type="noConversion"/>
  </si>
  <si>
    <t>Jin Biao</t>
    <phoneticPr fontId="1" type="noConversion"/>
  </si>
  <si>
    <t>Close</t>
  </si>
  <si>
    <t>Sales</t>
  </si>
  <si>
    <t>CHINO</t>
    <phoneticPr fontId="1" type="noConversion"/>
  </si>
  <si>
    <t>MOTO 4G Cyprus</t>
    <phoneticPr fontId="1" type="noConversion"/>
  </si>
  <si>
    <t>Main Test</t>
  </si>
  <si>
    <t>SFDG35BA402</t>
    <phoneticPr fontId="1" type="noConversion"/>
  </si>
  <si>
    <r>
      <t>二供B40测试</t>
    </r>
    <r>
      <rPr>
        <sz val="10"/>
        <color theme="1"/>
        <rFont val="Calibri"/>
        <family val="3"/>
        <charset val="129"/>
        <scheme val="minor"/>
      </rPr>
      <t>fail</t>
    </r>
    <phoneticPr fontId="1" type="noConversion"/>
  </si>
  <si>
    <t>1.23%(24EA/2000EA)</t>
    <phoneticPr fontId="1" type="noConversion"/>
  </si>
  <si>
    <t>21/10/21（PrMO L）</t>
    <phoneticPr fontId="1" type="noConversion"/>
  </si>
  <si>
    <t>NTF</t>
  </si>
  <si>
    <t>N</t>
    <phoneticPr fontId="1" type="noConversion"/>
  </si>
  <si>
    <t>HQ</t>
  </si>
  <si>
    <t>K1(Gumi)</t>
  </si>
  <si>
    <t>BGM-S906N</t>
  </si>
  <si>
    <t>SFMG1X0B002</t>
  </si>
  <si>
    <t>L5 GPS Test Fail</t>
  </si>
  <si>
    <t>200ppm (2EA / 9,999EA)</t>
    <phoneticPr fontId="1" type="noConversion"/>
  </si>
  <si>
    <t>21/11/6 (R6NZ O 6)</t>
    <phoneticPr fontId="1" type="noConversion"/>
  </si>
  <si>
    <t>ESD/ EOS (LNA)</t>
  </si>
  <si>
    <t>Joo Joo Yeop</t>
    <phoneticPr fontId="1" type="noConversion"/>
  </si>
  <si>
    <t>Ha Jeong Ho</t>
    <phoneticPr fontId="1" type="noConversion"/>
  </si>
  <si>
    <t>longcheer</t>
    <phoneticPr fontId="1" type="noConversion"/>
  </si>
  <si>
    <t>K7S(M357)</t>
    <phoneticPr fontId="1" type="noConversion"/>
  </si>
  <si>
    <t>SFX836EYJ02</t>
    <phoneticPr fontId="1" type="noConversion"/>
  </si>
  <si>
    <r>
      <t>WCDMA_B5线</t>
    </r>
    <r>
      <rPr>
        <sz val="10"/>
        <color theme="1"/>
        <rFont val="Calibri"/>
        <family val="3"/>
        <charset val="129"/>
        <scheme val="minor"/>
      </rPr>
      <t>路</t>
    </r>
    <r>
      <rPr>
        <sz val="10"/>
        <color theme="1"/>
        <rFont val="Calibri"/>
        <family val="2"/>
        <charset val="129"/>
        <scheme val="minor"/>
      </rPr>
      <t>对</t>
    </r>
    <r>
      <rPr>
        <sz val="10"/>
        <color theme="1"/>
        <rFont val="Calibri"/>
        <family val="3"/>
        <charset val="129"/>
        <scheme val="minor"/>
      </rPr>
      <t>地R</t>
    </r>
    <r>
      <rPr>
        <sz val="10"/>
        <color theme="1"/>
        <rFont val="Calibri"/>
        <family val="2"/>
        <charset val="129"/>
        <scheme val="minor"/>
      </rPr>
      <t>值</t>
    </r>
    <r>
      <rPr>
        <sz val="10"/>
        <color theme="1"/>
        <rFont val="Calibri"/>
        <family val="3"/>
        <charset val="129"/>
        <scheme val="minor"/>
      </rPr>
      <t>正常</t>
    </r>
    <phoneticPr fontId="1" type="noConversion"/>
  </si>
  <si>
    <t>2,500ppm（1EA / 400EA）</t>
    <phoneticPr fontId="1" type="noConversion"/>
  </si>
  <si>
    <t>21/5/10 (YRHZ O A)</t>
    <phoneticPr fontId="1" type="noConversion"/>
  </si>
  <si>
    <t>ESD/ EOS (SAW)</t>
  </si>
  <si>
    <t>UASCENT</t>
    <phoneticPr fontId="1" type="noConversion"/>
  </si>
  <si>
    <t>SFDG35CQCO2</t>
    <phoneticPr fontId="1" type="noConversion"/>
  </si>
  <si>
    <t>MBB密封不良</t>
    <phoneticPr fontId="1" type="noConversion"/>
  </si>
  <si>
    <t>1Reel</t>
    <phoneticPr fontId="1" type="noConversion"/>
  </si>
  <si>
    <t>21/9/12 (tLLZ O A)</t>
    <phoneticPr fontId="1" type="noConversion"/>
  </si>
  <si>
    <t>Cause unclear</t>
  </si>
  <si>
    <r>
      <t>Auto packing</t>
    </r>
    <r>
      <rPr>
        <sz val="10"/>
        <color theme="1"/>
        <rFont val="Calibri"/>
        <family val="3"/>
        <charset val="134"/>
        <scheme val="minor"/>
      </rPr>
      <t>设备</t>
    </r>
    <phoneticPr fontId="1" type="noConversion"/>
  </si>
  <si>
    <t>Machine</t>
  </si>
  <si>
    <t>MMB Sealing Fail</t>
  </si>
  <si>
    <t>WHC</t>
  </si>
  <si>
    <t>-</t>
  </si>
  <si>
    <t>Main Test</t>
    <phoneticPr fontId="1" type="noConversion"/>
  </si>
  <si>
    <t>SFH881CA402</t>
  </si>
  <si>
    <r>
      <t>B5/BC0/GSM850 
DRX校准失</t>
    </r>
    <r>
      <rPr>
        <sz val="10"/>
        <color theme="1"/>
        <rFont val="Calibri"/>
        <family val="2"/>
        <charset val="129"/>
        <scheme val="minor"/>
      </rPr>
      <t>败</t>
    </r>
    <phoneticPr fontId="1" type="noConversion"/>
  </si>
  <si>
    <t>25000ppm (1EA / 40 EA)</t>
  </si>
  <si>
    <t>21/6/14 (Rmlo E)</t>
  </si>
  <si>
    <t>IDT foreign object short</t>
  </si>
  <si>
    <t>Analysis Failure</t>
  </si>
  <si>
    <t>Jo Duk Rae</t>
  </si>
  <si>
    <t>Jin Feng</t>
    <phoneticPr fontId="1" type="noConversion"/>
  </si>
  <si>
    <t>K1(SEV)</t>
    <phoneticPr fontId="1" type="noConversion"/>
  </si>
  <si>
    <t>G780</t>
  </si>
  <si>
    <t>SFML5E0K001</t>
  </si>
  <si>
    <t>LTE</t>
  </si>
  <si>
    <t>1EA</t>
  </si>
  <si>
    <t>Module</t>
  </si>
  <si>
    <t>21/10/30 (L5E4W1AU)</t>
  </si>
  <si>
    <t>Hà CS</t>
  </si>
  <si>
    <t>Huaqin</t>
    <phoneticPr fontId="1" type="noConversion"/>
  </si>
  <si>
    <t>SFX806CYH02</t>
    <phoneticPr fontId="1" type="noConversion"/>
  </si>
  <si>
    <t>LTE B20 TX校准NG</t>
    <phoneticPr fontId="1" type="noConversion"/>
  </si>
  <si>
    <t>50ppm (1EA / 20,000 EA)</t>
    <phoneticPr fontId="1" type="noConversion"/>
  </si>
  <si>
    <t>21/8/3 (NyKZO 3)</t>
    <phoneticPr fontId="1" type="noConversion"/>
  </si>
  <si>
    <t>Zhang Jianfang</t>
    <phoneticPr fontId="1" type="noConversion"/>
  </si>
  <si>
    <t>A326</t>
  </si>
  <si>
    <t>SFMR9Z0L001</t>
  </si>
  <si>
    <t>MIPI</t>
  </si>
  <si>
    <t>18EA</t>
  </si>
  <si>
    <t>21/10: 17 ea
21/11: 1 ea</t>
  </si>
  <si>
    <t>Suspected due to Switch</t>
  </si>
  <si>
    <t>PAD Peel Off</t>
  </si>
  <si>
    <t>A127</t>
  </si>
  <si>
    <t>SFHG60BA002</t>
  </si>
  <si>
    <t>PCS 1900</t>
  </si>
  <si>
    <t>2EA</t>
  </si>
  <si>
    <t>21/10/9,18
(FMMo I, FMMo 9)</t>
    <phoneticPr fontId="1" type="noConversion"/>
  </si>
  <si>
    <t>SFHG52AA002</t>
  </si>
  <si>
    <t>LTE.RX</t>
  </si>
  <si>
    <t>21/09/14(YFLo E)</t>
  </si>
  <si>
    <t>S906U</t>
  </si>
  <si>
    <t>L5 TEST</t>
  </si>
  <si>
    <t>x</t>
  </si>
  <si>
    <t>21/11/04 (R6NYO 4)</t>
  </si>
  <si>
    <t>SFXG50CY902</t>
  </si>
  <si>
    <t>INSERT.RX</t>
  </si>
  <si>
    <t>21/10/27 (FLMZo R)</t>
  </si>
  <si>
    <t>OPPO</t>
    <phoneticPr fontId="1" type="noConversion"/>
  </si>
  <si>
    <t>SFX718EYJ02</t>
  </si>
  <si>
    <r>
      <rPr>
        <sz val="10"/>
        <color theme="1"/>
        <rFont val="Calibri"/>
        <family val="2"/>
        <charset val="129"/>
        <scheme val="minor"/>
      </rPr>
      <t>试产项</t>
    </r>
    <r>
      <rPr>
        <sz val="10"/>
        <color theme="1"/>
        <rFont val="Calibri"/>
        <family val="3"/>
        <charset val="129"/>
        <scheme val="minor"/>
      </rPr>
      <t>目ANT-RX fail</t>
    </r>
    <phoneticPr fontId="1" type="noConversion"/>
  </si>
  <si>
    <t>1,042ppm（1EA / 960EA）</t>
    <phoneticPr fontId="1" type="noConversion"/>
  </si>
  <si>
    <t>21/5/27 (LyHZO  R)</t>
    <phoneticPr fontId="1" type="noConversion"/>
  </si>
  <si>
    <t>Xi Meiying</t>
  </si>
  <si>
    <t>Jin Biao</t>
  </si>
  <si>
    <t>wingtech</t>
    <phoneticPr fontId="1" type="noConversion"/>
  </si>
  <si>
    <t>S97369</t>
    <phoneticPr fontId="1" type="noConversion"/>
  </si>
  <si>
    <t>SFHG42CA002</t>
    <phoneticPr fontId="1" type="noConversion"/>
  </si>
  <si>
    <r>
      <rPr>
        <sz val="10"/>
        <color theme="1"/>
        <rFont val="Calibri"/>
        <family val="2"/>
        <charset val="129"/>
        <scheme val="minor"/>
      </rPr>
      <t>滤</t>
    </r>
    <r>
      <rPr>
        <sz val="10"/>
        <color theme="1"/>
        <rFont val="Calibri"/>
        <family val="3"/>
        <charset val="129"/>
        <scheme val="minor"/>
      </rPr>
      <t>波器裂</t>
    </r>
    <r>
      <rPr>
        <sz val="10"/>
        <color theme="1"/>
        <rFont val="Calibri"/>
        <family val="2"/>
        <charset val="129"/>
        <scheme val="minor"/>
      </rPr>
      <t>纹异</t>
    </r>
    <r>
      <rPr>
        <sz val="10"/>
        <color theme="1"/>
        <rFont val="Calibri"/>
        <family val="3"/>
        <charset val="129"/>
        <scheme val="minor"/>
      </rPr>
      <t>常</t>
    </r>
    <phoneticPr fontId="1" type="noConversion"/>
  </si>
  <si>
    <t>500ppm（5EA / 10,000EA）</t>
    <phoneticPr fontId="1" type="noConversion"/>
  </si>
  <si>
    <t>21/8/11 (ZYKO B)</t>
    <phoneticPr fontId="1" type="noConversion"/>
  </si>
  <si>
    <t>PKG Crack</t>
  </si>
  <si>
    <r>
      <t>WTC工程不良未</t>
    </r>
    <r>
      <rPr>
        <sz val="10"/>
        <color theme="1"/>
        <rFont val="Calibri"/>
        <family val="2"/>
        <charset val="129"/>
        <scheme val="minor"/>
      </rPr>
      <t>检</t>
    </r>
    <r>
      <rPr>
        <sz val="10"/>
        <color theme="1"/>
        <rFont val="Calibri"/>
        <family val="3"/>
        <charset val="129"/>
        <scheme val="minor"/>
      </rPr>
      <t>出</t>
    </r>
    <phoneticPr fontId="1" type="noConversion"/>
  </si>
  <si>
    <t>longcheer</t>
  </si>
  <si>
    <t>C3Q(M355)</t>
  </si>
  <si>
    <t>SMT Test</t>
  </si>
  <si>
    <t>SFXG80CUD02</t>
  </si>
  <si>
    <t>Isolation不良</t>
  </si>
  <si>
    <t>1,622ppm（6/3,700EA）</t>
  </si>
  <si>
    <t>21/6/4 20/12/4 21/3/30
(PyIZ O4 PyCZ O4 PyFZ OU)</t>
  </si>
  <si>
    <t>Ripple Defect</t>
    <phoneticPr fontId="1" type="noConversion"/>
  </si>
  <si>
    <r>
      <t xml:space="preserve">isolation </t>
    </r>
    <r>
      <rPr>
        <sz val="10"/>
        <color theme="1"/>
        <rFont val="Calibri"/>
        <family val="3"/>
        <charset val="134"/>
        <scheme val="minor"/>
      </rPr>
      <t>临</t>
    </r>
    <r>
      <rPr>
        <sz val="10"/>
        <color theme="1"/>
        <rFont val="Calibri"/>
        <family val="3"/>
        <charset val="129"/>
        <scheme val="minor"/>
      </rPr>
      <t>界</t>
    </r>
  </si>
  <si>
    <t>Measurement</t>
  </si>
  <si>
    <t>Ripple Defect</t>
  </si>
  <si>
    <t>Quectel</t>
  </si>
  <si>
    <t>AG35</t>
  </si>
  <si>
    <t>SFH881AA002</t>
  </si>
  <si>
    <t>TS 1000cycles RX fail</t>
  </si>
  <si>
    <t>25%（1/4EA）</t>
  </si>
  <si>
    <t>21/5/27(LyHZO R)</t>
  </si>
  <si>
    <t>K1(SEVT)</t>
    <phoneticPr fontId="1" type="noConversion"/>
  </si>
  <si>
    <t>A536</t>
  </si>
  <si>
    <t>SFMD6A0K001</t>
  </si>
  <si>
    <t>LTE 28/ LTE 08</t>
  </si>
  <si>
    <t>8EA</t>
  </si>
  <si>
    <t>Sample</t>
  </si>
  <si>
    <t xml:space="preserve"> D6A1 W1BS QHD O </t>
    <phoneticPr fontId="1" type="noConversion"/>
  </si>
  <si>
    <t xml:space="preserve">UBM Open (Solder Climbing) </t>
  </si>
  <si>
    <t>SMT MASK</t>
  </si>
  <si>
    <t>WTC</t>
    <phoneticPr fontId="1" type="noConversion"/>
  </si>
  <si>
    <t>XIAOMI(BYD)</t>
    <phoneticPr fontId="1" type="noConversion"/>
  </si>
  <si>
    <t>K6T</t>
  </si>
  <si>
    <t>SFX725AUE02</t>
  </si>
  <si>
    <r>
      <t>B28 ROUTE</t>
    </r>
    <r>
      <rPr>
        <sz val="10"/>
        <color theme="1"/>
        <rFont val="Calibri"/>
        <family val="3"/>
        <charset val="134"/>
        <scheme val="minor"/>
      </rPr>
      <t>发</t>
    </r>
    <r>
      <rPr>
        <sz val="10"/>
        <color theme="1"/>
        <rFont val="Calibri"/>
        <family val="3"/>
        <charset val="129"/>
        <scheme val="minor"/>
      </rPr>
      <t>射不良</t>
    </r>
  </si>
  <si>
    <t>660ppm（2/3,029EA）</t>
  </si>
  <si>
    <t>21/9/21(X6L OL)</t>
  </si>
  <si>
    <t>Bump Crack</t>
  </si>
  <si>
    <r>
      <rPr>
        <sz val="10"/>
        <color theme="1"/>
        <rFont val="Calibri"/>
        <family val="3"/>
        <charset val="134"/>
        <scheme val="minor"/>
      </rPr>
      <t>怀</t>
    </r>
    <r>
      <rPr>
        <sz val="10"/>
        <color theme="1"/>
        <rFont val="Calibri"/>
        <family val="3"/>
        <charset val="129"/>
        <scheme val="minor"/>
      </rPr>
      <t>疑</t>
    </r>
    <r>
      <rPr>
        <sz val="10"/>
        <color theme="1"/>
        <rFont val="Calibri"/>
        <family val="3"/>
        <charset val="134"/>
        <scheme val="minor"/>
      </rPr>
      <t>与</t>
    </r>
    <r>
      <rPr>
        <sz val="10"/>
        <color theme="1"/>
        <rFont val="Calibri"/>
        <family val="3"/>
        <charset val="129"/>
        <scheme val="minor"/>
      </rPr>
      <t>SiN open size小
放</t>
    </r>
    <r>
      <rPr>
        <sz val="10"/>
        <color theme="1"/>
        <rFont val="Calibri"/>
        <family val="3"/>
        <charset val="134"/>
        <scheme val="minor"/>
      </rPr>
      <t>热</t>
    </r>
    <r>
      <rPr>
        <sz val="10"/>
        <color theme="1"/>
        <rFont val="Calibri"/>
        <family val="3"/>
        <charset val="129"/>
        <scheme val="minor"/>
      </rPr>
      <t xml:space="preserve">EPOXY </t>
    </r>
    <r>
      <rPr>
        <sz val="10"/>
        <color theme="1"/>
        <rFont val="Calibri"/>
        <family val="3"/>
        <charset val="134"/>
        <scheme val="minor"/>
      </rPr>
      <t>张</t>
    </r>
    <r>
      <rPr>
        <sz val="10"/>
        <color theme="1"/>
        <rFont val="Calibri"/>
        <family val="3"/>
        <charset val="129"/>
        <scheme val="minor"/>
      </rPr>
      <t>力大有</t>
    </r>
    <r>
      <rPr>
        <sz val="10"/>
        <color theme="1"/>
        <rFont val="Calibri"/>
        <family val="3"/>
        <charset val="134"/>
        <scheme val="minor"/>
      </rPr>
      <t>关</t>
    </r>
  </si>
  <si>
    <t>Bump Open</t>
  </si>
  <si>
    <t>XIAOMI(BYD)</t>
  </si>
  <si>
    <t>SFMR8H0C001</t>
  </si>
  <si>
    <t>B2/B5 RX fail</t>
  </si>
  <si>
    <t>383ppm（1/2,611EA）</t>
  </si>
  <si>
    <t>z</t>
  </si>
  <si>
    <t>R8HOAW1B10</t>
  </si>
  <si>
    <t>Jin Feng</t>
  </si>
  <si>
    <t>WHC</t>
    <phoneticPr fontId="1" type="noConversion"/>
  </si>
  <si>
    <t>VIVO</t>
    <phoneticPr fontId="1" type="noConversion"/>
  </si>
  <si>
    <r>
      <rPr>
        <sz val="10"/>
        <color theme="1"/>
        <rFont val="Calibri"/>
        <family val="3"/>
        <charset val="134"/>
        <scheme val="minor"/>
      </rPr>
      <t>带</t>
    </r>
    <r>
      <rPr>
        <sz val="10"/>
        <color theme="1"/>
        <rFont val="Calibri"/>
        <family val="3"/>
        <charset val="128"/>
        <scheme val="minor"/>
      </rPr>
      <t>内插</t>
    </r>
    <r>
      <rPr>
        <sz val="10"/>
        <color theme="1"/>
        <rFont val="Calibri"/>
        <family val="3"/>
        <charset val="134"/>
        <scheme val="minor"/>
      </rPr>
      <t>损</t>
    </r>
    <r>
      <rPr>
        <sz val="10"/>
        <color theme="1"/>
        <rFont val="Calibri"/>
        <family val="3"/>
        <charset val="129"/>
        <scheme val="minor"/>
      </rPr>
      <t>偏大15dB以上</t>
    </r>
    <phoneticPr fontId="1" type="noConversion"/>
  </si>
  <si>
    <t>34ppm
(9ea NG/10ea sample)</t>
  </si>
  <si>
    <t>x</t>
    <phoneticPr fontId="1" type="noConversion"/>
  </si>
  <si>
    <t>SAW</t>
    <phoneticPr fontId="1" type="noConversion"/>
  </si>
  <si>
    <t>Mass product</t>
    <phoneticPr fontId="1" type="noConversion"/>
  </si>
  <si>
    <t>21/6/3.8.14.22
RmIo E, RmIo 8, RmIo 3, RmIo M</t>
  </si>
  <si>
    <t>Chip Foreign</t>
    <phoneticPr fontId="1" type="noConversion"/>
  </si>
  <si>
    <t>Method</t>
  </si>
  <si>
    <t>Open</t>
  </si>
  <si>
    <t>XIAOMI(Huaqin)</t>
    <phoneticPr fontId="1" type="noConversion"/>
  </si>
  <si>
    <t>L19N</t>
    <phoneticPr fontId="1" type="noConversion"/>
  </si>
  <si>
    <t>SFX897BH02</t>
    <phoneticPr fontId="1" type="noConversion"/>
  </si>
  <si>
    <t xml:space="preserve">B8  Cal  fail </t>
    <phoneticPr fontId="1" type="noConversion"/>
  </si>
  <si>
    <t>1,035ppm（2/1,932EA）</t>
    <phoneticPr fontId="1" type="noConversion"/>
  </si>
  <si>
    <t>21/9/1(JHKO U)</t>
    <phoneticPr fontId="1" type="noConversion"/>
  </si>
  <si>
    <t>K2 VS</t>
  </si>
  <si>
    <t>Hyundai Genesis
model</t>
  </si>
  <si>
    <t>SFXM07EYN02</t>
  </si>
  <si>
    <t>Ant to TX port 18dB loss</t>
  </si>
  <si>
    <t>20/12/04(.C4 O Hy)</t>
  </si>
  <si>
    <t>Lee Gyu Jin</t>
    <phoneticPr fontId="1" type="noConversion"/>
  </si>
  <si>
    <t>SFXM08EYT02</t>
    <phoneticPr fontId="1" type="noConversion"/>
  </si>
  <si>
    <t>Ant to TX port 21dB loss</t>
  </si>
  <si>
    <t>21/02/03(.ZE3 O JR)</t>
  </si>
  <si>
    <t>Bump Lift</t>
  </si>
  <si>
    <t>UBM/Bump 계면 간 
접합력 저하</t>
    <phoneticPr fontId="1" type="noConversion"/>
  </si>
  <si>
    <t>SFXM20BYH02</t>
  </si>
  <si>
    <t>Ant to TX port 24dB loss</t>
  </si>
  <si>
    <t>21/05/14(.ZHE O J4)</t>
  </si>
  <si>
    <t>Cause unclear</t>
    <phoneticPr fontId="1" type="noConversion"/>
  </si>
  <si>
    <t>BSM-G991N</t>
  </si>
  <si>
    <t>SFMLHT0W001</t>
  </si>
  <si>
    <t>B8 Rx 2nd RSRP Fail</t>
  </si>
  <si>
    <t>21/10/05 (O LHTO5 W1A05)</t>
  </si>
  <si>
    <t>SFHG42AA002</t>
    <phoneticPr fontId="1" type="noConversion"/>
  </si>
  <si>
    <r>
      <t>极限</t>
    </r>
    <r>
      <rPr>
        <sz val="10"/>
        <color theme="1"/>
        <rFont val="Calibri"/>
        <family val="3"/>
        <charset val="128"/>
        <scheme val="minor"/>
      </rPr>
      <t>温</t>
    </r>
    <r>
      <rPr>
        <sz val="10"/>
        <color theme="1"/>
        <rFont val="Calibri"/>
        <family val="3"/>
        <charset val="129"/>
        <scheme val="minor"/>
      </rPr>
      <t>循</t>
    </r>
    <r>
      <rPr>
        <sz val="10"/>
        <color theme="1"/>
        <rFont val="Calibri"/>
        <family val="3"/>
        <charset val="134"/>
        <scheme val="minor"/>
      </rPr>
      <t>试验</t>
    </r>
    <r>
      <rPr>
        <sz val="10"/>
        <color theme="1"/>
        <rFont val="Calibri"/>
        <family val="3"/>
        <charset val="129"/>
        <scheme val="minor"/>
      </rPr>
      <t>GSM DCS</t>
    </r>
    <r>
      <rPr>
        <sz val="10"/>
        <color theme="1"/>
        <rFont val="Calibri"/>
        <family val="3"/>
        <charset val="134"/>
        <scheme val="minor"/>
      </rPr>
      <t>频</t>
    </r>
    <r>
      <rPr>
        <sz val="10"/>
        <color theme="1"/>
        <rFont val="Calibri"/>
        <family val="3"/>
        <charset val="129"/>
        <scheme val="minor"/>
      </rPr>
      <t>段，RX接收无功率（</t>
    </r>
    <r>
      <rPr>
        <sz val="10"/>
        <color theme="1"/>
        <rFont val="Calibri"/>
        <family val="3"/>
        <charset val="134"/>
        <scheme val="minor"/>
      </rPr>
      <t>较</t>
    </r>
    <r>
      <rPr>
        <sz val="10"/>
        <color theme="1"/>
        <rFont val="Calibri"/>
        <family val="3"/>
        <charset val="129"/>
        <scheme val="minor"/>
      </rPr>
      <t>正常品相差10dB）</t>
    </r>
    <phoneticPr fontId="1" type="noConversion"/>
  </si>
  <si>
    <t>22%（2/9EA）</t>
    <phoneticPr fontId="1" type="noConversion"/>
  </si>
  <si>
    <t xml:space="preserve">21/5/15(VHH OF)   </t>
    <phoneticPr fontId="1" type="noConversion"/>
  </si>
  <si>
    <t>Epoxy Delamination</t>
  </si>
  <si>
    <t>K1(SEV)</t>
  </si>
  <si>
    <t>W1900 2nd, LTE.RX, MIPI, NR.RX</t>
  </si>
  <si>
    <t>17EA</t>
  </si>
  <si>
    <t>21/10: 9EA 
21/11: 7EA
21/12: 1EA</t>
    <phoneticPr fontId="1" type="noConversion"/>
  </si>
  <si>
    <t>W6</t>
  </si>
  <si>
    <t>Techtronics</t>
  </si>
  <si>
    <t>SFMR7Z0C001</t>
  </si>
  <si>
    <t xml:space="preserve">Reel Deformtion </t>
  </si>
  <si>
    <t>124,000 EA</t>
  </si>
  <si>
    <t>22/01/13: 28,000 EA
22/01/14: 82,000 EA
22/01/15: 14,000 EA</t>
  </si>
  <si>
    <t>Reel Deformation</t>
  </si>
  <si>
    <t>Vacuum压力过大</t>
  </si>
  <si>
    <t>SFMRAT0L001</t>
  </si>
  <si>
    <t>Reel Deformtion</t>
  </si>
  <si>
    <t>8,000 EA</t>
  </si>
  <si>
    <t>21/12/29 
(RAT0UW1C29)</t>
    <phoneticPr fontId="1" type="noConversion"/>
  </si>
  <si>
    <t>XIAOMI(Huaqin)</t>
  </si>
  <si>
    <t>AL Bag 찍힘</t>
  </si>
  <si>
    <t>2 Reel</t>
  </si>
  <si>
    <t>22/01/27 (R8H0AW2127)
22/01/22 (R8H0OW2122)</t>
  </si>
  <si>
    <t>WHC 포장 확인 결과: 이상없음</t>
    <phoneticPr fontId="1" type="noConversion"/>
  </si>
  <si>
    <t>SFMG1X0B002</t>
    <phoneticPr fontId="1" type="noConversion"/>
  </si>
  <si>
    <t>L5 Test</t>
    <phoneticPr fontId="1" type="noConversion"/>
  </si>
  <si>
    <t>1EA</t>
    <phoneticPr fontId="1" type="noConversion"/>
  </si>
  <si>
    <t>X</t>
    <phoneticPr fontId="1" type="noConversion"/>
  </si>
  <si>
    <t>21/11/10 (R6NYO A)</t>
    <phoneticPr fontId="1" type="noConversion"/>
  </si>
  <si>
    <t>K1 개발</t>
    <phoneticPr fontId="1" type="noConversion"/>
  </si>
  <si>
    <t>SM-G736B</t>
    <phoneticPr fontId="1" type="noConversion"/>
  </si>
  <si>
    <t>SFHG89BF302</t>
    <phoneticPr fontId="1" type="noConversion"/>
  </si>
  <si>
    <t>GPS Test Fail
고온/고습 후 30cm 낙하 반복</t>
  </si>
  <si>
    <t>21/09/29 (AL O T)</t>
    <phoneticPr fontId="1" type="noConversion"/>
  </si>
  <si>
    <t>P537</t>
  </si>
  <si>
    <t>SFDG76AA402</t>
  </si>
  <si>
    <r>
      <t>ESD测试时</t>
    </r>
    <r>
      <rPr>
        <sz val="10"/>
        <color theme="1"/>
        <rFont val="Calibri"/>
        <family val="3"/>
        <charset val="129"/>
        <scheme val="minor"/>
      </rPr>
      <t>GPS功能失效</t>
    </r>
  </si>
  <si>
    <t>3pcs</t>
  </si>
  <si>
    <t>20/9/11（UR9O B）</t>
  </si>
  <si>
    <t>UASCENT</t>
  </si>
  <si>
    <t>474,000 EA</t>
  </si>
  <si>
    <t>21/2
21/3/16</t>
  </si>
  <si>
    <t>K1(SEDA-M)</t>
    <phoneticPr fontId="1" type="noConversion"/>
  </si>
  <si>
    <t>Tab S7+ Lite (T735)</t>
  </si>
  <si>
    <t>SFWG42CBB02</t>
  </si>
  <si>
    <t>LTE 03 [1575]-75.0dBm</t>
  </si>
  <si>
    <t>0.58% (12/ 2,055)</t>
  </si>
  <si>
    <t>21/10/29(4HMZo T)</t>
  </si>
  <si>
    <t>SM-S908B</t>
  </si>
  <si>
    <t>OQC Test</t>
  </si>
  <si>
    <t>SFMD6E0K001</t>
  </si>
  <si>
    <t>B28 Tx Power Test Fail</t>
  </si>
  <si>
    <t>5% (1/20ea)</t>
  </si>
  <si>
    <t>Module</t>
    <phoneticPr fontId="1" type="noConversion"/>
  </si>
  <si>
    <t>21/12/16
(D6EZ W1CG EJQ O)</t>
  </si>
  <si>
    <t>IDT Bunrt</t>
  </si>
  <si>
    <t>TCL</t>
    <phoneticPr fontId="1" type="noConversion"/>
  </si>
  <si>
    <t>SFHG89GA002</t>
    <phoneticPr fontId="1" type="noConversion"/>
  </si>
  <si>
    <r>
      <t>ESD</t>
    </r>
    <r>
      <rPr>
        <sz val="10"/>
        <color theme="1"/>
        <rFont val="Calibri"/>
        <family val="3"/>
        <charset val="134"/>
        <scheme val="minor"/>
      </rPr>
      <t>测试时</t>
    </r>
    <r>
      <rPr>
        <sz val="10"/>
        <color theme="1"/>
        <rFont val="Calibri"/>
        <family val="3"/>
        <charset val="129"/>
        <scheme val="minor"/>
      </rPr>
      <t>GPS功能失效</t>
    </r>
    <phoneticPr fontId="1" type="noConversion"/>
  </si>
  <si>
    <t>3EA</t>
    <phoneticPr fontId="1" type="noConversion"/>
  </si>
  <si>
    <t>21/9/22（DVLO M）</t>
    <phoneticPr fontId="1" type="noConversion"/>
  </si>
  <si>
    <t>Bump Short</t>
  </si>
  <si>
    <r>
      <t>FB20# bump</t>
    </r>
    <r>
      <rPr>
        <sz val="10"/>
        <color theme="1"/>
        <rFont val="Calibri"/>
        <family val="3"/>
        <charset val="134"/>
        <scheme val="minor"/>
      </rPr>
      <t>扩</t>
    </r>
    <r>
      <rPr>
        <sz val="10"/>
        <color theme="1"/>
        <rFont val="Calibri"/>
        <family val="3"/>
        <charset val="129"/>
        <scheme val="minor"/>
      </rPr>
      <t>散异常</t>
    </r>
    <phoneticPr fontId="1" type="noConversion"/>
  </si>
  <si>
    <t>A536E</t>
    <phoneticPr fontId="1" type="noConversion"/>
  </si>
  <si>
    <t>SFML6S0V001</t>
    <phoneticPr fontId="1" type="noConversion"/>
  </si>
  <si>
    <t>NRn66[429000] RX Primary RSRP 3rdRx (-77.2 dBm)</t>
  </si>
  <si>
    <t>21/11/20 (L6SIW1BK)</t>
  </si>
  <si>
    <t>K1(Dreamtech)</t>
    <phoneticPr fontId="1" type="noConversion"/>
  </si>
  <si>
    <t>S22</t>
    <phoneticPr fontId="1" type="noConversion"/>
  </si>
  <si>
    <t>VDD 과전류 (Short 불량)</t>
    <phoneticPr fontId="1" type="noConversion"/>
  </si>
  <si>
    <t>21/10/01
(L6S8 W1A1 ECH(?) O )</t>
    <phoneticPr fontId="1" type="noConversion"/>
  </si>
  <si>
    <t>ESD/ EOS (LNA-Switch)</t>
  </si>
  <si>
    <t>Lenovo S0601</t>
    <phoneticPr fontId="1" type="noConversion"/>
  </si>
  <si>
    <r>
      <rPr>
        <sz val="10"/>
        <color theme="1"/>
        <rFont val="Calibri"/>
        <family val="3"/>
        <charset val="134"/>
        <scheme val="minor"/>
      </rPr>
      <t>试</t>
    </r>
    <r>
      <rPr>
        <sz val="10"/>
        <color theme="1"/>
        <rFont val="Calibri"/>
        <family val="3"/>
        <charset val="129"/>
        <scheme val="minor"/>
      </rPr>
      <t xml:space="preserve">WCDMA FT W0228,
</t>
    </r>
    <r>
      <rPr>
        <sz val="10"/>
        <color theme="1"/>
        <rFont val="Calibri"/>
        <family val="3"/>
        <charset val="134"/>
        <scheme val="minor"/>
      </rPr>
      <t>测试值</t>
    </r>
    <r>
      <rPr>
        <sz val="10"/>
        <color theme="1"/>
        <rFont val="Calibri"/>
        <family val="3"/>
        <charset val="129"/>
        <scheme val="minor"/>
      </rPr>
      <t>偏大</t>
    </r>
  </si>
  <si>
    <t>1,200ppm（18/15,000EA）</t>
  </si>
  <si>
    <t>21/08 21/09 20/11
(PyLZO H/PyLZO L/PyKZO O
PyKZO N/PyBZO 6)</t>
  </si>
  <si>
    <t>S98121/S98122</t>
    <phoneticPr fontId="1" type="noConversion"/>
  </si>
  <si>
    <t>SFX806AH602</t>
  </si>
  <si>
    <t>BT站LTE B20 PA Gain不良</t>
  </si>
  <si>
    <t>0.13%(1/800EA)</t>
  </si>
  <si>
    <t>21/8/18(W6K OI)</t>
  </si>
  <si>
    <t>N</t>
  </si>
  <si>
    <t>Zhang Jianfang</t>
  </si>
  <si>
    <t>Huaqin</t>
  </si>
  <si>
    <t>Nicky
(SL6150A)</t>
    <phoneticPr fontId="1" type="noConversion"/>
  </si>
  <si>
    <t>SFX836EYJ02</t>
  </si>
  <si>
    <r>
      <t>校准</t>
    </r>
    <r>
      <rPr>
        <sz val="10"/>
        <color theme="1"/>
        <rFont val="Calibri"/>
        <family val="3"/>
        <charset val="134"/>
        <scheme val="minor"/>
      </rPr>
      <t>饱</t>
    </r>
    <r>
      <rPr>
        <sz val="10"/>
        <color theme="1"/>
        <rFont val="Calibri"/>
        <family val="3"/>
        <charset val="129"/>
        <scheme val="minor"/>
      </rPr>
      <t>和功率上不去fail</t>
    </r>
  </si>
  <si>
    <t>0.03%(1/3000EA)</t>
  </si>
  <si>
    <t>21/10/20(YRMZO K)</t>
  </si>
  <si>
    <t>SL6150-MB</t>
  </si>
  <si>
    <t>SFHG60AA002</t>
  </si>
  <si>
    <r>
      <rPr>
        <sz val="10"/>
        <color theme="1"/>
        <rFont val="Calibri"/>
        <family val="3"/>
        <charset val="134"/>
        <scheme val="minor"/>
      </rPr>
      <t>焊</t>
    </r>
    <r>
      <rPr>
        <sz val="10"/>
        <color theme="1"/>
        <rFont val="Calibri"/>
        <family val="3"/>
        <charset val="129"/>
        <scheme val="minor"/>
      </rPr>
      <t>接不良</t>
    </r>
  </si>
  <si>
    <t>1.67%(5/300EA)</t>
  </si>
  <si>
    <t>21/6/1(UJIO 1)</t>
  </si>
  <si>
    <t>OPPO</t>
  </si>
  <si>
    <r>
      <t>新</t>
    </r>
    <r>
      <rPr>
        <sz val="10"/>
        <color theme="1"/>
        <rFont val="Calibri"/>
        <family val="3"/>
        <charset val="134"/>
        <scheme val="minor"/>
      </rPr>
      <t>项</t>
    </r>
    <r>
      <rPr>
        <sz val="10"/>
        <color theme="1"/>
        <rFont val="Calibri"/>
        <family val="3"/>
        <charset val="129"/>
        <scheme val="minor"/>
      </rPr>
      <t>目 21312</t>
    </r>
  </si>
  <si>
    <t>SFX806CYH02</t>
  </si>
  <si>
    <r>
      <t>新型</t>
    </r>
    <r>
      <rPr>
        <sz val="10"/>
        <color theme="1"/>
        <rFont val="Calibri"/>
        <family val="3"/>
        <charset val="134"/>
        <scheme val="minor"/>
      </rPr>
      <t>号试产</t>
    </r>
    <r>
      <rPr>
        <sz val="10"/>
        <color theme="1"/>
        <rFont val="Calibri"/>
        <family val="3"/>
        <charset val="129"/>
        <scheme val="minor"/>
      </rPr>
      <t>整机耦合</t>
    </r>
    <r>
      <rPr>
        <sz val="10"/>
        <color theme="1"/>
        <rFont val="Calibri"/>
        <family val="3"/>
        <charset val="134"/>
        <scheme val="minor"/>
      </rPr>
      <t>测试</t>
    </r>
    <r>
      <rPr>
        <sz val="10"/>
        <color theme="1"/>
        <rFont val="Calibri"/>
        <family val="3"/>
        <charset val="129"/>
        <scheme val="minor"/>
      </rPr>
      <t>不良</t>
    </r>
  </si>
  <si>
    <t>386ppm(1/2,589EA)</t>
  </si>
  <si>
    <t>21/4/17(MHG OH)</t>
  </si>
  <si>
    <t>AL6088CA-MB</t>
  </si>
  <si>
    <t>0.3%(13/3,500EA)</t>
  </si>
  <si>
    <t>21/9/1(MHL O1)</t>
  </si>
  <si>
    <r>
      <rPr>
        <sz val="10"/>
        <color theme="1"/>
        <rFont val="Calibri"/>
        <family val="3"/>
        <charset val="134"/>
        <scheme val="minor"/>
      </rPr>
      <t>与</t>
    </r>
    <r>
      <rPr>
        <sz val="10"/>
        <color theme="1"/>
        <rFont val="Calibri"/>
        <family val="3"/>
        <charset val="129"/>
        <scheme val="minor"/>
      </rPr>
      <t>M</t>
    </r>
    <r>
      <rPr>
        <sz val="10"/>
        <color theme="1"/>
        <rFont val="Calibri"/>
        <family val="3"/>
        <charset val="134"/>
        <scheme val="minor"/>
      </rPr>
      <t>设</t>
    </r>
    <r>
      <rPr>
        <sz val="10"/>
        <color theme="1"/>
        <rFont val="Calibri"/>
        <family val="3"/>
        <charset val="129"/>
        <scheme val="minor"/>
      </rPr>
      <t>制品不能pin to pin
客</t>
    </r>
    <r>
      <rPr>
        <sz val="10"/>
        <color theme="1"/>
        <rFont val="Calibri"/>
        <family val="3"/>
        <charset val="134"/>
        <scheme val="minor"/>
      </rPr>
      <t>户</t>
    </r>
    <r>
      <rPr>
        <sz val="10"/>
        <color theme="1"/>
        <rFont val="Calibri"/>
        <family val="3"/>
        <charset val="129"/>
        <scheme val="minor"/>
      </rPr>
      <t>PCB&amp;mask</t>
    </r>
    <r>
      <rPr>
        <sz val="10"/>
        <color theme="1"/>
        <rFont val="Calibri"/>
        <family val="3"/>
        <charset val="134"/>
        <scheme val="minor"/>
      </rPr>
      <t>开</t>
    </r>
    <r>
      <rPr>
        <sz val="10"/>
        <color theme="1"/>
        <rFont val="Calibri"/>
        <family val="3"/>
        <charset val="129"/>
        <scheme val="minor"/>
      </rPr>
      <t>孔不匹配</t>
    </r>
  </si>
  <si>
    <t>5ea</t>
  </si>
  <si>
    <t>21/9/19（YFL OJ）</t>
  </si>
  <si>
    <t>Y</t>
  </si>
  <si>
    <r>
      <t>Micro crack工程未</t>
    </r>
    <r>
      <rPr>
        <sz val="10"/>
        <color theme="1"/>
        <rFont val="Calibri"/>
        <family val="3"/>
        <charset val="134"/>
        <scheme val="minor"/>
      </rPr>
      <t>检</t>
    </r>
    <r>
      <rPr>
        <sz val="10"/>
        <color theme="1"/>
        <rFont val="Calibri"/>
        <family val="3"/>
        <charset val="129"/>
        <scheme val="minor"/>
      </rPr>
      <t>出</t>
    </r>
  </si>
  <si>
    <t>XIAOMI</t>
  </si>
  <si>
    <t>K16B</t>
  </si>
  <si>
    <t>DCS 1800 Fail (B3)
主板校准不良</t>
    <phoneticPr fontId="1" type="noConversion"/>
  </si>
  <si>
    <t>0.11%(2/1,800EA)</t>
  </si>
  <si>
    <t>RATOKW2122</t>
    <phoneticPr fontId="1" type="noConversion"/>
  </si>
  <si>
    <t>Defect type (불량유형)</t>
    <phoneticPr fontId="1" type="noConversion"/>
  </si>
  <si>
    <t>no.</t>
    <phoneticPr fontId="1" type="noConversion"/>
  </si>
  <si>
    <t>English notation</t>
    <phoneticPr fontId="1" type="noConversion"/>
  </si>
  <si>
    <t>Korean notation</t>
    <phoneticPr fontId="1" type="noConversion"/>
  </si>
  <si>
    <t>범프 크랙</t>
  </si>
  <si>
    <t>Bump Lift</t>
    <phoneticPr fontId="1" type="noConversion"/>
  </si>
  <si>
    <t>범프 들림</t>
  </si>
  <si>
    <t>원인 불명</t>
  </si>
  <si>
    <t>범프 오픈</t>
  </si>
  <si>
    <t>범프 쇼트</t>
  </si>
  <si>
    <t>Chip Crack</t>
  </si>
  <si>
    <t>칩 크랙</t>
  </si>
  <si>
    <t>칩 이물</t>
  </si>
  <si>
    <t>Epoxy Delamination</t>
    <phoneticPr fontId="1" type="noConversion"/>
  </si>
  <si>
    <t>에폭시 박리</t>
  </si>
  <si>
    <t>Epoxy Through</t>
    <phoneticPr fontId="1" type="noConversion"/>
  </si>
  <si>
    <t>에폭시 침투</t>
  </si>
  <si>
    <t>ESD/ EOS (SAW)</t>
    <phoneticPr fontId="1" type="noConversion"/>
  </si>
  <si>
    <t>방전 / 전기적과부하 (SAW)</t>
  </si>
  <si>
    <t>ESD/ EOS (LNA)</t>
    <phoneticPr fontId="1" type="noConversion"/>
  </si>
  <si>
    <t>방전 / 전기적과부하 (LNA)</t>
  </si>
  <si>
    <t>ESD/ EOS (Switch)</t>
    <phoneticPr fontId="1" type="noConversion"/>
  </si>
  <si>
    <t>방전 / 전기적과부하 (Switch)</t>
  </si>
  <si>
    <t>ESD/ EOS (LNA-Switch)</t>
    <phoneticPr fontId="1" type="noConversion"/>
  </si>
  <si>
    <t>방전 / 전기적과부하 (LNA-Switch)</t>
  </si>
  <si>
    <t>Diffusion</t>
    <phoneticPr fontId="1" type="noConversion"/>
  </si>
  <si>
    <t>확산</t>
  </si>
  <si>
    <t>Corrosion</t>
    <phoneticPr fontId="1" type="noConversion"/>
  </si>
  <si>
    <t>부식</t>
  </si>
  <si>
    <t>IDT Pattern Short</t>
  </si>
  <si>
    <t>IDT 패턴 쇼트</t>
  </si>
  <si>
    <t>PAD Lift</t>
  </si>
  <si>
    <t>패드 들림</t>
  </si>
  <si>
    <t>PAD Peel Off</t>
    <phoneticPr fontId="1" type="noConversion"/>
  </si>
  <si>
    <t>PAD 벗겨짐</t>
  </si>
  <si>
    <t>PAD Discolor</t>
    <phoneticPr fontId="1" type="noConversion"/>
  </si>
  <si>
    <t>PAD 변색</t>
  </si>
  <si>
    <t>PAD Contamination</t>
    <phoneticPr fontId="1" type="noConversion"/>
  </si>
  <si>
    <t>PAD 오염</t>
  </si>
  <si>
    <t>PCB Via Crack</t>
  </si>
  <si>
    <t>PCB 비아 크랙</t>
  </si>
  <si>
    <t>PCB Via open</t>
  </si>
  <si>
    <t>PCB 비아 오픈</t>
  </si>
  <si>
    <t>Pick up Loss</t>
  </si>
  <si>
    <t>픽업로스</t>
  </si>
  <si>
    <t>패키지 크랙</t>
  </si>
  <si>
    <t>PKG Projection (凸)</t>
    <phoneticPr fontId="1" type="noConversion"/>
  </si>
  <si>
    <t>패키지 돌기</t>
  </si>
  <si>
    <t>Reel Deformation</t>
    <phoneticPr fontId="1" type="noConversion"/>
  </si>
  <si>
    <t>릴 변형</t>
  </si>
  <si>
    <t>리플 불량</t>
    <phoneticPr fontId="1" type="noConversion"/>
  </si>
  <si>
    <t>Wrong Label</t>
  </si>
  <si>
    <t>라벨 불량</t>
  </si>
  <si>
    <t>Wrong Marking</t>
  </si>
  <si>
    <t>마킹 불량</t>
  </si>
  <si>
    <t>NTF</t>
    <phoneticPr fontId="1" type="noConversion"/>
  </si>
  <si>
    <t>가성</t>
  </si>
  <si>
    <t>Mixing</t>
    <phoneticPr fontId="1" type="noConversion"/>
  </si>
  <si>
    <t>기종 혼입</t>
    <phoneticPr fontId="1" type="noConversion"/>
  </si>
  <si>
    <t>Thickness Defect</t>
    <phoneticPr fontId="1" type="noConversion"/>
  </si>
  <si>
    <t>두께 불량</t>
  </si>
  <si>
    <t>Component Empty</t>
    <phoneticPr fontId="1" type="noConversion"/>
  </si>
  <si>
    <t>부품 미삽</t>
  </si>
  <si>
    <t>Analysis Failure</t>
    <phoneticPr fontId="1" type="noConversion"/>
  </si>
  <si>
    <t>분석 실패</t>
  </si>
  <si>
    <t>Appearance Defect</t>
    <phoneticPr fontId="1" type="noConversion"/>
  </si>
  <si>
    <t>외관 불량</t>
  </si>
  <si>
    <t>Flatness Defect</t>
    <phoneticPr fontId="1" type="noConversion"/>
  </si>
  <si>
    <t>평탄도 불량</t>
  </si>
  <si>
    <t>PAD Non-Soldering</t>
    <phoneticPr fontId="1" type="noConversion"/>
  </si>
  <si>
    <t>패드 솔더링 불량</t>
  </si>
  <si>
    <t>Size Defect</t>
    <phoneticPr fontId="1" type="noConversion"/>
  </si>
  <si>
    <t>치수 불량</t>
  </si>
  <si>
    <t>Misalign Defect</t>
    <phoneticPr fontId="1" type="noConversion"/>
  </si>
  <si>
    <t>틀어짐 불량</t>
  </si>
  <si>
    <t xml:space="preserve"> IDT 이물쇼트</t>
  </si>
  <si>
    <t>Switch의심</t>
  </si>
  <si>
    <t>Not Wisol's sample</t>
    <phoneticPr fontId="1" type="noConversion"/>
  </si>
  <si>
    <t>와이솔 제품 X</t>
    <phoneticPr fontId="1" type="noConversion"/>
  </si>
  <si>
    <t>MMB Sealing Fail</t>
    <phoneticPr fontId="1" type="noConversion"/>
  </si>
  <si>
    <t xml:space="preserve">UBM Open (Solder Climbing) </t>
    <phoneticPr fontId="1" type="noConversion"/>
  </si>
  <si>
    <t>UBM Open (Solder 올라탐)</t>
    <phoneticPr fontId="1" type="noConversion"/>
  </si>
  <si>
    <t>IDT Bunrt</t>
    <phoneticPr fontId="1" type="noConversion"/>
  </si>
  <si>
    <t xml:space="preserve">IDT Bunrt </t>
    <phoneticPr fontId="1" type="noConversion"/>
  </si>
  <si>
    <t>Total</t>
    <phoneticPr fontId="1" type="noConversion"/>
  </si>
  <si>
    <t>HQ</t>
    <phoneticPr fontId="1" type="noConversion"/>
  </si>
  <si>
    <t>22년 누적</t>
    <phoneticPr fontId="1" type="noConversion"/>
  </si>
  <si>
    <t>W11</t>
    <phoneticPr fontId="1" type="noConversion"/>
  </si>
  <si>
    <t>Received site</t>
  </si>
  <si>
    <t>Place of origin 
(HQ, WTC, WHC)</t>
  </si>
  <si>
    <r>
      <rPr>
        <b/>
        <sz val="10"/>
        <color theme="0"/>
        <rFont val="Batang"/>
        <family val="1"/>
        <charset val="129"/>
      </rPr>
      <t>부품</t>
    </r>
    <r>
      <rPr>
        <b/>
        <sz val="10"/>
        <color theme="0"/>
        <rFont val="Calibri"/>
        <family val="3"/>
        <charset val="134"/>
        <scheme val="minor"/>
      </rPr>
      <t xml:space="preserve"> </t>
    </r>
    <r>
      <rPr>
        <b/>
        <sz val="10"/>
        <color theme="0"/>
        <rFont val="Batang"/>
        <family val="1"/>
        <charset val="129"/>
      </rPr>
      <t>생산지</t>
    </r>
    <r>
      <rPr>
        <b/>
        <sz val="10"/>
        <color theme="0"/>
        <rFont val="Calibri"/>
        <family val="3"/>
        <charset val="134"/>
        <scheme val="minor"/>
      </rPr>
      <t xml:space="preserve"> 
(HQ, WTC, WHC)</t>
    </r>
  </si>
  <si>
    <t>Received dept. (Sales, Quality)</t>
  </si>
  <si>
    <t>접수부서 
(영업, 품질)</t>
  </si>
  <si>
    <t>Received date (YYYY-MM-DD)</t>
  </si>
  <si>
    <t>접수일자1 
(년/월/일)</t>
  </si>
  <si>
    <t>불량(SPL) 
접수일자</t>
  </si>
  <si>
    <t>SPL Received date (week), ISO8601</t>
  </si>
  <si>
    <t>불량(SPL) 접수일자 
(주차), ISO8601</t>
  </si>
  <si>
    <t>Customer</t>
  </si>
  <si>
    <t>SET Model (Customer)</t>
  </si>
  <si>
    <t>SET Model 
(고객사)</t>
  </si>
  <si>
    <t>Process (Customer)</t>
  </si>
  <si>
    <t>발생공정 
(고객사)</t>
  </si>
  <si>
    <t>Model (Full name)</t>
  </si>
  <si>
    <t>기종명 (Full name)</t>
  </si>
  <si>
    <t>Defect name/Phenomenon (Customer)</t>
  </si>
  <si>
    <t>Defect rate 
(defect qty./input qty.)</t>
  </si>
  <si>
    <t>Parts classification1 (SAW, Module)</t>
  </si>
  <si>
    <t>부품 구분1 
(SAW, 모듈)</t>
  </si>
  <si>
    <t>Parts classification2 (Sample, Mass product)</t>
  </si>
  <si>
    <t>Prodution date (Marking)</t>
  </si>
  <si>
    <t>Defect name 
(Analysis result)</t>
  </si>
  <si>
    <t>불량명 
(불량분석 결과)</t>
  </si>
  <si>
    <t>VOC Count
(진성 유/무)</t>
  </si>
  <si>
    <t>Defect cause (Root cause)</t>
  </si>
  <si>
    <t>Defect classification (5M+1E)</t>
  </si>
  <si>
    <t>Customer Response</t>
  </si>
  <si>
    <t>8D Report_Final approver</t>
  </si>
  <si>
    <r>
      <rPr>
        <b/>
        <sz val="10"/>
        <color theme="0"/>
        <rFont val="Batang"/>
        <family val="1"/>
        <charset val="129"/>
      </rPr>
      <t>대책서</t>
    </r>
    <r>
      <rPr>
        <b/>
        <sz val="10"/>
        <color theme="0"/>
        <rFont val="Calibri"/>
        <family val="3"/>
        <charset val="134"/>
        <scheme val="minor"/>
      </rPr>
      <t xml:space="preserve"> </t>
    </r>
    <r>
      <rPr>
        <b/>
        <sz val="10"/>
        <color theme="0"/>
        <rFont val="Batang"/>
        <family val="1"/>
        <charset val="129"/>
      </rPr>
      <t>최종</t>
    </r>
    <r>
      <rPr>
        <b/>
        <sz val="10"/>
        <color theme="0"/>
        <rFont val="Calibri"/>
        <family val="3"/>
        <charset val="134"/>
        <scheme val="minor"/>
      </rPr>
      <t xml:space="preserve"> </t>
    </r>
    <r>
      <rPr>
        <b/>
        <sz val="10"/>
        <color theme="0"/>
        <rFont val="Batang"/>
        <family val="1"/>
        <charset val="129"/>
      </rPr>
      <t>승인자</t>
    </r>
  </si>
  <si>
    <t>8D Report_Sender</t>
  </si>
  <si>
    <t>8D Rport_sent date</t>
  </si>
  <si>
    <t>VOC Finishing date</t>
  </si>
  <si>
    <t>VOC TAT</t>
  </si>
  <si>
    <t>VOC State 
(Close, Open)</t>
  </si>
  <si>
    <t>[ GLOBAL VOC Master LIST ]</t>
  </si>
  <si>
    <t>22년 VOC</t>
  </si>
  <si>
    <t>▶ 22년 Total VOC 건수그래프 (제품 생산 Site 기준)</t>
  </si>
  <si>
    <r>
      <t xml:space="preserve">▶ [HQ 주간보고용] </t>
    </r>
    <r>
      <rPr>
        <b/>
        <sz val="11"/>
        <color rgb="FFFF0000"/>
        <rFont val="Calibri"/>
        <family val="3"/>
        <charset val="129"/>
        <scheme val="minor"/>
      </rPr>
      <t>진성 불량</t>
    </r>
    <r>
      <rPr>
        <b/>
        <sz val="11"/>
        <color theme="1"/>
        <rFont val="Calibri"/>
        <family val="3"/>
        <charset val="129"/>
        <scheme val="minor"/>
      </rPr>
      <t xml:space="preserve"> 그래프 (불량 SPL 접수일자 기준 / 제품 생산 Site 기준)</t>
    </r>
  </si>
  <si>
    <t>VOC상태 
(Close, Open)</t>
  </si>
  <si>
    <t>구분</t>
  </si>
  <si>
    <r>
      <rPr>
        <b/>
        <sz val="10"/>
        <color theme="0"/>
        <rFont val="Calibri"/>
        <family val="3"/>
        <charset val="129"/>
        <scheme val="minor"/>
      </rPr>
      <t xml:space="preserve">PBA FAE Result </t>
    </r>
    <r>
      <rPr>
        <b/>
        <sz val="8"/>
        <color theme="0"/>
        <rFont val="Calibri"/>
        <family val="3"/>
        <charset val="129"/>
        <scheme val="minor"/>
      </rPr>
      <t xml:space="preserve">
(If applicable, fill it out)</t>
    </r>
  </si>
  <si>
    <r>
      <rPr>
        <b/>
        <sz val="10"/>
        <color theme="0"/>
        <rFont val="Calibri"/>
        <family val="3"/>
        <charset val="129"/>
        <scheme val="minor"/>
      </rPr>
      <t>PBA FAE 결과</t>
    </r>
    <r>
      <rPr>
        <b/>
        <sz val="8"/>
        <color theme="0"/>
        <rFont val="Calibri"/>
        <family val="3"/>
        <charset val="129"/>
        <scheme val="minor"/>
      </rPr>
      <t xml:space="preserve"> 
(해당사항 없으면 입력 X)</t>
    </r>
  </si>
  <si>
    <t>22년 누적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</si>
</sst>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€-2]* #,##0.00_-;\-[$€-2]* #,##0.00_-;_-[$€-2]* &quot;-&quot;??_-"/>
  </numFmts>
  <fonts count="2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16"/>
      <color rgb="FF002060"/>
      <name val="Calibri"/>
      <family val="3"/>
      <charset val="129"/>
      <scheme val="minor"/>
    </font>
    <font>
      <sz val="10"/>
      <color theme="1"/>
      <name val="Calibri"/>
      <family val="2"/>
      <charset val="129"/>
      <scheme val="minor"/>
    </font>
    <font>
      <b/>
      <sz val="11"/>
      <color theme="0"/>
      <name val="Calibri"/>
      <family val="3"/>
      <charset val="129"/>
      <scheme val="minor"/>
    </font>
    <font>
      <b/>
      <sz val="10"/>
      <color theme="0"/>
      <name val="Calibri"/>
      <family val="3"/>
      <charset val="129"/>
      <scheme val="minor"/>
    </font>
    <font>
      <sz val="11"/>
      <color rgb="FF000000"/>
      <name val="Calibri"/>
      <family val="2"/>
      <charset val="129"/>
    </font>
    <font>
      <b/>
      <sz val="8"/>
      <color theme="0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0"/>
      <color theme="1"/>
      <name val="Calibri"/>
      <family val="3"/>
      <charset val="134"/>
      <scheme val="minor"/>
    </font>
    <font>
      <sz val="10"/>
      <color theme="1"/>
      <name val="Calibri"/>
      <family val="3"/>
      <charset val="128"/>
      <scheme val="minor"/>
    </font>
    <font>
      <b/>
      <sz val="10"/>
      <color theme="0"/>
      <name val="Calibri"/>
      <family val="1"/>
      <charset val="129"/>
      <scheme val="minor"/>
    </font>
    <font>
      <b/>
      <sz val="10"/>
      <color theme="0"/>
      <name val="Calibri"/>
      <family val="3"/>
      <charset val="134"/>
      <scheme val="minor"/>
    </font>
    <font>
      <b/>
      <sz val="10"/>
      <color theme="0"/>
      <name val="Batang"/>
      <family val="1"/>
      <charset val="129"/>
    </font>
    <font>
      <b/>
      <sz val="9"/>
      <color theme="0"/>
      <name val="Calibri"/>
      <family val="3"/>
      <charset val="129"/>
      <scheme val="minor"/>
    </font>
    <font>
      <b/>
      <sz val="11"/>
      <color rgb="FFFF0000"/>
      <name val="Calibri"/>
      <family val="3"/>
      <charset val="129"/>
      <scheme val="minor"/>
    </font>
    <font>
      <sz val="11"/>
      <color theme="1"/>
      <name val="Calibri"/>
      <family val="3"/>
      <charset val="134"/>
      <scheme val="minor"/>
    </font>
    <font>
      <sz val="10"/>
      <color rgb="FF000000"/>
      <name val="Calibri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64" fontId="10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0" fillId="0" borderId="1" xfId="1" applyBorder="1" applyAlignment="1">
      <alignment horizontal="center" vertical="center"/>
    </xf>
    <xf numFmtId="0" fontId="10" fillId="0" borderId="1" xfId="1" applyNumberForma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5" xfId="0" applyFont="1" applyBorder="1">
      <alignment vertical="center"/>
    </xf>
    <xf numFmtId="0" fontId="11" fillId="0" borderId="0" xfId="0" applyFont="1">
      <alignment vertical="center"/>
    </xf>
    <xf numFmtId="14" fontId="9" fillId="0" borderId="1" xfId="0" applyNumberFormat="1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4" borderId="1" xfId="0" quotePrefix="1" applyFont="1" applyFill="1" applyBorder="1" applyAlignment="1">
      <alignment horizontal="center" vertical="center"/>
    </xf>
    <xf numFmtId="14" fontId="9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14" fontId="9" fillId="5" borderId="1" xfId="0" applyNumberFormat="1" applyFont="1" applyFill="1" applyBorder="1" applyAlignment="1">
      <alignment horizontal="center" vertical="center"/>
    </xf>
    <xf numFmtId="0" fontId="9" fillId="0" borderId="1" xfId="0" applyFont="1" applyBorder="1">
      <alignment vertical="center"/>
    </xf>
    <xf numFmtId="14" fontId="9" fillId="4" borderId="1" xfId="0" applyNumberFormat="1" applyFont="1" applyFill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14" fontId="9" fillId="0" borderId="1" xfId="0" quotePrefix="1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164" fontId="10" fillId="0" borderId="0" xfId="1" applyAlignment="1">
      <alignment horizontal="center" vertical="center"/>
    </xf>
    <xf numFmtId="0" fontId="10" fillId="0" borderId="0" xfId="1" applyNumberForma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9" fillId="5" borderId="1" xfId="0" quotePrefix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4" fontId="9" fillId="5" borderId="1" xfId="0" quotePrefix="1" applyNumberFormat="1" applyFont="1" applyFill="1" applyBorder="1" applyAlignment="1">
      <alignment horizontal="center" vertical="center"/>
    </xf>
    <xf numFmtId="14" fontId="9" fillId="0" borderId="1" xfId="0" quotePrefix="1" applyNumberFormat="1" applyFont="1" applyBorder="1" applyAlignment="1">
      <alignment horizontal="center" vertical="center"/>
    </xf>
    <xf numFmtId="0" fontId="10" fillId="0" borderId="1" xfId="1" quotePrefix="1" applyNumberForma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 wrapText="1"/>
    </xf>
    <xf numFmtId="14" fontId="12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64" fontId="10" fillId="0" borderId="2" xfId="1" applyBorder="1" applyAlignment="1">
      <alignment horizontal="center" vertical="center"/>
    </xf>
    <xf numFmtId="164" fontId="10" fillId="0" borderId="3" xfId="1" applyBorder="1" applyAlignment="1">
      <alignment horizontal="center" vertical="center"/>
    </xf>
    <xf numFmtId="164" fontId="11" fillId="8" borderId="6" xfId="1" applyFont="1" applyFill="1" applyBorder="1" applyAlignment="1">
      <alignment horizontal="center" vertical="center"/>
    </xf>
    <xf numFmtId="164" fontId="11" fillId="8" borderId="7" xfId="1" applyFont="1" applyFill="1" applyBorder="1" applyAlignment="1">
      <alignment horizontal="center" vertical="center"/>
    </xf>
    <xf numFmtId="164" fontId="11" fillId="8" borderId="5" xfId="1" applyFont="1" applyFill="1" applyBorder="1" applyAlignment="1">
      <alignment horizontal="center" vertical="center"/>
    </xf>
    <xf numFmtId="164" fontId="11" fillId="7" borderId="6" xfId="1" applyFont="1" applyFill="1" applyBorder="1" applyAlignment="1">
      <alignment horizontal="center" vertical="center"/>
    </xf>
    <xf numFmtId="164" fontId="11" fillId="7" borderId="7" xfId="1" applyFont="1" applyFill="1" applyBorder="1" applyAlignment="1">
      <alignment horizontal="center" vertical="center"/>
    </xf>
    <xf numFmtId="164" fontId="11" fillId="7" borderId="5" xfId="1" applyFont="1" applyFill="1" applyBorder="1" applyAlignment="1">
      <alignment horizontal="center" vertical="center"/>
    </xf>
    <xf numFmtId="164" fontId="11" fillId="6" borderId="6" xfId="1" applyFont="1" applyFill="1" applyBorder="1" applyAlignment="1">
      <alignment horizontal="center" vertical="center"/>
    </xf>
    <xf numFmtId="164" fontId="11" fillId="6" borderId="7" xfId="1" applyFont="1" applyFill="1" applyBorder="1" applyAlignment="1">
      <alignment horizontal="center" vertical="center"/>
    </xf>
    <xf numFmtId="164" fontId="11" fillId="6" borderId="5" xfId="1" applyFont="1" applyFill="1" applyBorder="1" applyAlignment="1">
      <alignment horizontal="center" vertical="center"/>
    </xf>
    <xf numFmtId="164" fontId="10" fillId="0" borderId="6" xfId="1" applyBorder="1" applyAlignment="1">
      <alignment horizontal="center" vertical="center"/>
    </xf>
    <xf numFmtId="164" fontId="10" fillId="0" borderId="7" xfId="1" applyBorder="1" applyAlignment="1">
      <alignment horizontal="center" vertical="center"/>
    </xf>
    <xf numFmtId="164" fontId="10" fillId="0" borderId="5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</cellXfs>
  <cellStyles count="2">
    <cellStyle name="Normal" xfId="0" builtinId="0"/>
    <cellStyle name="표준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155993431855501E-2"/>
          <c:y val="6.0506050605060507E-2"/>
          <c:w val="0.909688013136289"/>
          <c:h val="0.8142286669611843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HQ_주간보고용!$B$17</c:f>
              <c:strCache>
                <c:ptCount val="1"/>
                <c:pt idx="0">
                  <c:v>SAW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6420361247947417E-2"/>
                  <c:y val="-5.50055005500550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C6FA-4993-B33B-F0858085128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8735632183908046E-2"/>
                  <c:y val="-3.30033003300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C6FA-4993-B33B-F0858085128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HQ_주간보고용!$C$16:$D$16</c:f>
              <c:strCache>
                <c:ptCount val="2"/>
                <c:pt idx="0">
                  <c:v>22년 누적</c:v>
                </c:pt>
                <c:pt idx="1">
                  <c:v>W11</c:v>
                </c:pt>
              </c:strCache>
            </c:strRef>
          </c:cat>
          <c:val>
            <c:numRef>
              <c:f>HQ_주간보고용!$C$17:$D$17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6FA-4993-B33B-F08580851283}"/>
            </c:ext>
          </c:extLst>
        </c:ser>
        <c:ser>
          <c:idx val="1"/>
          <c:order val="1"/>
          <c:tx>
            <c:strRef>
              <c:f>HQ_주간보고용!$B$18</c:f>
              <c:strCache>
                <c:ptCount val="1"/>
                <c:pt idx="0">
                  <c:v>Module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6420361247947379E-2"/>
                  <c:y val="-2.750275027502750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C6FA-4993-B33B-F0858085128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3.6945812807881624E-2"/>
                  <c:y val="-3.300330033003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C6FA-4993-B33B-F0858085128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HQ_주간보고용!$C$16:$D$16</c:f>
              <c:strCache>
                <c:ptCount val="2"/>
                <c:pt idx="0">
                  <c:v>22년 누적</c:v>
                </c:pt>
                <c:pt idx="1">
                  <c:v>W11</c:v>
                </c:pt>
              </c:strCache>
            </c:strRef>
          </c:cat>
          <c:val>
            <c:numRef>
              <c:f>HQ_주간보고용!$C$18:$D$18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6FA-4993-B33B-F08580851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8286048"/>
        <c:axId val="1178281152"/>
        <c:axId val="0"/>
      </c:bar3DChart>
      <c:catAx>
        <c:axId val="117828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rgbClr val="0000FF"/>
                    </a:solidFill>
                  </a:defRPr>
                </a:pPr>
                <a:r>
                  <a:rPr lang="ko-KR" altLang="en-US">
                    <a:solidFill>
                      <a:srgbClr val="0000FF"/>
                    </a:solidFill>
                  </a:rPr>
                  <a:t>목표 </a:t>
                </a:r>
                <a:r>
                  <a:rPr lang="en-US" altLang="ko-KR">
                    <a:solidFill>
                      <a:srgbClr val="0000FF"/>
                    </a:solidFill>
                  </a:rPr>
                  <a:t>: </a:t>
                </a:r>
                <a:r>
                  <a:rPr lang="ko-KR" altLang="en-US">
                    <a:solidFill>
                      <a:srgbClr val="0000FF"/>
                    </a:solidFill>
                  </a:rPr>
                  <a:t>개발 </a:t>
                </a:r>
                <a:r>
                  <a:rPr lang="en-US" altLang="ko-KR">
                    <a:solidFill>
                      <a:srgbClr val="0000FF"/>
                    </a:solidFill>
                  </a:rPr>
                  <a:t>VOC  Zero</a:t>
                </a:r>
                <a:endParaRPr lang="ko-KR" altLang="en-US">
                  <a:solidFill>
                    <a:srgbClr val="0000FF"/>
                  </a:solidFill>
                </a:endParaRPr>
              </a:p>
            </c:rich>
          </c:tx>
          <c:layout>
            <c:manualLayout>
              <c:xMode val="edge"/>
              <c:yMode val="edge"/>
              <c:x val="3.1919192843439567E-2"/>
              <c:y val="0.1118976955976681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281152"/>
        <c:crosses val="autoZero"/>
        <c:auto val="1"/>
        <c:lblAlgn val="ctr"/>
        <c:lblOffset val="100"/>
        <c:noMultiLvlLbl val="0"/>
      </c:catAx>
      <c:valAx>
        <c:axId val="1178281152"/>
        <c:scaling>
          <c:orientation val="minMax"/>
          <c:max val="10"/>
        </c:scaling>
        <c:delete val="1"/>
        <c:axPos val="l"/>
        <c:numFmt formatCode="General" sourceLinked="1"/>
        <c:majorTickMark val="none"/>
        <c:minorTickMark val="none"/>
        <c:tickLblPos val="nextTo"/>
        <c:crossAx val="11782860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719612634627556"/>
          <c:y val="1.6088459239624764E-2"/>
          <c:w val="0.33063205461386291"/>
          <c:h val="9.2822431849484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250054950027798"/>
          <c:y val="0.15"/>
          <c:w val="0.85644854737985343"/>
          <c:h val="0.6962168973064414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HQ_주간보고용!$G$17</c:f>
              <c:strCache>
                <c:ptCount val="1"/>
                <c:pt idx="0">
                  <c:v>SAW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2840722495894911E-2"/>
                  <c:y val="-3.3222591362126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0700-464B-AD8F-5ED47225BF9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3.6945812807881624E-2"/>
                  <c:y val="-7.1982281284606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700-464B-AD8F-5ED47225BF9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HQ_주간보고용!$H$16:$I$16</c:f>
              <c:strCache>
                <c:ptCount val="2"/>
                <c:pt idx="0">
                  <c:v>22년 누적</c:v>
                </c:pt>
                <c:pt idx="1">
                  <c:v>W11</c:v>
                </c:pt>
              </c:strCache>
            </c:strRef>
          </c:cat>
          <c:val>
            <c:numRef>
              <c:f>HQ_주간보고용!$H$17:$I$17</c:f>
              <c:numCache>
                <c:formatCode>General</c:formatCode>
                <c:ptCount val="2"/>
                <c:pt idx="0">
                  <c:v>7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45F-4C37-A196-582BA701A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8280064"/>
        <c:axId val="1178280608"/>
        <c:axId val="0"/>
      </c:bar3DChart>
      <c:catAx>
        <c:axId val="117828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rgbClr val="0000FF"/>
                    </a:solidFill>
                  </a:defRPr>
                </a:pPr>
                <a:r>
                  <a:rPr lang="ko-KR" altLang="en-US">
                    <a:solidFill>
                      <a:srgbClr val="0000FF"/>
                    </a:solidFill>
                  </a:rPr>
                  <a:t>목표 </a:t>
                </a:r>
                <a:r>
                  <a:rPr lang="en-US" altLang="ko-KR">
                    <a:solidFill>
                      <a:srgbClr val="0000FF"/>
                    </a:solidFill>
                  </a:rPr>
                  <a:t>:  28 </a:t>
                </a:r>
                <a:r>
                  <a:rPr lang="ko-KR" altLang="en-US">
                    <a:solidFill>
                      <a:srgbClr val="0000FF"/>
                    </a:solidFill>
                  </a:rPr>
                  <a:t>件</a:t>
                </a:r>
                <a:r>
                  <a:rPr lang="en-US" altLang="ko-KR">
                    <a:solidFill>
                      <a:srgbClr val="0000FF"/>
                    </a:solidFill>
                  </a:rPr>
                  <a:t>/ </a:t>
                </a:r>
                <a:r>
                  <a:rPr lang="ko-KR" altLang="en-US">
                    <a:solidFill>
                      <a:srgbClr val="0000FF"/>
                    </a:solidFill>
                  </a:rPr>
                  <a:t>년</a:t>
                </a:r>
              </a:p>
            </c:rich>
          </c:tx>
          <c:layout>
            <c:manualLayout>
              <c:xMode val="edge"/>
              <c:yMode val="edge"/>
              <c:x val="2.7164597229974351E-2"/>
              <c:y val="0.1238944201623432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280608"/>
        <c:crosses val="autoZero"/>
        <c:auto val="1"/>
        <c:lblAlgn val="ctr"/>
        <c:lblOffset val="100"/>
        <c:noMultiLvlLbl val="0"/>
      </c:catAx>
      <c:valAx>
        <c:axId val="1178280608"/>
        <c:scaling>
          <c:orientation val="minMax"/>
          <c:max val="20"/>
        </c:scaling>
        <c:delete val="1"/>
        <c:axPos val="l"/>
        <c:numFmt formatCode="General" sourceLinked="1"/>
        <c:majorTickMark val="none"/>
        <c:minorTickMark val="none"/>
        <c:tickLblPos val="nextTo"/>
        <c:crossAx val="117828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07155950431123"/>
          <c:y val="1.3035136515865327E-2"/>
          <c:w val="0.1609284404956888"/>
          <c:h val="9.7321450871317494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155993431855501E-2"/>
          <c:y val="6.0506050605060507E-2"/>
          <c:w val="0.909688013136289"/>
          <c:h val="0.7812253666311512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HQ_주간보고용!$L$17</c:f>
              <c:strCache>
                <c:ptCount val="1"/>
                <c:pt idx="0">
                  <c:v>SAW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0525451559934318E-2"/>
                  <c:y val="-3.30033003300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6314-4394-AC43-422BFAE938D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8735632183908046E-2"/>
                  <c:y val="-4.40044004400440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6314-4394-AC43-422BFAE938D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HQ_주간보고용!$M$16:$N$16</c:f>
              <c:strCache>
                <c:ptCount val="2"/>
                <c:pt idx="0">
                  <c:v>22년 누적</c:v>
                </c:pt>
                <c:pt idx="1">
                  <c:v>W11</c:v>
                </c:pt>
              </c:strCache>
            </c:strRef>
          </c:cat>
          <c:val>
            <c:numRef>
              <c:f>HQ_주간보고용!$M$17:$N$17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314-4394-AC43-422BFAE938DE}"/>
            </c:ext>
          </c:extLst>
        </c:ser>
        <c:ser>
          <c:idx val="1"/>
          <c:order val="1"/>
          <c:tx>
            <c:strRef>
              <c:f>HQ_주간보고용!$L$18</c:f>
              <c:strCache>
                <c:ptCount val="1"/>
                <c:pt idx="0">
                  <c:v>Module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8735632183908046E-2"/>
                  <c:y val="-3.30033003300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6314-4394-AC43-422BFAE938D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8735632183907896E-2"/>
                  <c:y val="-4.40044004400440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6314-4394-AC43-422BFAE938D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HQ_주간보고용!$M$16:$N$16</c:f>
              <c:strCache>
                <c:ptCount val="2"/>
                <c:pt idx="0">
                  <c:v>22년 누적</c:v>
                </c:pt>
                <c:pt idx="1">
                  <c:v>W11</c:v>
                </c:pt>
              </c:strCache>
            </c:strRef>
          </c:cat>
          <c:val>
            <c:numRef>
              <c:f>HQ_주간보고용!$M$18:$N$18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314-4394-AC43-422BFAE93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8283872"/>
        <c:axId val="1372058960"/>
        <c:axId val="0"/>
      </c:bar3DChart>
      <c:catAx>
        <c:axId val="117828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rgbClr val="0000FF"/>
                    </a:solidFill>
                  </a:defRPr>
                </a:pPr>
                <a:r>
                  <a:rPr lang="ko-KR" altLang="en-US">
                    <a:solidFill>
                      <a:srgbClr val="0000FF"/>
                    </a:solidFill>
                  </a:rPr>
                  <a:t>목표 </a:t>
                </a:r>
                <a:r>
                  <a:rPr lang="en-US" altLang="ko-KR">
                    <a:solidFill>
                      <a:srgbClr val="0000FF"/>
                    </a:solidFill>
                  </a:rPr>
                  <a:t>: M(10</a:t>
                </a:r>
                <a:r>
                  <a:rPr lang="ko-KR" altLang="en-US">
                    <a:solidFill>
                      <a:srgbClr val="0000FF"/>
                    </a:solidFill>
                  </a:rPr>
                  <a:t>件</a:t>
                </a:r>
                <a:r>
                  <a:rPr lang="en-US" altLang="ko-KR">
                    <a:solidFill>
                      <a:srgbClr val="0000FF"/>
                    </a:solidFill>
                  </a:rPr>
                  <a:t>), F(12</a:t>
                </a:r>
                <a:r>
                  <a:rPr lang="ko-KR" altLang="en-US">
                    <a:solidFill>
                      <a:srgbClr val="0000FF"/>
                    </a:solidFill>
                  </a:rPr>
                  <a:t>件</a:t>
                </a:r>
                <a:r>
                  <a:rPr lang="en-US" altLang="ko-KR">
                    <a:solidFill>
                      <a:srgbClr val="0000FF"/>
                    </a:solidFill>
                  </a:rPr>
                  <a:t>) / </a:t>
                </a:r>
                <a:r>
                  <a:rPr lang="ko-KR" altLang="en-US">
                    <a:solidFill>
                      <a:srgbClr val="0000FF"/>
                    </a:solidFill>
                  </a:rPr>
                  <a:t>년</a:t>
                </a:r>
              </a:p>
            </c:rich>
          </c:tx>
          <c:layout>
            <c:manualLayout>
              <c:xMode val="edge"/>
              <c:yMode val="edge"/>
              <c:x val="3.5251336670052189E-2"/>
              <c:y val="0.1234127150607847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058960"/>
        <c:crosses val="autoZero"/>
        <c:auto val="1"/>
        <c:lblAlgn val="ctr"/>
        <c:lblOffset val="100"/>
        <c:noMultiLvlLbl val="0"/>
      </c:catAx>
      <c:valAx>
        <c:axId val="1372058960"/>
        <c:scaling>
          <c:orientation val="minMax"/>
          <c:max val="10"/>
        </c:scaling>
        <c:delete val="1"/>
        <c:axPos val="l"/>
        <c:numFmt formatCode="General" sourceLinked="1"/>
        <c:majorTickMark val="none"/>
        <c:minorTickMark val="none"/>
        <c:tickLblPos val="nextTo"/>
        <c:crossAx val="11782838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309090271360038"/>
          <c:y val="1.5860105550585833E-2"/>
          <c:w val="0.33063205461386291"/>
          <c:h val="9.2822431849484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76201</xdr:colOff>
      <xdr:row>1</xdr:row>
      <xdr:rowOff>130629</xdr:rowOff>
    </xdr:from>
    <xdr:to>
      <xdr:col>6</xdr:col>
      <xdr:colOff>718458</xdr:colOff>
      <xdr:row>1</xdr:row>
      <xdr:rowOff>293915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3526972" y="348343"/>
          <a:ext cx="642257" cy="16328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685798</xdr:colOff>
      <xdr:row>1</xdr:row>
      <xdr:rowOff>21771</xdr:rowOff>
    </xdr:from>
    <xdr:to>
      <xdr:col>9</xdr:col>
      <xdr:colOff>54427</xdr:colOff>
      <xdr:row>2</xdr:row>
      <xdr:rowOff>10885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4136569" y="239485"/>
          <a:ext cx="1502229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>
              <a:latin typeface="+mn-ea"/>
              <a:ea typeface="+mn-ea"/>
            </a:rPr>
            <a:t>: </a:t>
          </a:r>
          <a:r>
            <a:rPr lang="en-US" altLang="ko-KR" sz="1100" b="1" baseline="0">
              <a:latin typeface="+mn-ea"/>
              <a:ea typeface="+mn-ea"/>
            </a:rPr>
            <a:t> Open Issue</a:t>
          </a:r>
          <a:endParaRPr lang="ko-KR" altLang="en-US" sz="1100" b="1">
            <a:latin typeface="+mn-ea"/>
            <a:ea typeface="+mn-e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8</xdr:row>
      <xdr:rowOff>83820</xdr:rowOff>
    </xdr:from>
    <xdr:to>
      <xdr:col>5</xdr:col>
      <xdr:colOff>396240</xdr:colOff>
      <xdr:row>10</xdr:row>
      <xdr:rowOff>7620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 txBox="1"/>
      </xdr:nvSpPr>
      <xdr:spPr>
        <a:xfrm>
          <a:off x="381000" y="1630680"/>
          <a:ext cx="3086100" cy="365760"/>
        </a:xfrm>
        <a:prstGeom prst="rect">
          <a:avLst/>
        </a:prstGeom>
        <a:noFill/>
        <a:ln w="9525" cmpd="sng">
          <a:solidFill>
            <a:schemeClr val="bg1">
              <a:lumMod val="8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ko-KR" sz="1000" b="1">
              <a:latin typeface="+mn-ea"/>
              <a:ea typeface="+mn-ea"/>
            </a:rPr>
            <a:t>※ </a:t>
          </a:r>
          <a:r>
            <a:rPr lang="ko-KR" altLang="en-US" sz="1000" b="1">
              <a:latin typeface="+mn-ea"/>
              <a:ea typeface="+mn-ea"/>
            </a:rPr>
            <a:t>와이솔 제품 아닌 경우</a:t>
          </a:r>
          <a:r>
            <a:rPr lang="en-US" altLang="ko-KR" sz="1000" b="1">
              <a:latin typeface="+mn-ea"/>
              <a:ea typeface="+mn-ea"/>
            </a:rPr>
            <a:t>,</a:t>
          </a:r>
          <a:r>
            <a:rPr lang="ko-KR" altLang="en-US" sz="1000" b="1">
              <a:latin typeface="+mn-ea"/>
              <a:ea typeface="+mn-ea"/>
            </a:rPr>
            <a:t> 카운트하지 않음</a:t>
          </a:r>
          <a:r>
            <a:rPr lang="en-US" altLang="ko-KR" sz="1000" b="1">
              <a:latin typeface="+mn-ea"/>
              <a:ea typeface="+mn-ea"/>
            </a:rPr>
            <a:t>.</a:t>
          </a:r>
          <a:r>
            <a:rPr lang="ko-KR" altLang="en-US" sz="1000" b="1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0</xdr:col>
      <xdr:colOff>373380</xdr:colOff>
      <xdr:row>20</xdr:row>
      <xdr:rowOff>38100</xdr:rowOff>
    </xdr:from>
    <xdr:to>
      <xdr:col>4</xdr:col>
      <xdr:colOff>596016</xdr:colOff>
      <xdr:row>30</xdr:row>
      <xdr:rowOff>45057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167640</xdr:colOff>
      <xdr:row>20</xdr:row>
      <xdr:rowOff>60960</xdr:rowOff>
    </xdr:from>
    <xdr:to>
      <xdr:col>9</xdr:col>
      <xdr:colOff>108336</xdr:colOff>
      <xdr:row>30</xdr:row>
      <xdr:rowOff>53285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365760</xdr:colOff>
      <xdr:row>20</xdr:row>
      <xdr:rowOff>60960</xdr:rowOff>
    </xdr:from>
    <xdr:to>
      <xdr:col>13</xdr:col>
      <xdr:colOff>306456</xdr:colOff>
      <xdr:row>30</xdr:row>
      <xdr:rowOff>67917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</xdr:colOff>
      <xdr:row>18</xdr:row>
      <xdr:rowOff>218992</xdr:rowOff>
    </xdr:from>
    <xdr:to>
      <xdr:col>4</xdr:col>
      <xdr:colOff>617220</xdr:colOff>
      <xdr:row>20</xdr:row>
      <xdr:rowOff>15571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SpPr txBox="1"/>
      </xdr:nvSpPr>
      <xdr:spPr>
        <a:xfrm>
          <a:off x="396240" y="3091732"/>
          <a:ext cx="2621280" cy="238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altLang="ko-KR" sz="1100" b="1">
              <a:latin typeface="+mn-ea"/>
              <a:ea typeface="+mn-ea"/>
            </a:rPr>
            <a:t>[HQ]</a:t>
          </a:r>
          <a:endParaRPr lang="ko-KR" altLang="en-US" sz="1100" b="1"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182880</xdr:colOff>
      <xdr:row>19</xdr:row>
      <xdr:rowOff>11264</xdr:rowOff>
    </xdr:from>
    <xdr:to>
      <xdr:col>9</xdr:col>
      <xdr:colOff>114300</xdr:colOff>
      <xdr:row>20</xdr:row>
      <xdr:rowOff>28823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SpPr txBox="1"/>
      </xdr:nvSpPr>
      <xdr:spPr>
        <a:xfrm>
          <a:off x="3253740" y="3104984"/>
          <a:ext cx="2613660" cy="238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altLang="ko-KR" sz="1100" b="1">
              <a:latin typeface="+mn-ea"/>
              <a:ea typeface="+mn-ea"/>
            </a:rPr>
            <a:t>[WTC]</a:t>
          </a:r>
          <a:endParaRPr lang="ko-KR" altLang="en-US" sz="1100" b="1">
            <a:latin typeface="+mn-ea"/>
            <a:ea typeface="+mn-ea"/>
          </a:endParaRPr>
        </a:p>
      </xdr:txBody>
    </xdr:sp>
    <xdr:clientData/>
  </xdr:twoCellAnchor>
  <xdr:twoCellAnchor>
    <xdr:from>
      <xdr:col>9</xdr:col>
      <xdr:colOff>381000</xdr:colOff>
      <xdr:row>19</xdr:row>
      <xdr:rowOff>15240</xdr:rowOff>
    </xdr:from>
    <xdr:to>
      <xdr:col>13</xdr:col>
      <xdr:colOff>312419</xdr:colOff>
      <xdr:row>20</xdr:row>
      <xdr:rowOff>32799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 txBox="1"/>
      </xdr:nvSpPr>
      <xdr:spPr>
        <a:xfrm>
          <a:off x="6134100" y="3108960"/>
          <a:ext cx="2613659" cy="238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altLang="ko-KR" sz="1100" b="1">
              <a:latin typeface="+mn-ea"/>
              <a:ea typeface="+mn-ea"/>
            </a:rPr>
            <a:t>[WHC]</a:t>
          </a:r>
          <a:endParaRPr lang="ko-KR" altLang="en-US" sz="1100" b="1">
            <a:latin typeface="+mn-ea"/>
            <a:ea typeface="+mn-ea"/>
          </a:endParaRPr>
        </a:p>
      </xdr:txBody>
    </xdr:sp>
    <xdr:clientData/>
  </xdr:twoCellAnchor>
  <xdr:twoCellAnchor>
    <xdr:from>
      <xdr:col>0</xdr:col>
      <xdr:colOff>381000</xdr:colOff>
      <xdr:row>0</xdr:row>
      <xdr:rowOff>137160</xdr:rowOff>
    </xdr:from>
    <xdr:to>
      <xdr:col>5</xdr:col>
      <xdr:colOff>0</xdr:colOff>
      <xdr:row>2</xdr:row>
      <xdr:rowOff>60960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xmlns="" id="{00000000-0008-0000-0200-00000F000000}"/>
            </a:ext>
          </a:extLst>
        </xdr:cNvPr>
        <xdr:cNvSpPr txBox="1"/>
      </xdr:nvSpPr>
      <xdr:spPr>
        <a:xfrm>
          <a:off x="381000" y="137160"/>
          <a:ext cx="2689860" cy="365760"/>
        </a:xfrm>
        <a:prstGeom prst="rect">
          <a:avLst/>
        </a:prstGeom>
        <a:solidFill>
          <a:srgbClr val="FFFF00"/>
        </a:solidFill>
        <a:ln w="9525" cmpd="sng">
          <a:solidFill>
            <a:schemeClr val="bg1">
              <a:lumMod val="8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ko-KR" sz="1000" b="1">
              <a:latin typeface="+mn-ea"/>
              <a:ea typeface="+mn-ea"/>
            </a:rPr>
            <a:t>Update</a:t>
          </a:r>
          <a:r>
            <a:rPr lang="en-US" altLang="ko-KR" sz="1000" b="1" baseline="0">
              <a:latin typeface="+mn-ea"/>
              <a:ea typeface="+mn-ea"/>
            </a:rPr>
            <a:t> day </a:t>
          </a:r>
          <a:r>
            <a:rPr lang="en-US" altLang="ko-KR" sz="1000" b="1">
              <a:latin typeface="+mn-ea"/>
              <a:ea typeface="+mn-ea"/>
            </a:rPr>
            <a:t>: 3/16</a:t>
          </a:r>
          <a:endParaRPr lang="ko-KR" altLang="en-US" sz="1000" b="1">
            <a:latin typeface="+mn-ea"/>
            <a:ea typeface="+mn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AC119"/>
  <sheetViews>
    <sheetView showGridLines="0" tabSelected="1" zoomScale="85" zoomScaleNormal="85" workbookViewId="0">
      <pane xSplit="13" ySplit="5" topLeftCell="O6" activePane="bottomRight" state="frozen"/>
      <selection pane="topRight" activeCell="L1" sqref="L1"/>
      <selection pane="bottomLeft" activeCell="A6" sqref="A6"/>
      <selection pane="bottomRight" activeCell="E121" sqref="E121"/>
    </sheetView>
  </sheetViews>
  <sheetFormatPr defaultRowHeight="15"/>
  <cols>
    <col min="1" max="1" width="3.140625" customWidth="1"/>
    <col min="2" max="2" width="5.42578125" customWidth="1"/>
    <col min="3" max="3" width="14.7109375" customWidth="1"/>
    <col min="4" max="4" width="18" customWidth="1"/>
    <col min="5" max="5" width="26.28515625" customWidth="1"/>
    <col min="6" max="6" width="20.5703125" customWidth="1"/>
    <col min="7" max="7" width="20.42578125" customWidth="1"/>
    <col min="8" max="8" width="21.7109375" customWidth="1"/>
    <col min="9" max="9" width="18" customWidth="1"/>
    <col min="10" max="10" width="12.7109375" customWidth="1"/>
    <col min="11" max="11" width="21" customWidth="1"/>
    <col min="12" max="12" width="24" customWidth="1"/>
    <col min="13" max="13" width="23.28515625" customWidth="1"/>
    <col min="14" max="14" width="25.5703125" customWidth="1"/>
    <col min="15" max="15" width="16.7109375" customWidth="1"/>
    <col min="16" max="16" width="16" customWidth="1"/>
    <col min="17" max="17" width="12.42578125" customWidth="1"/>
    <col min="18" max="18" width="18.42578125" customWidth="1"/>
    <col min="19" max="19" width="28.28515625" customWidth="1"/>
    <col min="20" max="20" width="18.85546875" customWidth="1"/>
    <col min="21" max="21" width="23.85546875" customWidth="1"/>
    <col min="22" max="22" width="26.28515625" bestFit="1" customWidth="1"/>
    <col min="23" max="23" width="23.42578125" customWidth="1"/>
    <col min="24" max="24" width="20.5703125" customWidth="1"/>
    <col min="25" max="25" width="16.42578125" customWidth="1"/>
    <col min="26" max="26" width="15.42578125" customWidth="1"/>
    <col min="27" max="27" width="13.7109375" customWidth="1"/>
    <col min="28" max="28" width="12.5703125" customWidth="1"/>
    <col min="29" max="29" width="16.42578125" customWidth="1"/>
    <col min="30" max="30" width="10.5703125" customWidth="1"/>
  </cols>
  <sheetData>
    <row r="2" spans="2:29" ht="21">
      <c r="B2" s="4" t="s">
        <v>469</v>
      </c>
    </row>
    <row r="3" spans="2:29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P3" t="s">
        <v>12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</row>
    <row r="4" spans="2:29" s="9" customFormat="1" ht="45.75" customHeight="1">
      <c r="B4" s="58" t="s">
        <v>18</v>
      </c>
      <c r="C4" s="8" t="s">
        <v>19</v>
      </c>
      <c r="D4" s="38" t="s">
        <v>435</v>
      </c>
      <c r="E4" s="8" t="s">
        <v>437</v>
      </c>
      <c r="F4" s="8" t="s">
        <v>439</v>
      </c>
      <c r="G4" s="8" t="s">
        <v>440</v>
      </c>
      <c r="H4" s="8" t="s">
        <v>442</v>
      </c>
      <c r="I4" s="8" t="s">
        <v>20</v>
      </c>
      <c r="J4" s="8" t="s">
        <v>445</v>
      </c>
      <c r="K4" s="8" t="s">
        <v>447</v>
      </c>
      <c r="L4" s="8" t="s">
        <v>449</v>
      </c>
      <c r="M4" s="8" t="s">
        <v>21</v>
      </c>
      <c r="N4" s="8" t="s">
        <v>22</v>
      </c>
      <c r="O4" s="12" t="s">
        <v>476</v>
      </c>
      <c r="P4" s="8" t="s">
        <v>453</v>
      </c>
      <c r="Q4" s="8" t="s">
        <v>23</v>
      </c>
      <c r="R4" s="8" t="s">
        <v>24</v>
      </c>
      <c r="S4" s="8" t="s">
        <v>457</v>
      </c>
      <c r="T4" s="8" t="s">
        <v>458</v>
      </c>
      <c r="U4" s="8" t="s">
        <v>25</v>
      </c>
      <c r="V4" s="8" t="s">
        <v>26</v>
      </c>
      <c r="W4" s="8" t="s">
        <v>27</v>
      </c>
      <c r="X4" s="38" t="s">
        <v>463</v>
      </c>
      <c r="Y4" s="8" t="s">
        <v>28</v>
      </c>
      <c r="Z4" s="8" t="s">
        <v>29</v>
      </c>
      <c r="AA4" s="8" t="s">
        <v>473</v>
      </c>
      <c r="AB4" s="8" t="s">
        <v>30</v>
      </c>
      <c r="AC4" s="8" t="s">
        <v>31</v>
      </c>
    </row>
    <row r="5" spans="2:29" s="9" customFormat="1" ht="51">
      <c r="B5" s="59"/>
      <c r="C5" s="10" t="s">
        <v>433</v>
      </c>
      <c r="D5" s="10" t="s">
        <v>434</v>
      </c>
      <c r="E5" s="10" t="s">
        <v>436</v>
      </c>
      <c r="F5" s="10" t="s">
        <v>438</v>
      </c>
      <c r="G5" s="10" t="s">
        <v>32</v>
      </c>
      <c r="H5" s="10" t="s">
        <v>441</v>
      </c>
      <c r="I5" s="10" t="s">
        <v>443</v>
      </c>
      <c r="J5" s="10" t="s">
        <v>444</v>
      </c>
      <c r="K5" s="10" t="s">
        <v>446</v>
      </c>
      <c r="L5" s="10" t="s">
        <v>448</v>
      </c>
      <c r="M5" s="10" t="s">
        <v>450</v>
      </c>
      <c r="N5" s="10" t="s">
        <v>451</v>
      </c>
      <c r="O5" s="13" t="s">
        <v>475</v>
      </c>
      <c r="P5" s="40" t="s">
        <v>452</v>
      </c>
      <c r="Q5" s="10" t="s">
        <v>454</v>
      </c>
      <c r="R5" s="10" t="s">
        <v>455</v>
      </c>
      <c r="S5" s="10" t="s">
        <v>456</v>
      </c>
      <c r="T5" s="10" t="s">
        <v>33</v>
      </c>
      <c r="U5" s="10" t="s">
        <v>459</v>
      </c>
      <c r="V5" s="10" t="s">
        <v>460</v>
      </c>
      <c r="W5" s="10" t="s">
        <v>461</v>
      </c>
      <c r="X5" s="40" t="s">
        <v>462</v>
      </c>
      <c r="Y5" s="40" t="s">
        <v>464</v>
      </c>
      <c r="Z5" s="40" t="s">
        <v>465</v>
      </c>
      <c r="AA5" s="10" t="s">
        <v>468</v>
      </c>
      <c r="AB5" s="10" t="s">
        <v>466</v>
      </c>
      <c r="AC5" s="10" t="s">
        <v>467</v>
      </c>
    </row>
    <row r="6" spans="2:29" s="7" customFormat="1" ht="27" customHeight="1">
      <c r="B6" s="6">
        <v>1</v>
      </c>
      <c r="C6" s="11" t="s">
        <v>34</v>
      </c>
      <c r="D6" s="78" t="s">
        <v>34</v>
      </c>
      <c r="E6" s="11" t="s">
        <v>35</v>
      </c>
      <c r="F6" s="14">
        <v>44562</v>
      </c>
      <c r="G6" s="14">
        <v>44562</v>
      </c>
      <c r="H6" s="14" t="str">
        <f t="shared" ref="H6:H37" si="0">"W"&amp;WEEKNUM(G6)-1</f>
        <v>W0</v>
      </c>
      <c r="I6" s="6" t="s">
        <v>36</v>
      </c>
      <c r="J6" s="11" t="s">
        <v>37</v>
      </c>
      <c r="K6" s="11" t="s">
        <v>38</v>
      </c>
      <c r="L6" s="11" t="s">
        <v>39</v>
      </c>
      <c r="M6" s="11" t="s">
        <v>40</v>
      </c>
      <c r="N6" s="11" t="s">
        <v>41</v>
      </c>
      <c r="O6" s="11" t="s">
        <v>42</v>
      </c>
      <c r="P6" s="11" t="s">
        <v>43</v>
      </c>
      <c r="Q6" s="11" t="s">
        <v>44</v>
      </c>
      <c r="R6" s="11" t="s">
        <v>45</v>
      </c>
      <c r="S6" s="15" t="s">
        <v>46</v>
      </c>
      <c r="T6" s="26" t="s">
        <v>47</v>
      </c>
      <c r="U6" s="25" t="s">
        <v>48</v>
      </c>
      <c r="V6" s="6" t="s">
        <v>49</v>
      </c>
      <c r="W6" s="16" t="s">
        <v>46</v>
      </c>
      <c r="X6" s="6" t="s">
        <v>50</v>
      </c>
      <c r="Y6" s="16" t="s">
        <v>51</v>
      </c>
      <c r="Z6" s="26">
        <v>44565</v>
      </c>
      <c r="AA6" s="6" t="s">
        <v>52</v>
      </c>
      <c r="AB6" s="26">
        <v>44565</v>
      </c>
      <c r="AC6" s="6">
        <f t="shared" ref="AC6:AC37" si="1">AB6-G6</f>
        <v>3</v>
      </c>
    </row>
    <row r="7" spans="2:29" s="7" customFormat="1" ht="27" hidden="1" customHeight="1">
      <c r="B7" s="6">
        <v>2</v>
      </c>
      <c r="C7" s="11" t="s">
        <v>34</v>
      </c>
      <c r="D7" s="11" t="s">
        <v>34</v>
      </c>
      <c r="E7" s="11" t="s">
        <v>53</v>
      </c>
      <c r="F7" s="14">
        <v>44565</v>
      </c>
      <c r="G7" s="14">
        <v>44567</v>
      </c>
      <c r="H7" s="14" t="str">
        <f t="shared" si="0"/>
        <v>W1</v>
      </c>
      <c r="I7" s="11" t="s">
        <v>54</v>
      </c>
      <c r="J7" s="39" t="s">
        <v>55</v>
      </c>
      <c r="K7" s="11" t="s">
        <v>56</v>
      </c>
      <c r="L7" s="11" t="s">
        <v>57</v>
      </c>
      <c r="M7" s="11" t="s">
        <v>58</v>
      </c>
      <c r="N7" s="11" t="s">
        <v>59</v>
      </c>
      <c r="O7" s="11" t="s">
        <v>42</v>
      </c>
      <c r="P7" s="11" t="s">
        <v>43</v>
      </c>
      <c r="Q7" s="11" t="s">
        <v>44</v>
      </c>
      <c r="R7" s="11" t="s">
        <v>60</v>
      </c>
      <c r="S7" s="15" t="s">
        <v>61</v>
      </c>
      <c r="T7" s="26" t="s">
        <v>62</v>
      </c>
      <c r="U7" s="25"/>
      <c r="V7" s="6"/>
      <c r="W7" s="16" t="s">
        <v>61</v>
      </c>
      <c r="X7" s="6" t="s">
        <v>50</v>
      </c>
      <c r="Y7" s="16" t="s">
        <v>51</v>
      </c>
      <c r="Z7" s="26">
        <v>44567</v>
      </c>
      <c r="AA7" s="6" t="s">
        <v>52</v>
      </c>
      <c r="AB7" s="26">
        <v>44567</v>
      </c>
      <c r="AC7" s="6">
        <f t="shared" si="1"/>
        <v>0</v>
      </c>
    </row>
    <row r="8" spans="2:29" s="7" customFormat="1" ht="27" hidden="1" customHeight="1">
      <c r="B8" s="6">
        <v>3</v>
      </c>
      <c r="C8" s="11" t="s">
        <v>63</v>
      </c>
      <c r="D8" s="11" t="s">
        <v>34</v>
      </c>
      <c r="E8" s="11" t="s">
        <v>35</v>
      </c>
      <c r="F8" s="14">
        <v>44567</v>
      </c>
      <c r="G8" s="14">
        <v>44571</v>
      </c>
      <c r="H8" s="14" t="str">
        <f t="shared" si="0"/>
        <v>W2</v>
      </c>
      <c r="I8" s="11" t="s">
        <v>64</v>
      </c>
      <c r="J8" s="11" t="s">
        <v>65</v>
      </c>
      <c r="K8" s="11" t="s">
        <v>56</v>
      </c>
      <c r="L8" s="11" t="s">
        <v>66</v>
      </c>
      <c r="M8" s="11" t="s">
        <v>67</v>
      </c>
      <c r="N8" s="11" t="s">
        <v>68</v>
      </c>
      <c r="O8" s="11" t="s">
        <v>42</v>
      </c>
      <c r="P8" s="11" t="s">
        <v>43</v>
      </c>
      <c r="Q8" s="11" t="s">
        <v>44</v>
      </c>
      <c r="R8" s="11" t="s">
        <v>69</v>
      </c>
      <c r="S8" s="15" t="s">
        <v>70</v>
      </c>
      <c r="T8" s="26" t="s">
        <v>62</v>
      </c>
      <c r="U8" s="25"/>
      <c r="V8" s="6"/>
      <c r="W8" s="16" t="s">
        <v>70</v>
      </c>
      <c r="X8" s="16" t="s">
        <v>71</v>
      </c>
      <c r="Y8" s="16" t="s">
        <v>72</v>
      </c>
      <c r="Z8" s="26">
        <v>44579</v>
      </c>
      <c r="AA8" s="6" t="s">
        <v>52</v>
      </c>
      <c r="AB8" s="26">
        <v>44579</v>
      </c>
      <c r="AC8" s="6">
        <f t="shared" si="1"/>
        <v>8</v>
      </c>
    </row>
    <row r="9" spans="2:29" s="7" customFormat="1" ht="27" customHeight="1">
      <c r="B9" s="6">
        <v>4</v>
      </c>
      <c r="C9" s="78" t="s">
        <v>34</v>
      </c>
      <c r="D9" s="78" t="s">
        <v>34</v>
      </c>
      <c r="E9" s="11" t="s">
        <v>53</v>
      </c>
      <c r="F9" s="14">
        <v>44567</v>
      </c>
      <c r="G9" s="14">
        <v>44578</v>
      </c>
      <c r="H9" s="14" t="str">
        <f t="shared" si="0"/>
        <v>W3</v>
      </c>
      <c r="I9" s="11" t="s">
        <v>73</v>
      </c>
      <c r="J9" s="11" t="s">
        <v>74</v>
      </c>
      <c r="K9" s="11" t="s">
        <v>56</v>
      </c>
      <c r="L9" s="11" t="s">
        <v>75</v>
      </c>
      <c r="M9" s="11" t="s">
        <v>76</v>
      </c>
      <c r="N9" s="11" t="s">
        <v>77</v>
      </c>
      <c r="O9" s="11" t="s">
        <v>42</v>
      </c>
      <c r="P9" s="11" t="s">
        <v>43</v>
      </c>
      <c r="Q9" s="11" t="s">
        <v>44</v>
      </c>
      <c r="R9" s="11" t="s">
        <v>78</v>
      </c>
      <c r="S9" s="15" t="s">
        <v>46</v>
      </c>
      <c r="T9" s="26" t="s">
        <v>47</v>
      </c>
      <c r="U9" s="25" t="s">
        <v>48</v>
      </c>
      <c r="V9" s="6" t="s">
        <v>49</v>
      </c>
      <c r="W9" s="16" t="s">
        <v>79</v>
      </c>
      <c r="X9" s="6" t="s">
        <v>50</v>
      </c>
      <c r="Y9" s="6" t="s">
        <v>50</v>
      </c>
      <c r="Z9" s="26">
        <v>44579</v>
      </c>
      <c r="AA9" s="6" t="s">
        <v>52</v>
      </c>
      <c r="AB9" s="26">
        <v>44579</v>
      </c>
      <c r="AC9" s="6">
        <f t="shared" si="1"/>
        <v>1</v>
      </c>
    </row>
    <row r="10" spans="2:29" s="7" customFormat="1" ht="27" hidden="1" customHeight="1">
      <c r="B10" s="6">
        <v>5</v>
      </c>
      <c r="C10" s="16" t="s">
        <v>34</v>
      </c>
      <c r="D10" s="16" t="s">
        <v>34</v>
      </c>
      <c r="E10" s="16" t="s">
        <v>35</v>
      </c>
      <c r="F10" s="14">
        <v>44568</v>
      </c>
      <c r="G10" s="14">
        <v>44584</v>
      </c>
      <c r="H10" s="14" t="str">
        <f t="shared" si="0"/>
        <v>W4</v>
      </c>
      <c r="I10" s="16" t="s">
        <v>80</v>
      </c>
      <c r="J10" s="16" t="s">
        <v>37</v>
      </c>
      <c r="K10" s="16" t="s">
        <v>37</v>
      </c>
      <c r="L10" s="16" t="s">
        <v>81</v>
      </c>
      <c r="M10" s="16" t="s">
        <v>82</v>
      </c>
      <c r="N10" s="16" t="s">
        <v>83</v>
      </c>
      <c r="O10" s="16" t="s">
        <v>42</v>
      </c>
      <c r="P10" s="16" t="s">
        <v>43</v>
      </c>
      <c r="Q10" s="16" t="s">
        <v>44</v>
      </c>
      <c r="R10" s="16" t="s">
        <v>84</v>
      </c>
      <c r="S10" s="15" t="s">
        <v>85</v>
      </c>
      <c r="T10" s="26" t="s">
        <v>62</v>
      </c>
      <c r="U10" s="33" t="s">
        <v>86</v>
      </c>
      <c r="V10" s="16" t="s">
        <v>87</v>
      </c>
      <c r="W10" s="16" t="s">
        <v>88</v>
      </c>
      <c r="X10" s="16" t="s">
        <v>50</v>
      </c>
      <c r="Y10" s="16" t="s">
        <v>51</v>
      </c>
      <c r="Z10" s="14">
        <v>44592</v>
      </c>
      <c r="AA10" s="16" t="s">
        <v>52</v>
      </c>
      <c r="AB10" s="14">
        <v>44592</v>
      </c>
      <c r="AC10" s="11">
        <f t="shared" si="1"/>
        <v>8</v>
      </c>
    </row>
    <row r="11" spans="2:29" s="7" customFormat="1" ht="27" customHeight="1">
      <c r="B11" s="6">
        <v>6</v>
      </c>
      <c r="C11" s="11" t="s">
        <v>34</v>
      </c>
      <c r="D11" s="11" t="s">
        <v>89</v>
      </c>
      <c r="E11" s="11" t="s">
        <v>35</v>
      </c>
      <c r="F11" s="14">
        <v>44568</v>
      </c>
      <c r="G11" s="14">
        <v>44568</v>
      </c>
      <c r="H11" s="14" t="str">
        <f t="shared" si="0"/>
        <v>W1</v>
      </c>
      <c r="I11" s="11" t="s">
        <v>36</v>
      </c>
      <c r="J11" s="33" t="s">
        <v>90</v>
      </c>
      <c r="K11" s="16" t="s">
        <v>91</v>
      </c>
      <c r="L11" s="28" t="s">
        <v>92</v>
      </c>
      <c r="M11" s="28" t="s">
        <v>93</v>
      </c>
      <c r="N11" s="11" t="s">
        <v>94</v>
      </c>
      <c r="O11" s="11" t="s">
        <v>42</v>
      </c>
      <c r="P11" s="11" t="s">
        <v>43</v>
      </c>
      <c r="Q11" s="11" t="s">
        <v>44</v>
      </c>
      <c r="R11" s="14" t="s">
        <v>95</v>
      </c>
      <c r="S11" s="15" t="s">
        <v>96</v>
      </c>
      <c r="T11" s="26" t="s">
        <v>47</v>
      </c>
      <c r="U11" s="11"/>
      <c r="V11" s="11"/>
      <c r="W11" s="16" t="s">
        <v>97</v>
      </c>
      <c r="X11" s="11" t="s">
        <v>98</v>
      </c>
      <c r="Y11" s="16" t="s">
        <v>99</v>
      </c>
      <c r="Z11" s="14">
        <v>44571</v>
      </c>
      <c r="AA11" s="11" t="s">
        <v>52</v>
      </c>
      <c r="AB11" s="14">
        <v>44574</v>
      </c>
      <c r="AC11" s="11">
        <f t="shared" si="1"/>
        <v>6</v>
      </c>
    </row>
    <row r="12" spans="2:29" ht="27" hidden="1" customHeight="1">
      <c r="B12" s="6">
        <v>7</v>
      </c>
      <c r="C12" s="16" t="s">
        <v>89</v>
      </c>
      <c r="D12" s="16" t="s">
        <v>89</v>
      </c>
      <c r="E12" s="16" t="s">
        <v>35</v>
      </c>
      <c r="F12" s="14">
        <v>44574</v>
      </c>
      <c r="G12" s="14">
        <v>44574</v>
      </c>
      <c r="H12" s="14" t="str">
        <f t="shared" si="0"/>
        <v>W2</v>
      </c>
      <c r="I12" s="16" t="s">
        <v>100</v>
      </c>
      <c r="J12" s="16" t="s">
        <v>101</v>
      </c>
      <c r="K12" s="16" t="s">
        <v>91</v>
      </c>
      <c r="L12" s="16" t="s">
        <v>102</v>
      </c>
      <c r="M12" s="16" t="s">
        <v>103</v>
      </c>
      <c r="N12" s="16" t="s">
        <v>104</v>
      </c>
      <c r="O12" s="11" t="s">
        <v>42</v>
      </c>
      <c r="P12" s="16" t="s">
        <v>105</v>
      </c>
      <c r="Q12" s="16" t="s">
        <v>44</v>
      </c>
      <c r="R12" s="14" t="s">
        <v>106</v>
      </c>
      <c r="S12" s="15" t="s">
        <v>61</v>
      </c>
      <c r="T12" s="26" t="s">
        <v>62</v>
      </c>
      <c r="U12" s="16"/>
      <c r="V12" s="16"/>
      <c r="W12" s="16" t="s">
        <v>61</v>
      </c>
      <c r="X12" s="16" t="s">
        <v>98</v>
      </c>
      <c r="Y12" s="16" t="s">
        <v>107</v>
      </c>
      <c r="Z12" s="14">
        <v>44576</v>
      </c>
      <c r="AA12" s="16" t="s">
        <v>52</v>
      </c>
      <c r="AB12" s="14">
        <v>44576</v>
      </c>
      <c r="AC12" s="11">
        <f t="shared" si="1"/>
        <v>2</v>
      </c>
    </row>
    <row r="13" spans="2:29" ht="27" hidden="1" customHeight="1">
      <c r="B13" s="6">
        <v>8</v>
      </c>
      <c r="C13" s="16" t="s">
        <v>34</v>
      </c>
      <c r="D13" s="16" t="s">
        <v>34</v>
      </c>
      <c r="E13" s="16" t="s">
        <v>35</v>
      </c>
      <c r="F13" s="14">
        <v>44574</v>
      </c>
      <c r="G13" s="14">
        <v>44586</v>
      </c>
      <c r="H13" s="14" t="str">
        <f t="shared" si="0"/>
        <v>W4</v>
      </c>
      <c r="I13" s="16" t="s">
        <v>108</v>
      </c>
      <c r="J13" s="16" t="s">
        <v>37</v>
      </c>
      <c r="K13" s="16" t="s">
        <v>38</v>
      </c>
      <c r="L13" s="16" t="s">
        <v>109</v>
      </c>
      <c r="M13" s="16" t="s">
        <v>110</v>
      </c>
      <c r="N13" s="16" t="s">
        <v>111</v>
      </c>
      <c r="O13" s="16" t="s">
        <v>42</v>
      </c>
      <c r="P13" s="16" t="s">
        <v>43</v>
      </c>
      <c r="Q13" s="16" t="s">
        <v>44</v>
      </c>
      <c r="R13" s="14" t="s">
        <v>112</v>
      </c>
      <c r="S13" s="15" t="s">
        <v>61</v>
      </c>
      <c r="T13" s="26" t="s">
        <v>62</v>
      </c>
      <c r="U13" s="16"/>
      <c r="V13" s="16"/>
      <c r="W13" s="16" t="s">
        <v>61</v>
      </c>
      <c r="X13" s="16" t="s">
        <v>50</v>
      </c>
      <c r="Y13" s="16" t="s">
        <v>113</v>
      </c>
      <c r="Z13" s="14">
        <v>44587</v>
      </c>
      <c r="AA13" s="16" t="s">
        <v>52</v>
      </c>
      <c r="AB13" s="14">
        <v>44587</v>
      </c>
      <c r="AC13" s="11">
        <f t="shared" si="1"/>
        <v>1</v>
      </c>
    </row>
    <row r="14" spans="2:29" ht="27" customHeight="1">
      <c r="B14" s="6">
        <v>9</v>
      </c>
      <c r="C14" s="16" t="s">
        <v>89</v>
      </c>
      <c r="D14" s="16" t="s">
        <v>89</v>
      </c>
      <c r="E14" s="16" t="s">
        <v>35</v>
      </c>
      <c r="F14" s="14">
        <v>44574</v>
      </c>
      <c r="G14" s="14">
        <v>44574</v>
      </c>
      <c r="H14" s="14" t="str">
        <f t="shared" si="0"/>
        <v>W2</v>
      </c>
      <c r="I14" s="11" t="s">
        <v>100</v>
      </c>
      <c r="J14" s="16" t="s">
        <v>114</v>
      </c>
      <c r="K14" s="16" t="s">
        <v>91</v>
      </c>
      <c r="L14" s="16" t="s">
        <v>115</v>
      </c>
      <c r="M14" s="16" t="s">
        <v>116</v>
      </c>
      <c r="N14" s="16" t="s">
        <v>117</v>
      </c>
      <c r="O14" s="11" t="s">
        <v>42</v>
      </c>
      <c r="P14" s="16" t="s">
        <v>105</v>
      </c>
      <c r="Q14" s="16" t="s">
        <v>44</v>
      </c>
      <c r="R14" s="28" t="s">
        <v>118</v>
      </c>
      <c r="S14" s="15" t="s">
        <v>119</v>
      </c>
      <c r="T14" s="26" t="s">
        <v>47</v>
      </c>
      <c r="U14" s="16"/>
      <c r="V14" s="16"/>
      <c r="W14" s="16" t="s">
        <v>120</v>
      </c>
      <c r="X14" s="16" t="s">
        <v>98</v>
      </c>
      <c r="Y14" s="16" t="s">
        <v>107</v>
      </c>
      <c r="Z14" s="14">
        <v>44576</v>
      </c>
      <c r="AA14" s="16" t="s">
        <v>52</v>
      </c>
      <c r="AB14" s="14">
        <v>44576</v>
      </c>
      <c r="AC14" s="6">
        <f t="shared" si="1"/>
        <v>2</v>
      </c>
    </row>
    <row r="15" spans="2:29" ht="27" hidden="1" customHeight="1">
      <c r="B15" s="6">
        <v>10</v>
      </c>
      <c r="C15" s="16" t="s">
        <v>89</v>
      </c>
      <c r="D15" s="16" t="s">
        <v>89</v>
      </c>
      <c r="E15" s="16" t="s">
        <v>35</v>
      </c>
      <c r="F15" s="14">
        <v>44574</v>
      </c>
      <c r="G15" s="14">
        <v>44574</v>
      </c>
      <c r="H15" s="14" t="str">
        <f t="shared" si="0"/>
        <v>W2</v>
      </c>
      <c r="I15" s="11" t="s">
        <v>100</v>
      </c>
      <c r="J15" s="16" t="s">
        <v>121</v>
      </c>
      <c r="K15" s="16" t="s">
        <v>91</v>
      </c>
      <c r="L15" s="16" t="s">
        <v>122</v>
      </c>
      <c r="M15" s="16" t="s">
        <v>123</v>
      </c>
      <c r="N15" s="16" t="s">
        <v>124</v>
      </c>
      <c r="O15" s="11" t="s">
        <v>42</v>
      </c>
      <c r="P15" s="16" t="s">
        <v>43</v>
      </c>
      <c r="Q15" s="16" t="s">
        <v>44</v>
      </c>
      <c r="R15" s="23" t="s">
        <v>125</v>
      </c>
      <c r="S15" s="15" t="s">
        <v>61</v>
      </c>
      <c r="T15" s="26" t="s">
        <v>62</v>
      </c>
      <c r="U15" s="16"/>
      <c r="V15" s="16"/>
      <c r="W15" s="16" t="s">
        <v>61</v>
      </c>
      <c r="X15" s="16" t="s">
        <v>98</v>
      </c>
      <c r="Y15" s="16" t="s">
        <v>107</v>
      </c>
      <c r="Z15" s="14">
        <v>44576</v>
      </c>
      <c r="AA15" s="16" t="s">
        <v>52</v>
      </c>
      <c r="AB15" s="14">
        <v>44576</v>
      </c>
      <c r="AC15" s="6">
        <f t="shared" si="1"/>
        <v>2</v>
      </c>
    </row>
    <row r="16" spans="2:29" ht="27" hidden="1" customHeight="1">
      <c r="B16" s="6">
        <v>11</v>
      </c>
      <c r="C16" s="16" t="s">
        <v>89</v>
      </c>
      <c r="D16" s="16" t="s">
        <v>89</v>
      </c>
      <c r="E16" s="16" t="s">
        <v>35</v>
      </c>
      <c r="F16" s="14">
        <v>44574</v>
      </c>
      <c r="G16" s="14">
        <v>44574</v>
      </c>
      <c r="H16" s="14" t="str">
        <f t="shared" si="0"/>
        <v>W2</v>
      </c>
      <c r="I16" s="11" t="s">
        <v>100</v>
      </c>
      <c r="J16" s="16" t="s">
        <v>121</v>
      </c>
      <c r="K16" s="16" t="s">
        <v>91</v>
      </c>
      <c r="L16" s="16" t="s">
        <v>126</v>
      </c>
      <c r="M16" s="16" t="s">
        <v>127</v>
      </c>
      <c r="N16" s="16" t="s">
        <v>104</v>
      </c>
      <c r="O16" s="11" t="s">
        <v>42</v>
      </c>
      <c r="P16" s="16" t="s">
        <v>43</v>
      </c>
      <c r="Q16" s="16" t="s">
        <v>44</v>
      </c>
      <c r="R16" s="23" t="s">
        <v>128</v>
      </c>
      <c r="S16" s="15" t="s">
        <v>61</v>
      </c>
      <c r="T16" s="26" t="s">
        <v>62</v>
      </c>
      <c r="U16" s="16"/>
      <c r="V16" s="16"/>
      <c r="W16" s="16" t="s">
        <v>61</v>
      </c>
      <c r="X16" s="16" t="s">
        <v>98</v>
      </c>
      <c r="Y16" s="16" t="s">
        <v>107</v>
      </c>
      <c r="Z16" s="14">
        <v>44576</v>
      </c>
      <c r="AA16" s="16" t="s">
        <v>52</v>
      </c>
      <c r="AB16" s="14">
        <v>44576</v>
      </c>
      <c r="AC16" s="6">
        <f t="shared" si="1"/>
        <v>2</v>
      </c>
    </row>
    <row r="17" spans="1:29" s="7" customFormat="1" ht="25.15" hidden="1" customHeight="1">
      <c r="A17"/>
      <c r="B17" s="6">
        <v>12</v>
      </c>
      <c r="C17" s="6" t="s">
        <v>89</v>
      </c>
      <c r="D17" s="6" t="s">
        <v>34</v>
      </c>
      <c r="E17" s="6" t="s">
        <v>35</v>
      </c>
      <c r="F17" s="26">
        <v>44574</v>
      </c>
      <c r="G17" s="26">
        <v>44574</v>
      </c>
      <c r="H17" s="26" t="str">
        <f t="shared" si="0"/>
        <v>W2</v>
      </c>
      <c r="I17" s="11" t="s">
        <v>100</v>
      </c>
      <c r="J17" s="24" t="s">
        <v>129</v>
      </c>
      <c r="K17" s="24" t="s">
        <v>91</v>
      </c>
      <c r="L17" s="24" t="s">
        <v>66</v>
      </c>
      <c r="M17" s="6" t="s">
        <v>130</v>
      </c>
      <c r="N17" s="6" t="s">
        <v>104</v>
      </c>
      <c r="O17" s="6" t="s">
        <v>131</v>
      </c>
      <c r="P17" s="6" t="s">
        <v>43</v>
      </c>
      <c r="Q17" s="6" t="s">
        <v>44</v>
      </c>
      <c r="R17" s="32" t="s">
        <v>132</v>
      </c>
      <c r="S17" s="15" t="s">
        <v>70</v>
      </c>
      <c r="T17" s="26" t="s">
        <v>62</v>
      </c>
      <c r="U17" s="27"/>
      <c r="V17" s="6"/>
      <c r="W17" s="6" t="s">
        <v>70</v>
      </c>
      <c r="X17" s="6" t="s">
        <v>98</v>
      </c>
      <c r="Y17" s="6" t="s">
        <v>107</v>
      </c>
      <c r="Z17" s="26">
        <v>44585</v>
      </c>
      <c r="AA17" s="6" t="s">
        <v>52</v>
      </c>
      <c r="AB17" s="26">
        <v>44585</v>
      </c>
      <c r="AC17" s="6">
        <f t="shared" si="1"/>
        <v>11</v>
      </c>
    </row>
    <row r="18" spans="1:29" ht="27" hidden="1" customHeight="1">
      <c r="B18" s="6">
        <v>13</v>
      </c>
      <c r="C18" s="16" t="s">
        <v>89</v>
      </c>
      <c r="D18" s="16" t="s">
        <v>89</v>
      </c>
      <c r="E18" s="16" t="s">
        <v>35</v>
      </c>
      <c r="F18" s="14">
        <v>44574</v>
      </c>
      <c r="G18" s="14">
        <v>44574</v>
      </c>
      <c r="H18" s="14" t="str">
        <f t="shared" si="0"/>
        <v>W2</v>
      </c>
      <c r="I18" s="11" t="s">
        <v>100</v>
      </c>
      <c r="J18" s="16" t="s">
        <v>121</v>
      </c>
      <c r="K18" s="16" t="s">
        <v>91</v>
      </c>
      <c r="L18" s="16" t="s">
        <v>133</v>
      </c>
      <c r="M18" s="16" t="s">
        <v>134</v>
      </c>
      <c r="N18" s="16" t="s">
        <v>104</v>
      </c>
      <c r="O18" s="11" t="s">
        <v>42</v>
      </c>
      <c r="P18" s="16" t="s">
        <v>43</v>
      </c>
      <c r="Q18" s="16" t="s">
        <v>44</v>
      </c>
      <c r="R18" s="23" t="s">
        <v>135</v>
      </c>
      <c r="S18" s="15" t="s">
        <v>61</v>
      </c>
      <c r="T18" s="26" t="s">
        <v>62</v>
      </c>
      <c r="U18" s="16"/>
      <c r="V18" s="16"/>
      <c r="W18" s="16" t="s">
        <v>61</v>
      </c>
      <c r="X18" s="16" t="s">
        <v>98</v>
      </c>
      <c r="Y18" s="16" t="s">
        <v>107</v>
      </c>
      <c r="Z18" s="14">
        <v>44576</v>
      </c>
      <c r="AA18" s="16" t="s">
        <v>52</v>
      </c>
      <c r="AB18" s="14">
        <v>44576</v>
      </c>
      <c r="AC18" s="6">
        <f t="shared" si="1"/>
        <v>2</v>
      </c>
    </row>
    <row r="19" spans="1:29" s="17" customFormat="1" ht="27" hidden="1" customHeight="1">
      <c r="B19" s="6">
        <v>14</v>
      </c>
      <c r="C19" s="16" t="s">
        <v>34</v>
      </c>
      <c r="D19" s="16" t="s">
        <v>34</v>
      </c>
      <c r="E19" s="16" t="s">
        <v>35</v>
      </c>
      <c r="F19" s="14">
        <v>44575</v>
      </c>
      <c r="G19" s="14">
        <v>44585</v>
      </c>
      <c r="H19" s="14" t="str">
        <f t="shared" si="0"/>
        <v>W4</v>
      </c>
      <c r="I19" s="16" t="s">
        <v>136</v>
      </c>
      <c r="J19" s="16" t="s">
        <v>37</v>
      </c>
      <c r="K19" s="16" t="s">
        <v>38</v>
      </c>
      <c r="L19" s="16" t="s">
        <v>137</v>
      </c>
      <c r="M19" s="16" t="s">
        <v>138</v>
      </c>
      <c r="N19" s="16" t="s">
        <v>139</v>
      </c>
      <c r="O19" s="16" t="s">
        <v>42</v>
      </c>
      <c r="P19" s="16" t="s">
        <v>43</v>
      </c>
      <c r="Q19" s="16" t="s">
        <v>44</v>
      </c>
      <c r="R19" s="23" t="s">
        <v>140</v>
      </c>
      <c r="S19" s="15" t="s">
        <v>61</v>
      </c>
      <c r="T19" s="26" t="s">
        <v>62</v>
      </c>
      <c r="U19" s="16"/>
      <c r="V19" s="16"/>
      <c r="W19" s="16" t="s">
        <v>61</v>
      </c>
      <c r="X19" s="16" t="s">
        <v>141</v>
      </c>
      <c r="Y19" s="16" t="s">
        <v>142</v>
      </c>
      <c r="Z19" s="14">
        <v>44585</v>
      </c>
      <c r="AA19" s="16" t="s">
        <v>52</v>
      </c>
      <c r="AB19" s="14">
        <v>44585</v>
      </c>
      <c r="AC19" s="16">
        <f t="shared" si="1"/>
        <v>0</v>
      </c>
    </row>
    <row r="20" spans="1:29" ht="27" customHeight="1">
      <c r="B20" s="6">
        <v>15</v>
      </c>
      <c r="C20" s="77" t="s">
        <v>34</v>
      </c>
      <c r="D20" s="77" t="s">
        <v>34</v>
      </c>
      <c r="E20" s="16" t="s">
        <v>35</v>
      </c>
      <c r="F20" s="14">
        <v>44576</v>
      </c>
      <c r="G20" s="14">
        <v>44576</v>
      </c>
      <c r="H20" s="14" t="str">
        <f t="shared" si="0"/>
        <v>W2</v>
      </c>
      <c r="I20" s="16" t="s">
        <v>143</v>
      </c>
      <c r="J20" s="16" t="s">
        <v>144</v>
      </c>
      <c r="K20" s="16" t="s">
        <v>38</v>
      </c>
      <c r="L20" s="16" t="s">
        <v>145</v>
      </c>
      <c r="M20" s="16" t="s">
        <v>146</v>
      </c>
      <c r="N20" s="16" t="s">
        <v>147</v>
      </c>
      <c r="O20" s="16" t="s">
        <v>42</v>
      </c>
      <c r="P20" s="16" t="s">
        <v>43</v>
      </c>
      <c r="Q20" s="16" t="s">
        <v>44</v>
      </c>
      <c r="R20" s="23" t="s">
        <v>148</v>
      </c>
      <c r="S20" s="15" t="s">
        <v>149</v>
      </c>
      <c r="T20" s="14" t="s">
        <v>47</v>
      </c>
      <c r="U20" s="16" t="s">
        <v>150</v>
      </c>
      <c r="V20" s="16" t="s">
        <v>87</v>
      </c>
      <c r="W20" s="16" t="s">
        <v>149</v>
      </c>
      <c r="X20" s="16" t="s">
        <v>50</v>
      </c>
      <c r="Y20" s="16" t="s">
        <v>113</v>
      </c>
      <c r="Z20" s="14">
        <v>44579</v>
      </c>
      <c r="AA20" s="16" t="s">
        <v>52</v>
      </c>
      <c r="AB20" s="14">
        <v>44579</v>
      </c>
      <c r="AC20" s="16">
        <f t="shared" si="1"/>
        <v>3</v>
      </c>
    </row>
    <row r="21" spans="1:29" ht="30" customHeight="1">
      <c r="B21" s="6">
        <v>16</v>
      </c>
      <c r="C21" s="16" t="s">
        <v>34</v>
      </c>
      <c r="D21" s="77" t="s">
        <v>34</v>
      </c>
      <c r="E21" s="16" t="s">
        <v>53</v>
      </c>
      <c r="F21" s="14">
        <v>44580</v>
      </c>
      <c r="G21" s="14">
        <v>44584</v>
      </c>
      <c r="H21" s="14" t="str">
        <f t="shared" si="0"/>
        <v>W4</v>
      </c>
      <c r="I21" s="16" t="s">
        <v>151</v>
      </c>
      <c r="J21" s="16" t="s">
        <v>152</v>
      </c>
      <c r="K21" s="16" t="s">
        <v>153</v>
      </c>
      <c r="L21" s="16" t="s">
        <v>154</v>
      </c>
      <c r="M21" s="16" t="s">
        <v>155</v>
      </c>
      <c r="N21" s="16" t="s">
        <v>156</v>
      </c>
      <c r="O21" s="16" t="s">
        <v>42</v>
      </c>
      <c r="P21" s="16" t="s">
        <v>43</v>
      </c>
      <c r="Q21" s="16" t="s">
        <v>44</v>
      </c>
      <c r="R21" s="23" t="s">
        <v>157</v>
      </c>
      <c r="S21" s="15" t="s">
        <v>158</v>
      </c>
      <c r="T21" s="16" t="s">
        <v>47</v>
      </c>
      <c r="U21" s="16" t="s">
        <v>159</v>
      </c>
      <c r="V21" s="16" t="s">
        <v>160</v>
      </c>
      <c r="W21" s="16" t="s">
        <v>161</v>
      </c>
      <c r="X21" s="16" t="s">
        <v>141</v>
      </c>
      <c r="Y21" s="16" t="s">
        <v>142</v>
      </c>
      <c r="Z21" s="14">
        <v>44589</v>
      </c>
      <c r="AA21" s="16" t="s">
        <v>52</v>
      </c>
      <c r="AB21" s="14">
        <v>44611</v>
      </c>
      <c r="AC21" s="16">
        <f t="shared" si="1"/>
        <v>27</v>
      </c>
    </row>
    <row r="22" spans="1:29" ht="27" hidden="1" customHeight="1">
      <c r="B22" s="6">
        <v>17</v>
      </c>
      <c r="C22" s="16" t="s">
        <v>34</v>
      </c>
      <c r="D22" s="16" t="s">
        <v>34</v>
      </c>
      <c r="E22" s="16" t="s">
        <v>53</v>
      </c>
      <c r="F22" s="14">
        <v>44579</v>
      </c>
      <c r="G22" s="14">
        <v>44584</v>
      </c>
      <c r="H22" s="14" t="str">
        <f t="shared" si="0"/>
        <v>W4</v>
      </c>
      <c r="I22" s="16" t="s">
        <v>162</v>
      </c>
      <c r="J22" s="16" t="s">
        <v>163</v>
      </c>
      <c r="K22" s="16" t="s">
        <v>153</v>
      </c>
      <c r="L22" s="16" t="s">
        <v>164</v>
      </c>
      <c r="M22" s="16" t="s">
        <v>165</v>
      </c>
      <c r="N22" s="16" t="s">
        <v>166</v>
      </c>
      <c r="O22" s="16" t="s">
        <v>42</v>
      </c>
      <c r="P22" s="16" t="s">
        <v>43</v>
      </c>
      <c r="Q22" s="16" t="s">
        <v>44</v>
      </c>
      <c r="R22" s="23" t="s">
        <v>167</v>
      </c>
      <c r="S22" s="15" t="s">
        <v>79</v>
      </c>
      <c r="T22" s="14" t="s">
        <v>62</v>
      </c>
      <c r="U22" s="16"/>
      <c r="V22" s="24"/>
      <c r="W22" s="16" t="s">
        <v>79</v>
      </c>
      <c r="X22" s="24" t="s">
        <v>141</v>
      </c>
      <c r="Y22" s="24" t="s">
        <v>142</v>
      </c>
      <c r="Z22" s="14">
        <v>44585</v>
      </c>
      <c r="AA22" s="16" t="s">
        <v>52</v>
      </c>
      <c r="AB22" s="14">
        <v>44585</v>
      </c>
      <c r="AC22" s="16">
        <f t="shared" si="1"/>
        <v>1</v>
      </c>
    </row>
    <row r="23" spans="1:29" ht="27" customHeight="1">
      <c r="B23" s="6">
        <v>18</v>
      </c>
      <c r="C23" s="16" t="s">
        <v>89</v>
      </c>
      <c r="D23" s="36" t="s">
        <v>63</v>
      </c>
      <c r="E23" s="16" t="s">
        <v>35</v>
      </c>
      <c r="F23" s="34">
        <v>44581</v>
      </c>
      <c r="G23" s="35">
        <v>44582</v>
      </c>
      <c r="H23" s="14" t="str">
        <f t="shared" si="0"/>
        <v>W3</v>
      </c>
      <c r="I23" s="16" t="s">
        <v>168</v>
      </c>
      <c r="J23" s="36" t="s">
        <v>169</v>
      </c>
      <c r="K23" s="36" t="s">
        <v>91</v>
      </c>
      <c r="L23" s="37" t="s">
        <v>170</v>
      </c>
      <c r="M23" s="36" t="s">
        <v>171</v>
      </c>
      <c r="N23" s="37" t="s">
        <v>172</v>
      </c>
      <c r="O23" s="36" t="s">
        <v>131</v>
      </c>
      <c r="P23" s="36" t="s">
        <v>105</v>
      </c>
      <c r="Q23" s="36" t="s">
        <v>173</v>
      </c>
      <c r="R23" s="37" t="s">
        <v>174</v>
      </c>
      <c r="S23" s="15" t="s">
        <v>175</v>
      </c>
      <c r="T23" s="14" t="s">
        <v>47</v>
      </c>
      <c r="U23" s="28" t="s">
        <v>176</v>
      </c>
      <c r="V23" s="16" t="s">
        <v>87</v>
      </c>
      <c r="W23" s="16" t="s">
        <v>175</v>
      </c>
      <c r="X23" s="16" t="s">
        <v>71</v>
      </c>
      <c r="Y23" s="16" t="s">
        <v>72</v>
      </c>
      <c r="Z23" s="14">
        <v>44585</v>
      </c>
      <c r="AA23" s="16" t="s">
        <v>52</v>
      </c>
      <c r="AB23" s="14">
        <v>44585</v>
      </c>
      <c r="AC23" s="16">
        <f t="shared" si="1"/>
        <v>3</v>
      </c>
    </row>
    <row r="24" spans="1:29" ht="27" customHeight="1">
      <c r="B24" s="6">
        <v>19</v>
      </c>
      <c r="C24" s="77" t="s">
        <v>34</v>
      </c>
      <c r="D24" s="77" t="s">
        <v>177</v>
      </c>
      <c r="E24" s="16" t="s">
        <v>53</v>
      </c>
      <c r="F24" s="14">
        <v>44582</v>
      </c>
      <c r="G24" s="14">
        <v>44584</v>
      </c>
      <c r="H24" s="14" t="str">
        <f t="shared" si="0"/>
        <v>W4</v>
      </c>
      <c r="I24" s="16" t="s">
        <v>178</v>
      </c>
      <c r="J24" s="16" t="s">
        <v>179</v>
      </c>
      <c r="K24" s="16" t="s">
        <v>153</v>
      </c>
      <c r="L24" s="16" t="s">
        <v>180</v>
      </c>
      <c r="M24" s="16" t="s">
        <v>181</v>
      </c>
      <c r="N24" s="16" t="s">
        <v>182</v>
      </c>
      <c r="O24" s="16" t="s">
        <v>42</v>
      </c>
      <c r="P24" s="16" t="s">
        <v>43</v>
      </c>
      <c r="Q24" s="16" t="s">
        <v>44</v>
      </c>
      <c r="R24" s="23" t="s">
        <v>183</v>
      </c>
      <c r="S24" s="15" t="s">
        <v>184</v>
      </c>
      <c r="T24" s="14" t="s">
        <v>47</v>
      </c>
      <c r="U24" s="28" t="s">
        <v>185</v>
      </c>
      <c r="V24" s="16" t="s">
        <v>49</v>
      </c>
      <c r="W24" s="16" t="s">
        <v>186</v>
      </c>
      <c r="X24" s="16" t="s">
        <v>141</v>
      </c>
      <c r="Y24" s="16" t="s">
        <v>99</v>
      </c>
      <c r="Z24" s="14">
        <v>44599</v>
      </c>
      <c r="AA24" s="16" t="s">
        <v>52</v>
      </c>
      <c r="AB24" s="14">
        <v>44599</v>
      </c>
      <c r="AC24" s="11">
        <f t="shared" si="1"/>
        <v>15</v>
      </c>
    </row>
    <row r="25" spans="1:29" ht="27" hidden="1" customHeight="1">
      <c r="B25" s="6">
        <v>20</v>
      </c>
      <c r="C25" s="16" t="s">
        <v>34</v>
      </c>
      <c r="D25" s="16" t="s">
        <v>89</v>
      </c>
      <c r="E25" s="16" t="s">
        <v>53</v>
      </c>
      <c r="F25" s="14">
        <v>44582</v>
      </c>
      <c r="G25" s="14">
        <v>44584</v>
      </c>
      <c r="H25" s="14" t="str">
        <f t="shared" si="0"/>
        <v>W4</v>
      </c>
      <c r="I25" s="16" t="s">
        <v>187</v>
      </c>
      <c r="J25" s="16" t="s">
        <v>179</v>
      </c>
      <c r="K25" s="16" t="s">
        <v>38</v>
      </c>
      <c r="L25" s="16" t="s">
        <v>188</v>
      </c>
      <c r="M25" s="16" t="s">
        <v>189</v>
      </c>
      <c r="N25" s="16" t="s">
        <v>190</v>
      </c>
      <c r="O25" s="16" t="s">
        <v>42</v>
      </c>
      <c r="P25" s="16" t="s">
        <v>191</v>
      </c>
      <c r="Q25" s="16" t="s">
        <v>44</v>
      </c>
      <c r="R25" s="23" t="s">
        <v>192</v>
      </c>
      <c r="S25" s="15" t="s">
        <v>61</v>
      </c>
      <c r="T25" s="14" t="s">
        <v>62</v>
      </c>
      <c r="U25" s="16"/>
      <c r="V25" s="24"/>
      <c r="W25" s="16" t="s">
        <v>61</v>
      </c>
      <c r="X25" s="24" t="s">
        <v>141</v>
      </c>
      <c r="Y25" s="24" t="s">
        <v>193</v>
      </c>
      <c r="Z25" s="14">
        <v>44584</v>
      </c>
      <c r="AA25" s="16" t="s">
        <v>52</v>
      </c>
      <c r="AB25" s="14">
        <v>44584</v>
      </c>
      <c r="AC25" s="6">
        <f t="shared" si="1"/>
        <v>0</v>
      </c>
    </row>
    <row r="26" spans="1:29" ht="30" customHeight="1">
      <c r="B26" s="6">
        <v>21</v>
      </c>
      <c r="C26" s="78" t="s">
        <v>34</v>
      </c>
      <c r="D26" s="43" t="s">
        <v>194</v>
      </c>
      <c r="E26" s="43" t="s">
        <v>35</v>
      </c>
      <c r="F26" s="30">
        <v>44585</v>
      </c>
      <c r="G26" s="46">
        <v>44587</v>
      </c>
      <c r="H26" s="30" t="str">
        <f t="shared" si="0"/>
        <v>W4</v>
      </c>
      <c r="I26" s="43" t="s">
        <v>195</v>
      </c>
      <c r="J26" s="44" t="s">
        <v>37</v>
      </c>
      <c r="K26" s="43" t="s">
        <v>91</v>
      </c>
      <c r="L26" s="45" t="s">
        <v>92</v>
      </c>
      <c r="M26" s="29" t="s">
        <v>196</v>
      </c>
      <c r="N26" s="45" t="s">
        <v>197</v>
      </c>
      <c r="O26" s="43" t="s">
        <v>198</v>
      </c>
      <c r="P26" s="43" t="s">
        <v>199</v>
      </c>
      <c r="Q26" s="43" t="s">
        <v>200</v>
      </c>
      <c r="R26" s="45" t="s">
        <v>201</v>
      </c>
      <c r="S26" s="43" t="s">
        <v>202</v>
      </c>
      <c r="T26" s="30" t="s">
        <v>47</v>
      </c>
      <c r="U26" s="43"/>
      <c r="V26" s="43" t="s">
        <v>203</v>
      </c>
      <c r="W26" s="43"/>
      <c r="X26" s="43"/>
      <c r="Y26" s="43"/>
      <c r="Z26" s="30"/>
      <c r="AA26" s="43" t="s">
        <v>204</v>
      </c>
      <c r="AB26" s="30"/>
      <c r="AC26" s="43">
        <f t="shared" si="1"/>
        <v>-44587</v>
      </c>
    </row>
    <row r="27" spans="1:29" ht="27" hidden="1" customHeight="1">
      <c r="B27" s="6">
        <v>22</v>
      </c>
      <c r="C27" s="16" t="s">
        <v>34</v>
      </c>
      <c r="D27" s="16" t="s">
        <v>177</v>
      </c>
      <c r="E27" s="16" t="s">
        <v>53</v>
      </c>
      <c r="F27" s="14">
        <v>44585</v>
      </c>
      <c r="G27" s="47">
        <v>44587</v>
      </c>
      <c r="H27" s="14" t="str">
        <f t="shared" si="0"/>
        <v>W4</v>
      </c>
      <c r="I27" s="16" t="s">
        <v>205</v>
      </c>
      <c r="J27" s="16" t="s">
        <v>206</v>
      </c>
      <c r="K27" s="16" t="s">
        <v>56</v>
      </c>
      <c r="L27" s="28" t="s">
        <v>207</v>
      </c>
      <c r="M27" s="16" t="s">
        <v>208</v>
      </c>
      <c r="N27" s="28" t="s">
        <v>209</v>
      </c>
      <c r="O27" s="16" t="s">
        <v>198</v>
      </c>
      <c r="P27" s="16" t="s">
        <v>199</v>
      </c>
      <c r="Q27" s="16" t="s">
        <v>200</v>
      </c>
      <c r="R27" s="28" t="s">
        <v>210</v>
      </c>
      <c r="S27" s="15" t="s">
        <v>79</v>
      </c>
      <c r="T27" s="14" t="s">
        <v>62</v>
      </c>
      <c r="U27" s="16"/>
      <c r="V27" s="16" t="s">
        <v>49</v>
      </c>
      <c r="W27" s="16" t="s">
        <v>79</v>
      </c>
      <c r="X27" s="16" t="s">
        <v>50</v>
      </c>
      <c r="Y27" s="16" t="s">
        <v>99</v>
      </c>
      <c r="Z27" s="14">
        <v>44588</v>
      </c>
      <c r="AA27" s="16" t="s">
        <v>52</v>
      </c>
      <c r="AB27" s="14">
        <v>44589</v>
      </c>
      <c r="AC27" s="16">
        <f t="shared" si="1"/>
        <v>2</v>
      </c>
    </row>
    <row r="28" spans="1:29" ht="36" hidden="1" customHeight="1">
      <c r="B28" s="6">
        <v>23</v>
      </c>
      <c r="C28" s="16" t="s">
        <v>63</v>
      </c>
      <c r="D28" s="16" t="s">
        <v>177</v>
      </c>
      <c r="E28" s="16" t="s">
        <v>35</v>
      </c>
      <c r="F28" s="14">
        <v>44586</v>
      </c>
      <c r="G28" s="47">
        <v>44587</v>
      </c>
      <c r="H28" s="14" t="str">
        <f t="shared" si="0"/>
        <v>W4</v>
      </c>
      <c r="I28" s="16" t="s">
        <v>211</v>
      </c>
      <c r="J28" s="28" t="s">
        <v>212</v>
      </c>
      <c r="K28" s="16" t="s">
        <v>90</v>
      </c>
      <c r="L28" s="28" t="s">
        <v>213</v>
      </c>
      <c r="M28" s="28" t="s">
        <v>214</v>
      </c>
      <c r="N28" s="28" t="s">
        <v>104</v>
      </c>
      <c r="O28" s="16" t="s">
        <v>198</v>
      </c>
      <c r="P28" s="16" t="s">
        <v>199</v>
      </c>
      <c r="Q28" s="16" t="s">
        <v>200</v>
      </c>
      <c r="R28" s="28" t="s">
        <v>215</v>
      </c>
      <c r="S28" s="15" t="s">
        <v>61</v>
      </c>
      <c r="T28" s="14" t="s">
        <v>62</v>
      </c>
      <c r="U28" s="16"/>
      <c r="V28" s="16"/>
      <c r="W28" s="16" t="s">
        <v>61</v>
      </c>
      <c r="X28" s="16" t="s">
        <v>71</v>
      </c>
      <c r="Y28" s="16" t="s">
        <v>216</v>
      </c>
      <c r="Z28" s="14">
        <v>44588</v>
      </c>
      <c r="AA28" s="16" t="s">
        <v>52</v>
      </c>
      <c r="AB28" s="14">
        <v>44588</v>
      </c>
      <c r="AC28" s="16">
        <f t="shared" si="1"/>
        <v>1</v>
      </c>
    </row>
    <row r="29" spans="1:29" ht="33" customHeight="1">
      <c r="B29" s="6">
        <v>24</v>
      </c>
      <c r="C29" s="76" t="s">
        <v>63</v>
      </c>
      <c r="D29" s="77" t="s">
        <v>177</v>
      </c>
      <c r="E29" s="16" t="s">
        <v>35</v>
      </c>
      <c r="F29" s="14">
        <v>44586</v>
      </c>
      <c r="G29" s="47">
        <v>44587</v>
      </c>
      <c r="H29" s="14" t="str">
        <f t="shared" si="0"/>
        <v>W4</v>
      </c>
      <c r="I29" s="16" t="s">
        <v>211</v>
      </c>
      <c r="J29" s="28" t="s">
        <v>212</v>
      </c>
      <c r="K29" s="16" t="s">
        <v>90</v>
      </c>
      <c r="L29" s="28" t="s">
        <v>217</v>
      </c>
      <c r="M29" s="28" t="s">
        <v>218</v>
      </c>
      <c r="N29" s="28" t="s">
        <v>104</v>
      </c>
      <c r="O29" s="16" t="s">
        <v>198</v>
      </c>
      <c r="P29" s="16" t="s">
        <v>199</v>
      </c>
      <c r="Q29" s="16" t="s">
        <v>200</v>
      </c>
      <c r="R29" s="28" t="s">
        <v>219</v>
      </c>
      <c r="S29" s="15" t="s">
        <v>220</v>
      </c>
      <c r="T29" s="14" t="s">
        <v>47</v>
      </c>
      <c r="U29" s="28" t="s">
        <v>221</v>
      </c>
      <c r="V29" s="16" t="s">
        <v>87</v>
      </c>
      <c r="W29" s="16" t="s">
        <v>61</v>
      </c>
      <c r="X29" s="16" t="s">
        <v>71</v>
      </c>
      <c r="Y29" s="16" t="s">
        <v>216</v>
      </c>
      <c r="Z29" s="14">
        <v>44588</v>
      </c>
      <c r="AA29" s="16" t="s">
        <v>52</v>
      </c>
      <c r="AB29" s="14">
        <v>44588</v>
      </c>
      <c r="AC29" s="16">
        <f t="shared" si="1"/>
        <v>1</v>
      </c>
    </row>
    <row r="30" spans="1:29" ht="32.25" hidden="1" customHeight="1">
      <c r="B30" s="6">
        <v>25</v>
      </c>
      <c r="C30" s="16" t="s">
        <v>63</v>
      </c>
      <c r="D30" s="16" t="s">
        <v>177</v>
      </c>
      <c r="E30" s="16" t="s">
        <v>35</v>
      </c>
      <c r="F30" s="14">
        <v>44586</v>
      </c>
      <c r="G30" s="47">
        <v>44587</v>
      </c>
      <c r="H30" s="14" t="str">
        <f t="shared" si="0"/>
        <v>W4</v>
      </c>
      <c r="I30" s="16" t="s">
        <v>211</v>
      </c>
      <c r="J30" s="28" t="s">
        <v>212</v>
      </c>
      <c r="K30" s="16" t="s">
        <v>90</v>
      </c>
      <c r="L30" s="28" t="s">
        <v>222</v>
      </c>
      <c r="M30" s="28" t="s">
        <v>223</v>
      </c>
      <c r="N30" s="28" t="s">
        <v>104</v>
      </c>
      <c r="O30" s="16" t="s">
        <v>198</v>
      </c>
      <c r="P30" s="16" t="s">
        <v>199</v>
      </c>
      <c r="Q30" s="16" t="s">
        <v>200</v>
      </c>
      <c r="R30" s="28" t="s">
        <v>224</v>
      </c>
      <c r="S30" s="15" t="s">
        <v>225</v>
      </c>
      <c r="T30" s="14" t="s">
        <v>62</v>
      </c>
      <c r="U30" s="16"/>
      <c r="V30" s="16"/>
      <c r="W30" s="16" t="s">
        <v>85</v>
      </c>
      <c r="X30" s="16" t="s">
        <v>71</v>
      </c>
      <c r="Y30" s="16" t="s">
        <v>216</v>
      </c>
      <c r="Z30" s="14">
        <v>44588</v>
      </c>
      <c r="AA30" s="16" t="s">
        <v>52</v>
      </c>
      <c r="AB30" s="14">
        <v>44588</v>
      </c>
      <c r="AC30" s="16">
        <f t="shared" si="1"/>
        <v>1</v>
      </c>
    </row>
    <row r="31" spans="1:29" ht="32.25" customHeight="1">
      <c r="B31" s="6">
        <v>26</v>
      </c>
      <c r="C31" s="76" t="s">
        <v>63</v>
      </c>
      <c r="D31" s="16" t="s">
        <v>89</v>
      </c>
      <c r="E31" s="16" t="s">
        <v>35</v>
      </c>
      <c r="F31" s="14">
        <v>44587</v>
      </c>
      <c r="G31" s="14">
        <v>44589</v>
      </c>
      <c r="H31" s="14" t="str">
        <f t="shared" si="0"/>
        <v>W4</v>
      </c>
      <c r="I31" s="16" t="s">
        <v>64</v>
      </c>
      <c r="J31" s="28" t="s">
        <v>226</v>
      </c>
      <c r="K31" s="16" t="s">
        <v>56</v>
      </c>
      <c r="L31" s="28" t="s">
        <v>227</v>
      </c>
      <c r="M31" s="28" t="s">
        <v>228</v>
      </c>
      <c r="N31" s="28" t="s">
        <v>104</v>
      </c>
      <c r="O31" s="16" t="s">
        <v>42</v>
      </c>
      <c r="P31" s="16" t="s">
        <v>105</v>
      </c>
      <c r="Q31" s="16" t="s">
        <v>200</v>
      </c>
      <c r="R31" s="28" t="s">
        <v>229</v>
      </c>
      <c r="S31" s="15" t="s">
        <v>175</v>
      </c>
      <c r="T31" s="14" t="s">
        <v>47</v>
      </c>
      <c r="U31" s="16" t="s">
        <v>176</v>
      </c>
      <c r="V31" s="16" t="s">
        <v>87</v>
      </c>
      <c r="W31" s="16" t="s">
        <v>85</v>
      </c>
      <c r="X31" s="16" t="s">
        <v>71</v>
      </c>
      <c r="Y31" s="16" t="s">
        <v>72</v>
      </c>
      <c r="Z31" s="14">
        <v>44595</v>
      </c>
      <c r="AA31" s="16" t="s">
        <v>52</v>
      </c>
      <c r="AB31" s="14">
        <v>44595</v>
      </c>
      <c r="AC31" s="16">
        <f t="shared" si="1"/>
        <v>6</v>
      </c>
    </row>
    <row r="32" spans="1:29" ht="51" hidden="1" customHeight="1">
      <c r="B32" s="11">
        <v>27</v>
      </c>
      <c r="C32" s="11" t="s">
        <v>34</v>
      </c>
      <c r="D32" s="11" t="s">
        <v>194</v>
      </c>
      <c r="E32" s="11" t="s">
        <v>35</v>
      </c>
      <c r="F32" s="14">
        <v>44588</v>
      </c>
      <c r="G32" s="47">
        <v>44589</v>
      </c>
      <c r="H32" s="14" t="str">
        <f t="shared" si="0"/>
        <v>W4</v>
      </c>
      <c r="I32" s="11" t="s">
        <v>136</v>
      </c>
      <c r="J32" s="33" t="s">
        <v>37</v>
      </c>
      <c r="K32" s="11" t="s">
        <v>38</v>
      </c>
      <c r="L32" s="28" t="s">
        <v>230</v>
      </c>
      <c r="M32" s="28" t="s">
        <v>231</v>
      </c>
      <c r="N32" s="28" t="s">
        <v>232</v>
      </c>
      <c r="O32" s="11" t="s">
        <v>198</v>
      </c>
      <c r="P32" s="11" t="s">
        <v>199</v>
      </c>
      <c r="Q32" s="11" t="s">
        <v>200</v>
      </c>
      <c r="R32" s="28" t="s">
        <v>233</v>
      </c>
      <c r="S32" s="56" t="s">
        <v>234</v>
      </c>
      <c r="T32" s="14" t="s">
        <v>62</v>
      </c>
      <c r="U32" s="11"/>
      <c r="V32" s="11"/>
      <c r="W32" s="11" t="s">
        <v>234</v>
      </c>
      <c r="X32" s="16" t="s">
        <v>141</v>
      </c>
      <c r="Y32" s="16" t="s">
        <v>142</v>
      </c>
      <c r="Z32" s="14">
        <v>44621</v>
      </c>
      <c r="AA32" s="11" t="s">
        <v>52</v>
      </c>
      <c r="AB32" s="14">
        <v>44621</v>
      </c>
      <c r="AC32" s="11">
        <f t="shared" si="1"/>
        <v>32</v>
      </c>
    </row>
    <row r="33" spans="2:29" ht="43.9" hidden="1" customHeight="1">
      <c r="B33" s="6">
        <v>28</v>
      </c>
      <c r="C33" s="16" t="s">
        <v>89</v>
      </c>
      <c r="D33" s="16" t="s">
        <v>89</v>
      </c>
      <c r="E33" s="16" t="s">
        <v>35</v>
      </c>
      <c r="F33" s="14">
        <v>44599</v>
      </c>
      <c r="G33" s="14">
        <v>44599</v>
      </c>
      <c r="H33" s="14" t="str">
        <f t="shared" si="0"/>
        <v>W6</v>
      </c>
      <c r="I33" s="16" t="s">
        <v>235</v>
      </c>
      <c r="J33" s="16" t="s">
        <v>114</v>
      </c>
      <c r="K33" s="16" t="s">
        <v>56</v>
      </c>
      <c r="L33" s="16" t="s">
        <v>115</v>
      </c>
      <c r="M33" s="28" t="s">
        <v>236</v>
      </c>
      <c r="N33" s="16" t="s">
        <v>237</v>
      </c>
      <c r="O33" s="16" t="s">
        <v>131</v>
      </c>
      <c r="P33" s="16" t="s">
        <v>105</v>
      </c>
      <c r="Q33" s="16" t="s">
        <v>200</v>
      </c>
      <c r="R33" s="28" t="s">
        <v>238</v>
      </c>
      <c r="S33" s="15" t="s">
        <v>120</v>
      </c>
      <c r="T33" s="14" t="s">
        <v>62</v>
      </c>
      <c r="U33" s="16"/>
      <c r="V33" s="16"/>
      <c r="W33" s="16" t="s">
        <v>120</v>
      </c>
      <c r="X33" s="16" t="s">
        <v>98</v>
      </c>
      <c r="Y33" s="16" t="s">
        <v>107</v>
      </c>
      <c r="Z33" s="14">
        <v>44601</v>
      </c>
      <c r="AA33" s="16" t="s">
        <v>52</v>
      </c>
      <c r="AB33" s="14">
        <v>44601</v>
      </c>
      <c r="AC33" s="6">
        <f t="shared" si="1"/>
        <v>2</v>
      </c>
    </row>
    <row r="34" spans="2:29" ht="27" hidden="1" customHeight="1">
      <c r="B34" s="6">
        <v>29</v>
      </c>
      <c r="C34" s="16" t="s">
        <v>34</v>
      </c>
      <c r="D34" s="16" t="s">
        <v>89</v>
      </c>
      <c r="E34" s="16" t="s">
        <v>35</v>
      </c>
      <c r="F34" s="14">
        <v>44599</v>
      </c>
      <c r="G34" s="14">
        <v>44599</v>
      </c>
      <c r="H34" s="14" t="s">
        <v>239</v>
      </c>
      <c r="I34" s="16" t="s">
        <v>240</v>
      </c>
      <c r="J34" s="33" t="s">
        <v>90</v>
      </c>
      <c r="K34" s="33" t="s">
        <v>90</v>
      </c>
      <c r="L34" s="16" t="s">
        <v>241</v>
      </c>
      <c r="M34" s="28" t="s">
        <v>242</v>
      </c>
      <c r="N34" s="16" t="s">
        <v>243</v>
      </c>
      <c r="O34" s="16" t="s">
        <v>131</v>
      </c>
      <c r="P34" s="16" t="s">
        <v>105</v>
      </c>
      <c r="Q34" s="16" t="s">
        <v>44</v>
      </c>
      <c r="R34" s="28" t="s">
        <v>244</v>
      </c>
      <c r="S34" s="15" t="s">
        <v>245</v>
      </c>
      <c r="T34" s="14" t="s">
        <v>62</v>
      </c>
      <c r="U34" s="16" t="s">
        <v>246</v>
      </c>
      <c r="V34" s="16" t="s">
        <v>203</v>
      </c>
      <c r="W34" s="16" t="s">
        <v>245</v>
      </c>
      <c r="X34" s="16" t="s">
        <v>98</v>
      </c>
      <c r="Y34" s="16" t="s">
        <v>107</v>
      </c>
      <c r="Z34" s="14">
        <v>44603</v>
      </c>
      <c r="AA34" s="16" t="s">
        <v>52</v>
      </c>
      <c r="AB34" s="14">
        <v>44603</v>
      </c>
      <c r="AC34" s="16">
        <f t="shared" si="1"/>
        <v>4</v>
      </c>
    </row>
    <row r="35" spans="2:29" ht="27" hidden="1" customHeight="1">
      <c r="B35" s="6">
        <v>30</v>
      </c>
      <c r="C35" s="16" t="s">
        <v>34</v>
      </c>
      <c r="D35" s="16" t="s">
        <v>89</v>
      </c>
      <c r="E35" s="16" t="s">
        <v>35</v>
      </c>
      <c r="F35" s="14">
        <v>44599</v>
      </c>
      <c r="G35" s="14">
        <v>44599</v>
      </c>
      <c r="H35" s="14" t="s">
        <v>239</v>
      </c>
      <c r="I35" s="16" t="s">
        <v>240</v>
      </c>
      <c r="J35" s="33" t="s">
        <v>90</v>
      </c>
      <c r="K35" s="33" t="s">
        <v>90</v>
      </c>
      <c r="L35" s="16" t="s">
        <v>247</v>
      </c>
      <c r="M35" s="28" t="s">
        <v>248</v>
      </c>
      <c r="N35" s="16" t="s">
        <v>249</v>
      </c>
      <c r="O35" s="16" t="s">
        <v>131</v>
      </c>
      <c r="P35" s="16" t="s">
        <v>105</v>
      </c>
      <c r="Q35" s="16" t="s">
        <v>44</v>
      </c>
      <c r="R35" s="28" t="s">
        <v>250</v>
      </c>
      <c r="S35" s="15" t="s">
        <v>245</v>
      </c>
      <c r="T35" s="14" t="s">
        <v>62</v>
      </c>
      <c r="U35" s="16" t="s">
        <v>246</v>
      </c>
      <c r="V35" s="16" t="s">
        <v>203</v>
      </c>
      <c r="W35" s="16" t="s">
        <v>245</v>
      </c>
      <c r="X35" s="16" t="s">
        <v>98</v>
      </c>
      <c r="Y35" s="16" t="s">
        <v>107</v>
      </c>
      <c r="Z35" s="14">
        <v>44603</v>
      </c>
      <c r="AA35" s="16" t="s">
        <v>52</v>
      </c>
      <c r="AB35" s="14">
        <v>44603</v>
      </c>
      <c r="AC35" s="16">
        <f t="shared" si="1"/>
        <v>4</v>
      </c>
    </row>
    <row r="36" spans="2:29" ht="27" hidden="1" customHeight="1">
      <c r="B36" s="6">
        <v>31</v>
      </c>
      <c r="C36" s="16" t="s">
        <v>34</v>
      </c>
      <c r="D36" s="16" t="s">
        <v>89</v>
      </c>
      <c r="E36" s="16" t="s">
        <v>35</v>
      </c>
      <c r="F36" s="14">
        <v>44600</v>
      </c>
      <c r="G36" s="14">
        <v>44600</v>
      </c>
      <c r="H36" s="14" t="s">
        <v>239</v>
      </c>
      <c r="I36" s="16" t="s">
        <v>251</v>
      </c>
      <c r="J36" s="33" t="s">
        <v>90</v>
      </c>
      <c r="K36" s="33" t="s">
        <v>90</v>
      </c>
      <c r="L36" s="16" t="s">
        <v>188</v>
      </c>
      <c r="M36" s="28" t="s">
        <v>252</v>
      </c>
      <c r="N36" s="16" t="s">
        <v>253</v>
      </c>
      <c r="O36" s="16" t="s">
        <v>131</v>
      </c>
      <c r="P36" s="16" t="s">
        <v>105</v>
      </c>
      <c r="Q36" s="16" t="s">
        <v>44</v>
      </c>
      <c r="R36" s="28" t="s">
        <v>254</v>
      </c>
      <c r="S36" s="15" t="s">
        <v>252</v>
      </c>
      <c r="T36" s="16" t="s">
        <v>62</v>
      </c>
      <c r="U36" s="16" t="s">
        <v>255</v>
      </c>
      <c r="V36" s="16"/>
      <c r="W36" s="53" t="s">
        <v>61</v>
      </c>
      <c r="X36" s="53" t="s">
        <v>98</v>
      </c>
      <c r="Y36" s="53" t="s">
        <v>193</v>
      </c>
      <c r="Z36" s="54">
        <v>44600</v>
      </c>
      <c r="AA36" s="16" t="s">
        <v>52</v>
      </c>
      <c r="AB36" s="14">
        <v>44601</v>
      </c>
      <c r="AC36" s="16">
        <f t="shared" si="1"/>
        <v>1</v>
      </c>
    </row>
    <row r="37" spans="2:29" ht="27" hidden="1" customHeight="1">
      <c r="B37" s="6">
        <v>32</v>
      </c>
      <c r="C37" s="11" t="s">
        <v>34</v>
      </c>
      <c r="D37" s="16" t="s">
        <v>177</v>
      </c>
      <c r="E37" s="11" t="s">
        <v>35</v>
      </c>
      <c r="F37" s="14">
        <v>44600</v>
      </c>
      <c r="G37" s="14">
        <v>44600</v>
      </c>
      <c r="H37" s="14" t="str">
        <f t="shared" si="0"/>
        <v>W6</v>
      </c>
      <c r="I37" s="16" t="s">
        <v>168</v>
      </c>
      <c r="J37" s="33" t="s">
        <v>37</v>
      </c>
      <c r="K37" s="16" t="s">
        <v>56</v>
      </c>
      <c r="L37" s="16" t="s">
        <v>256</v>
      </c>
      <c r="M37" s="16" t="s">
        <v>257</v>
      </c>
      <c r="N37" s="16" t="s">
        <v>258</v>
      </c>
      <c r="O37" s="16" t="s">
        <v>259</v>
      </c>
      <c r="P37" s="16" t="s">
        <v>199</v>
      </c>
      <c r="Q37" s="16" t="s">
        <v>200</v>
      </c>
      <c r="R37" s="16" t="s">
        <v>260</v>
      </c>
      <c r="S37" s="15" t="s">
        <v>61</v>
      </c>
      <c r="T37" s="14" t="s">
        <v>62</v>
      </c>
      <c r="U37" s="16"/>
      <c r="V37" s="16"/>
      <c r="W37" s="11" t="s">
        <v>61</v>
      </c>
      <c r="X37" s="16" t="s">
        <v>50</v>
      </c>
      <c r="Y37" s="16" t="s">
        <v>99</v>
      </c>
      <c r="Z37" s="14">
        <v>44601</v>
      </c>
      <c r="AA37" s="11" t="s">
        <v>52</v>
      </c>
      <c r="AB37" s="14">
        <v>44601</v>
      </c>
      <c r="AC37" s="6">
        <f t="shared" si="1"/>
        <v>1</v>
      </c>
    </row>
    <row r="38" spans="2:29" ht="27" hidden="1" customHeight="1">
      <c r="B38" s="6">
        <v>33</v>
      </c>
      <c r="C38" s="11" t="s">
        <v>63</v>
      </c>
      <c r="D38" s="16" t="s">
        <v>177</v>
      </c>
      <c r="E38" s="11" t="s">
        <v>53</v>
      </c>
      <c r="F38" s="14">
        <v>44602</v>
      </c>
      <c r="G38" s="14">
        <v>44602</v>
      </c>
      <c r="H38" s="14" t="str">
        <f t="shared" ref="H38:H70" si="2">"W"&amp;WEEKNUM(G38)-1</f>
        <v>W6</v>
      </c>
      <c r="I38" s="16" t="s">
        <v>261</v>
      </c>
      <c r="J38" s="16" t="s">
        <v>262</v>
      </c>
      <c r="K38" s="16" t="s">
        <v>91</v>
      </c>
      <c r="L38" s="16" t="s">
        <v>263</v>
      </c>
      <c r="M38" s="28" t="s">
        <v>264</v>
      </c>
      <c r="N38" s="16" t="s">
        <v>258</v>
      </c>
      <c r="O38" s="16" t="s">
        <v>259</v>
      </c>
      <c r="P38" s="16" t="s">
        <v>199</v>
      </c>
      <c r="Q38" s="16" t="s">
        <v>200</v>
      </c>
      <c r="R38" s="16" t="s">
        <v>265</v>
      </c>
      <c r="S38" s="15" t="s">
        <v>79</v>
      </c>
      <c r="T38" s="14" t="s">
        <v>62</v>
      </c>
      <c r="V38" s="16"/>
      <c r="W38" s="11" t="s">
        <v>79</v>
      </c>
      <c r="X38" s="16" t="s">
        <v>71</v>
      </c>
      <c r="Y38" s="16" t="s">
        <v>72</v>
      </c>
      <c r="Z38" s="14">
        <v>44603</v>
      </c>
      <c r="AA38" s="11" t="s">
        <v>52</v>
      </c>
      <c r="AB38" s="14">
        <v>44603</v>
      </c>
      <c r="AC38" s="6">
        <f t="shared" ref="AC38:AC70" si="3">AB38-G38</f>
        <v>1</v>
      </c>
    </row>
    <row r="39" spans="2:29" ht="27" hidden="1" customHeight="1">
      <c r="B39" s="6">
        <v>34</v>
      </c>
      <c r="C39" s="11" t="s">
        <v>34</v>
      </c>
      <c r="D39" s="16" t="s">
        <v>177</v>
      </c>
      <c r="E39" s="11" t="s">
        <v>53</v>
      </c>
      <c r="F39" s="14">
        <v>44603</v>
      </c>
      <c r="G39" s="14">
        <v>44606</v>
      </c>
      <c r="H39" s="14" t="str">
        <f t="shared" si="2"/>
        <v>W7</v>
      </c>
      <c r="I39" s="49" t="s">
        <v>151</v>
      </c>
      <c r="J39" s="16" t="s">
        <v>266</v>
      </c>
      <c r="K39" s="16" t="s">
        <v>153</v>
      </c>
      <c r="L39" s="49" t="s">
        <v>267</v>
      </c>
      <c r="M39" s="49" t="s">
        <v>268</v>
      </c>
      <c r="N39" s="50" t="s">
        <v>269</v>
      </c>
      <c r="O39" s="49" t="s">
        <v>42</v>
      </c>
      <c r="P39" s="16" t="s">
        <v>199</v>
      </c>
      <c r="Q39" s="16" t="s">
        <v>200</v>
      </c>
      <c r="R39" s="51" t="s">
        <v>270</v>
      </c>
      <c r="S39" s="15" t="s">
        <v>79</v>
      </c>
      <c r="T39" s="52" t="s">
        <v>62</v>
      </c>
      <c r="U39" s="16"/>
      <c r="V39" s="16"/>
      <c r="W39" s="11" t="s">
        <v>79</v>
      </c>
      <c r="X39" s="49" t="s">
        <v>141</v>
      </c>
      <c r="Y39" s="49" t="s">
        <v>142</v>
      </c>
      <c r="Z39" s="52">
        <v>44607</v>
      </c>
      <c r="AA39" s="11" t="s">
        <v>52</v>
      </c>
      <c r="AB39" s="52">
        <v>44607</v>
      </c>
      <c r="AC39" s="6">
        <f t="shared" si="3"/>
        <v>1</v>
      </c>
    </row>
    <row r="40" spans="2:29" ht="27" hidden="1" customHeight="1">
      <c r="B40" s="6">
        <v>35</v>
      </c>
      <c r="C40" s="11" t="s">
        <v>34</v>
      </c>
      <c r="D40" s="16" t="s">
        <v>89</v>
      </c>
      <c r="E40" s="11" t="s">
        <v>35</v>
      </c>
      <c r="F40" s="14">
        <v>44606</v>
      </c>
      <c r="G40" s="14">
        <v>44606</v>
      </c>
      <c r="H40" s="14" t="str">
        <f t="shared" si="2"/>
        <v>W7</v>
      </c>
      <c r="I40" s="16" t="s">
        <v>271</v>
      </c>
      <c r="J40" s="16" t="s">
        <v>90</v>
      </c>
      <c r="K40" s="16" t="s">
        <v>90</v>
      </c>
      <c r="L40" s="16" t="s">
        <v>247</v>
      </c>
      <c r="M40" s="28" t="s">
        <v>242</v>
      </c>
      <c r="N40" s="16" t="s">
        <v>272</v>
      </c>
      <c r="O40" s="16" t="s">
        <v>131</v>
      </c>
      <c r="P40" s="16" t="s">
        <v>105</v>
      </c>
      <c r="Q40" s="16" t="s">
        <v>44</v>
      </c>
      <c r="R40" s="28" t="s">
        <v>273</v>
      </c>
      <c r="S40" s="15" t="s">
        <v>245</v>
      </c>
      <c r="T40" s="16" t="s">
        <v>62</v>
      </c>
      <c r="U40" s="16" t="s">
        <v>246</v>
      </c>
      <c r="V40" s="16" t="s">
        <v>203</v>
      </c>
      <c r="W40" s="11" t="s">
        <v>245</v>
      </c>
      <c r="X40" s="16" t="s">
        <v>98</v>
      </c>
      <c r="Y40" s="16" t="s">
        <v>107</v>
      </c>
      <c r="Z40" s="14">
        <v>44606</v>
      </c>
      <c r="AA40" s="11" t="s">
        <v>52</v>
      </c>
      <c r="AB40" s="52">
        <v>44607</v>
      </c>
      <c r="AC40" s="11">
        <f t="shared" si="3"/>
        <v>1</v>
      </c>
    </row>
    <row r="41" spans="2:29" ht="27" hidden="1" customHeight="1">
      <c r="B41" s="6">
        <v>36</v>
      </c>
      <c r="C41" s="43" t="s">
        <v>34</v>
      </c>
      <c r="D41" s="29" t="s">
        <v>89</v>
      </c>
      <c r="E41" s="43" t="s">
        <v>35</v>
      </c>
      <c r="F41" s="30">
        <v>44606</v>
      </c>
      <c r="G41" s="29"/>
      <c r="H41" s="30" t="str">
        <f t="shared" si="2"/>
        <v>W-1</v>
      </c>
      <c r="I41" s="29" t="s">
        <v>274</v>
      </c>
      <c r="J41" s="45" t="s">
        <v>275</v>
      </c>
      <c r="K41" s="29" t="s">
        <v>56</v>
      </c>
      <c r="L41" s="29" t="s">
        <v>276</v>
      </c>
      <c r="M41" s="29" t="s">
        <v>277</v>
      </c>
      <c r="N41" s="29" t="s">
        <v>278</v>
      </c>
      <c r="O41" s="29" t="s">
        <v>131</v>
      </c>
      <c r="P41" s="43" t="s">
        <v>43</v>
      </c>
      <c r="Q41" s="29" t="s">
        <v>44</v>
      </c>
      <c r="R41" s="29" t="s">
        <v>279</v>
      </c>
      <c r="S41" s="29"/>
      <c r="T41" s="29"/>
      <c r="U41" s="29"/>
      <c r="V41" s="29"/>
      <c r="W41" s="43"/>
      <c r="X41" s="29"/>
      <c r="Y41" s="29"/>
      <c r="Z41" s="29"/>
      <c r="AA41" s="43" t="s">
        <v>204</v>
      </c>
      <c r="AB41" s="29"/>
      <c r="AC41" s="43">
        <f t="shared" si="3"/>
        <v>0</v>
      </c>
    </row>
    <row r="42" spans="2:29" ht="27" hidden="1" customHeight="1">
      <c r="B42" s="6">
        <v>37</v>
      </c>
      <c r="C42" s="11" t="s">
        <v>63</v>
      </c>
      <c r="D42" s="16" t="s">
        <v>89</v>
      </c>
      <c r="E42" s="11" t="s">
        <v>35</v>
      </c>
      <c r="F42" s="14">
        <v>44609</v>
      </c>
      <c r="G42" s="14">
        <v>44610</v>
      </c>
      <c r="H42" s="14" t="str">
        <f t="shared" si="2"/>
        <v>W7</v>
      </c>
      <c r="I42" s="16" t="s">
        <v>64</v>
      </c>
      <c r="J42" s="16" t="s">
        <v>280</v>
      </c>
      <c r="K42" s="16" t="s">
        <v>281</v>
      </c>
      <c r="L42" s="28" t="s">
        <v>282</v>
      </c>
      <c r="M42" s="28" t="s">
        <v>283</v>
      </c>
      <c r="N42" s="16" t="s">
        <v>284</v>
      </c>
      <c r="O42" s="16" t="s">
        <v>42</v>
      </c>
      <c r="P42" s="16" t="s">
        <v>285</v>
      </c>
      <c r="Q42" s="16" t="s">
        <v>200</v>
      </c>
      <c r="R42" s="28" t="s">
        <v>286</v>
      </c>
      <c r="S42" s="15" t="s">
        <v>287</v>
      </c>
      <c r="T42" s="16" t="s">
        <v>62</v>
      </c>
      <c r="U42" s="16"/>
      <c r="V42" s="16"/>
      <c r="W42" s="11" t="s">
        <v>287</v>
      </c>
      <c r="X42" s="16" t="s">
        <v>71</v>
      </c>
      <c r="Y42" s="16" t="s">
        <v>72</v>
      </c>
      <c r="Z42" s="52">
        <v>44610</v>
      </c>
      <c r="AA42" s="11" t="s">
        <v>52</v>
      </c>
      <c r="AB42" s="52">
        <v>44613</v>
      </c>
      <c r="AC42" s="6">
        <f t="shared" si="3"/>
        <v>3</v>
      </c>
    </row>
    <row r="43" spans="2:29" ht="27" customHeight="1">
      <c r="B43" s="11">
        <v>38</v>
      </c>
      <c r="C43" s="78" t="s">
        <v>34</v>
      </c>
      <c r="D43" s="16" t="s">
        <v>89</v>
      </c>
      <c r="E43" s="11" t="s">
        <v>35</v>
      </c>
      <c r="F43" s="14">
        <v>44609</v>
      </c>
      <c r="G43" s="14">
        <v>44611</v>
      </c>
      <c r="H43" s="14" t="str">
        <f t="shared" si="2"/>
        <v>W7</v>
      </c>
      <c r="I43" s="16" t="s">
        <v>288</v>
      </c>
      <c r="J43" s="33" t="s">
        <v>37</v>
      </c>
      <c r="K43" s="16" t="s">
        <v>56</v>
      </c>
      <c r="L43" s="28" t="s">
        <v>289</v>
      </c>
      <c r="M43" s="16" t="s">
        <v>290</v>
      </c>
      <c r="N43" s="16" t="s">
        <v>291</v>
      </c>
      <c r="O43" s="16" t="s">
        <v>259</v>
      </c>
      <c r="P43" s="11" t="s">
        <v>43</v>
      </c>
      <c r="Q43" s="16" t="s">
        <v>200</v>
      </c>
      <c r="R43" s="28" t="s">
        <v>292</v>
      </c>
      <c r="S43" s="15" t="s">
        <v>293</v>
      </c>
      <c r="T43" s="16" t="s">
        <v>47</v>
      </c>
      <c r="U43" s="16" t="s">
        <v>294</v>
      </c>
      <c r="V43" s="16" t="s">
        <v>87</v>
      </c>
      <c r="W43" s="11" t="s">
        <v>293</v>
      </c>
      <c r="X43" s="16" t="s">
        <v>50</v>
      </c>
      <c r="Y43" s="16" t="s">
        <v>113</v>
      </c>
      <c r="Z43" s="14">
        <v>44617</v>
      </c>
      <c r="AA43" s="11" t="s">
        <v>52</v>
      </c>
      <c r="AB43" s="14">
        <v>44623</v>
      </c>
      <c r="AC43" s="11">
        <f t="shared" si="3"/>
        <v>12</v>
      </c>
    </row>
    <row r="44" spans="2:29" ht="27" hidden="1" customHeight="1">
      <c r="B44" s="6">
        <v>39</v>
      </c>
      <c r="C44" s="11" t="s">
        <v>89</v>
      </c>
      <c r="D44" s="16" t="s">
        <v>89</v>
      </c>
      <c r="E44" s="11" t="s">
        <v>35</v>
      </c>
      <c r="F44" s="14">
        <v>44609</v>
      </c>
      <c r="G44" s="14">
        <v>44609</v>
      </c>
      <c r="H44" s="14" t="str">
        <f t="shared" si="2"/>
        <v>W7</v>
      </c>
      <c r="I44" s="16" t="s">
        <v>168</v>
      </c>
      <c r="J44" s="33" t="s">
        <v>295</v>
      </c>
      <c r="K44" s="16" t="s">
        <v>56</v>
      </c>
      <c r="L44" s="28" t="s">
        <v>296</v>
      </c>
      <c r="M44" s="28" t="s">
        <v>297</v>
      </c>
      <c r="N44" s="16" t="s">
        <v>258</v>
      </c>
      <c r="O44" s="16" t="s">
        <v>259</v>
      </c>
      <c r="P44" s="16" t="s">
        <v>105</v>
      </c>
      <c r="Q44" s="16" t="s">
        <v>200</v>
      </c>
      <c r="R44" s="16" t="s">
        <v>298</v>
      </c>
      <c r="S44" s="15" t="s">
        <v>61</v>
      </c>
      <c r="T44" s="16" t="s">
        <v>62</v>
      </c>
      <c r="U44" s="16"/>
      <c r="V44" s="16"/>
      <c r="W44" s="11"/>
      <c r="X44" s="16" t="s">
        <v>98</v>
      </c>
      <c r="Y44" s="16" t="s">
        <v>107</v>
      </c>
      <c r="Z44" s="14">
        <v>44609</v>
      </c>
      <c r="AA44" s="11" t="s">
        <v>52</v>
      </c>
      <c r="AB44" s="14">
        <v>44610</v>
      </c>
      <c r="AC44" s="11">
        <f t="shared" si="3"/>
        <v>1</v>
      </c>
    </row>
    <row r="45" spans="2:29" ht="27" hidden="1" customHeight="1">
      <c r="B45" s="11">
        <v>40</v>
      </c>
      <c r="C45" s="11" t="s">
        <v>63</v>
      </c>
      <c r="D45" s="16" t="s">
        <v>89</v>
      </c>
      <c r="E45" s="11" t="s">
        <v>53</v>
      </c>
      <c r="F45" s="14">
        <v>44613</v>
      </c>
      <c r="G45" s="14">
        <v>44613</v>
      </c>
      <c r="H45" s="14" t="str">
        <f t="shared" si="2"/>
        <v>W8</v>
      </c>
      <c r="I45" s="16" t="s">
        <v>299</v>
      </c>
      <c r="J45" s="33" t="s">
        <v>300</v>
      </c>
      <c r="K45" s="16" t="s">
        <v>56</v>
      </c>
      <c r="L45" s="28" t="s">
        <v>296</v>
      </c>
      <c r="M45" s="16" t="s">
        <v>301</v>
      </c>
      <c r="N45" s="16" t="s">
        <v>258</v>
      </c>
      <c r="O45" s="16" t="s">
        <v>259</v>
      </c>
      <c r="P45" s="16" t="s">
        <v>105</v>
      </c>
      <c r="Q45" s="16" t="s">
        <v>200</v>
      </c>
      <c r="R45" s="28" t="s">
        <v>302</v>
      </c>
      <c r="S45" s="15" t="s">
        <v>303</v>
      </c>
      <c r="T45" s="16" t="s">
        <v>62</v>
      </c>
      <c r="U45" s="16"/>
      <c r="V45" s="16"/>
      <c r="W45" s="11" t="s">
        <v>303</v>
      </c>
      <c r="X45" s="16" t="s">
        <v>71</v>
      </c>
      <c r="Y45" s="16" t="s">
        <v>72</v>
      </c>
      <c r="Z45" s="14">
        <v>44628</v>
      </c>
      <c r="AA45" s="11" t="s">
        <v>52</v>
      </c>
      <c r="AB45" s="14">
        <v>44628</v>
      </c>
      <c r="AC45" s="11">
        <f>AB45-G45</f>
        <v>15</v>
      </c>
    </row>
    <row r="46" spans="2:29" ht="27" hidden="1" customHeight="1">
      <c r="B46" s="6">
        <v>41</v>
      </c>
      <c r="C46" s="11" t="s">
        <v>34</v>
      </c>
      <c r="D46" s="16" t="s">
        <v>177</v>
      </c>
      <c r="E46" s="11" t="s">
        <v>53</v>
      </c>
      <c r="F46" s="14">
        <v>44613</v>
      </c>
      <c r="G46" s="14">
        <v>44616</v>
      </c>
      <c r="H46" s="14" t="str">
        <f t="shared" si="2"/>
        <v>W8</v>
      </c>
      <c r="I46" s="16" t="s">
        <v>54</v>
      </c>
      <c r="J46" s="16" t="s">
        <v>304</v>
      </c>
      <c r="K46" s="16" t="s">
        <v>38</v>
      </c>
      <c r="L46" s="16" t="s">
        <v>154</v>
      </c>
      <c r="M46" s="28" t="s">
        <v>305</v>
      </c>
      <c r="N46" s="16" t="s">
        <v>306</v>
      </c>
      <c r="O46" s="16" t="s">
        <v>42</v>
      </c>
      <c r="P46" s="16" t="s">
        <v>43</v>
      </c>
      <c r="Q46" s="16" t="s">
        <v>44</v>
      </c>
      <c r="R46" s="23" t="s">
        <v>307</v>
      </c>
      <c r="S46" s="15" t="s">
        <v>61</v>
      </c>
      <c r="T46" s="16" t="s">
        <v>62</v>
      </c>
      <c r="U46" s="16"/>
      <c r="V46" s="16"/>
      <c r="W46" s="16" t="s">
        <v>61</v>
      </c>
      <c r="X46" s="16" t="s">
        <v>141</v>
      </c>
      <c r="Y46" s="16" t="s">
        <v>142</v>
      </c>
      <c r="Z46" s="14">
        <v>44616</v>
      </c>
      <c r="AA46" s="16" t="s">
        <v>52</v>
      </c>
      <c r="AB46" s="14">
        <v>44616</v>
      </c>
      <c r="AC46" s="16">
        <f t="shared" si="3"/>
        <v>0</v>
      </c>
    </row>
    <row r="47" spans="2:29" ht="27" hidden="1" customHeight="1">
      <c r="B47" s="6">
        <v>42</v>
      </c>
      <c r="C47" s="11" t="s">
        <v>34</v>
      </c>
      <c r="D47" s="16" t="s">
        <v>177</v>
      </c>
      <c r="E47" s="11" t="s">
        <v>53</v>
      </c>
      <c r="F47" s="14">
        <v>44615</v>
      </c>
      <c r="G47" s="14">
        <v>44618</v>
      </c>
      <c r="H47" s="14" t="str">
        <f t="shared" si="2"/>
        <v>W8</v>
      </c>
      <c r="I47" s="16" t="s">
        <v>143</v>
      </c>
      <c r="J47" s="16" t="s">
        <v>308</v>
      </c>
      <c r="K47" s="16" t="s">
        <v>38</v>
      </c>
      <c r="L47" s="16" t="s">
        <v>309</v>
      </c>
      <c r="M47" s="16" t="s">
        <v>310</v>
      </c>
      <c r="N47" s="16" t="s">
        <v>311</v>
      </c>
      <c r="O47" s="16" t="s">
        <v>42</v>
      </c>
      <c r="P47" s="16" t="s">
        <v>43</v>
      </c>
      <c r="Q47" s="16" t="s">
        <v>44</v>
      </c>
      <c r="R47" s="23" t="s">
        <v>312</v>
      </c>
      <c r="S47" s="15" t="s">
        <v>79</v>
      </c>
      <c r="T47" s="16" t="s">
        <v>313</v>
      </c>
      <c r="U47" s="16"/>
      <c r="V47" s="16"/>
      <c r="W47" s="16" t="s">
        <v>79</v>
      </c>
      <c r="X47" s="16" t="s">
        <v>141</v>
      </c>
      <c r="Y47" s="16" t="s">
        <v>314</v>
      </c>
      <c r="Z47" s="14">
        <v>44621</v>
      </c>
      <c r="AA47" s="16" t="s">
        <v>52</v>
      </c>
      <c r="AB47" s="14">
        <v>44621</v>
      </c>
      <c r="AC47" s="16">
        <f t="shared" si="3"/>
        <v>3</v>
      </c>
    </row>
    <row r="48" spans="2:29" ht="27" hidden="1" customHeight="1">
      <c r="B48" s="6">
        <v>43</v>
      </c>
      <c r="C48" s="11" t="s">
        <v>34</v>
      </c>
      <c r="D48" s="16" t="s">
        <v>177</v>
      </c>
      <c r="E48" s="11" t="s">
        <v>53</v>
      </c>
      <c r="F48" s="14">
        <v>44616</v>
      </c>
      <c r="G48" s="14">
        <v>44620</v>
      </c>
      <c r="H48" s="14" t="str">
        <f t="shared" si="2"/>
        <v>W9</v>
      </c>
      <c r="I48" s="16" t="s">
        <v>315</v>
      </c>
      <c r="J48" s="28" t="s">
        <v>316</v>
      </c>
      <c r="K48" s="16" t="s">
        <v>38</v>
      </c>
      <c r="L48" s="16" t="s">
        <v>317</v>
      </c>
      <c r="M48" s="16" t="s">
        <v>318</v>
      </c>
      <c r="N48" s="16" t="s">
        <v>319</v>
      </c>
      <c r="O48" s="16" t="s">
        <v>42</v>
      </c>
      <c r="P48" s="16" t="s">
        <v>43</v>
      </c>
      <c r="Q48" s="16" t="s">
        <v>44</v>
      </c>
      <c r="R48" s="23" t="s">
        <v>320</v>
      </c>
      <c r="S48" s="15" t="s">
        <v>79</v>
      </c>
      <c r="T48" s="16" t="s">
        <v>313</v>
      </c>
      <c r="U48" s="16"/>
      <c r="V48" s="16"/>
      <c r="W48" s="16" t="s">
        <v>79</v>
      </c>
      <c r="X48" s="16" t="s">
        <v>141</v>
      </c>
      <c r="Y48" s="16" t="s">
        <v>142</v>
      </c>
      <c r="Z48" s="14">
        <v>44622</v>
      </c>
      <c r="AA48" s="16" t="s">
        <v>52</v>
      </c>
      <c r="AB48" s="14">
        <v>44622</v>
      </c>
      <c r="AC48" s="16">
        <f t="shared" si="3"/>
        <v>2</v>
      </c>
    </row>
    <row r="49" spans="2:29" ht="27" hidden="1" customHeight="1">
      <c r="B49" s="6">
        <v>44</v>
      </c>
      <c r="C49" s="11" t="s">
        <v>34</v>
      </c>
      <c r="D49" s="16" t="s">
        <v>177</v>
      </c>
      <c r="E49" s="11" t="s">
        <v>53</v>
      </c>
      <c r="F49" s="14">
        <v>44616</v>
      </c>
      <c r="G49" s="14">
        <v>44621</v>
      </c>
      <c r="H49" s="14" t="str">
        <f t="shared" si="2"/>
        <v>W9</v>
      </c>
      <c r="I49" s="16" t="s">
        <v>315</v>
      </c>
      <c r="J49" s="16" t="s">
        <v>321</v>
      </c>
      <c r="K49" s="16" t="s">
        <v>38</v>
      </c>
      <c r="L49" s="16" t="s">
        <v>322</v>
      </c>
      <c r="M49" s="16" t="s">
        <v>323</v>
      </c>
      <c r="N49" s="16" t="s">
        <v>324</v>
      </c>
      <c r="O49" s="16" t="s">
        <v>42</v>
      </c>
      <c r="P49" s="16" t="s">
        <v>43</v>
      </c>
      <c r="Q49" s="16" t="s">
        <v>44</v>
      </c>
      <c r="R49" s="23" t="s">
        <v>325</v>
      </c>
      <c r="S49" s="15" t="s">
        <v>61</v>
      </c>
      <c r="T49" s="16" t="s">
        <v>313</v>
      </c>
      <c r="U49" s="16"/>
      <c r="V49" s="16"/>
      <c r="W49" s="16" t="s">
        <v>61</v>
      </c>
      <c r="X49" s="16" t="s">
        <v>141</v>
      </c>
      <c r="Y49" s="16" t="s">
        <v>142</v>
      </c>
      <c r="Z49" s="14">
        <v>44621</v>
      </c>
      <c r="AA49" s="16" t="s">
        <v>52</v>
      </c>
      <c r="AB49" s="14">
        <v>44621</v>
      </c>
      <c r="AC49" s="16">
        <f t="shared" si="3"/>
        <v>0</v>
      </c>
    </row>
    <row r="50" spans="2:29" s="55" customFormat="1" ht="27" hidden="1" customHeight="1">
      <c r="B50" s="16">
        <v>45</v>
      </c>
      <c r="C50" s="16" t="s">
        <v>34</v>
      </c>
      <c r="D50" s="16" t="s">
        <v>34</v>
      </c>
      <c r="E50" s="16" t="s">
        <v>35</v>
      </c>
      <c r="F50" s="14">
        <v>44620</v>
      </c>
      <c r="G50" s="14">
        <v>44622</v>
      </c>
      <c r="H50" s="14" t="str">
        <f t="shared" si="2"/>
        <v>W9</v>
      </c>
      <c r="I50" s="16" t="s">
        <v>326</v>
      </c>
      <c r="J50" s="16" t="s">
        <v>327</v>
      </c>
      <c r="K50" s="16" t="s">
        <v>56</v>
      </c>
      <c r="L50" s="16" t="s">
        <v>328</v>
      </c>
      <c r="M50" s="31" t="s">
        <v>329</v>
      </c>
      <c r="N50" s="16" t="s">
        <v>330</v>
      </c>
      <c r="O50" s="16" t="s">
        <v>42</v>
      </c>
      <c r="P50" s="16" t="s">
        <v>43</v>
      </c>
      <c r="Q50" s="16" t="s">
        <v>44</v>
      </c>
      <c r="R50" s="23" t="s">
        <v>331</v>
      </c>
      <c r="S50" s="15" t="s">
        <v>61</v>
      </c>
      <c r="T50" s="16" t="s">
        <v>313</v>
      </c>
      <c r="U50" s="16"/>
      <c r="V50" s="16"/>
      <c r="W50" s="16" t="s">
        <v>61</v>
      </c>
      <c r="X50" s="16" t="s">
        <v>141</v>
      </c>
      <c r="Y50" s="16" t="s">
        <v>142</v>
      </c>
      <c r="Z50" s="14">
        <v>44623</v>
      </c>
      <c r="AA50" s="16" t="s">
        <v>52</v>
      </c>
      <c r="AB50" s="14">
        <v>44623</v>
      </c>
      <c r="AC50" s="16">
        <f t="shared" si="3"/>
        <v>1</v>
      </c>
    </row>
    <row r="51" spans="2:29" s="55" customFormat="1" ht="27" hidden="1" customHeight="1">
      <c r="B51" s="16">
        <v>46</v>
      </c>
      <c r="C51" s="16" t="s">
        <v>34</v>
      </c>
      <c r="D51" s="16" t="s">
        <v>34</v>
      </c>
      <c r="E51" s="16" t="s">
        <v>35</v>
      </c>
      <c r="F51" s="14">
        <v>44620</v>
      </c>
      <c r="G51" s="14">
        <v>44622</v>
      </c>
      <c r="H51" s="14" t="str">
        <f t="shared" si="2"/>
        <v>W9</v>
      </c>
      <c r="I51" s="16" t="s">
        <v>315</v>
      </c>
      <c r="J51" s="16" t="s">
        <v>332</v>
      </c>
      <c r="K51" s="16" t="s">
        <v>153</v>
      </c>
      <c r="L51" s="16" t="s">
        <v>164</v>
      </c>
      <c r="M51" s="31" t="s">
        <v>323</v>
      </c>
      <c r="N51" s="16" t="s">
        <v>333</v>
      </c>
      <c r="O51" s="16" t="s">
        <v>42</v>
      </c>
      <c r="P51" s="16" t="s">
        <v>43</v>
      </c>
      <c r="Q51" s="16" t="s">
        <v>44</v>
      </c>
      <c r="R51" s="23" t="s">
        <v>334</v>
      </c>
      <c r="S51" s="15" t="s">
        <v>61</v>
      </c>
      <c r="T51" s="16" t="s">
        <v>313</v>
      </c>
      <c r="U51" s="28" t="s">
        <v>335</v>
      </c>
      <c r="V51" s="16"/>
      <c r="W51" s="16" t="s">
        <v>61</v>
      </c>
      <c r="X51" s="16" t="s">
        <v>141</v>
      </c>
      <c r="Y51" s="16" t="s">
        <v>142</v>
      </c>
      <c r="Z51" s="14">
        <v>44623</v>
      </c>
      <c r="AA51" s="16" t="s">
        <v>52</v>
      </c>
      <c r="AB51" s="14">
        <v>44623</v>
      </c>
      <c r="AC51" s="16">
        <f t="shared" si="3"/>
        <v>1</v>
      </c>
    </row>
    <row r="52" spans="2:29" s="55" customFormat="1" ht="27" customHeight="1">
      <c r="B52" s="16">
        <v>47</v>
      </c>
      <c r="C52" s="77" t="s">
        <v>34</v>
      </c>
      <c r="D52" s="77" t="s">
        <v>34</v>
      </c>
      <c r="E52" s="16" t="s">
        <v>35</v>
      </c>
      <c r="F52" s="14">
        <v>44623</v>
      </c>
      <c r="G52" s="14">
        <v>44624</v>
      </c>
      <c r="H52" s="14" t="str">
        <f t="shared" si="2"/>
        <v>W9</v>
      </c>
      <c r="I52" s="11" t="s">
        <v>36</v>
      </c>
      <c r="J52" s="16" t="s">
        <v>90</v>
      </c>
      <c r="K52" s="16" t="s">
        <v>153</v>
      </c>
      <c r="L52" s="16" t="s">
        <v>126</v>
      </c>
      <c r="M52" s="31" t="s">
        <v>149</v>
      </c>
      <c r="N52" s="16" t="s">
        <v>336</v>
      </c>
      <c r="O52" s="16" t="s">
        <v>42</v>
      </c>
      <c r="P52" s="16" t="s">
        <v>43</v>
      </c>
      <c r="Q52" s="16" t="s">
        <v>44</v>
      </c>
      <c r="R52" s="23" t="s">
        <v>337</v>
      </c>
      <c r="S52" s="15" t="s">
        <v>149</v>
      </c>
      <c r="T52" s="16" t="s">
        <v>338</v>
      </c>
      <c r="U52" s="16" t="s">
        <v>339</v>
      </c>
      <c r="V52" s="16" t="s">
        <v>203</v>
      </c>
      <c r="W52" s="16" t="s">
        <v>149</v>
      </c>
      <c r="X52" s="16" t="s">
        <v>141</v>
      </c>
      <c r="Y52" s="16" t="s">
        <v>142</v>
      </c>
      <c r="Z52" s="14">
        <v>44624</v>
      </c>
      <c r="AA52" s="16" t="s">
        <v>52</v>
      </c>
      <c r="AB52" s="14">
        <v>44624</v>
      </c>
      <c r="AC52" s="16">
        <f t="shared" si="3"/>
        <v>0</v>
      </c>
    </row>
    <row r="53" spans="2:29" s="55" customFormat="1" ht="36" hidden="1" customHeight="1">
      <c r="B53" s="16">
        <v>48</v>
      </c>
      <c r="C53" s="16" t="s">
        <v>34</v>
      </c>
      <c r="D53" s="16" t="s">
        <v>89</v>
      </c>
      <c r="E53" s="16" t="s">
        <v>53</v>
      </c>
      <c r="F53" s="14">
        <v>44627</v>
      </c>
      <c r="G53" s="14">
        <v>44629</v>
      </c>
      <c r="H53" s="14" t="str">
        <f t="shared" si="2"/>
        <v>W10</v>
      </c>
      <c r="I53" s="16" t="s">
        <v>340</v>
      </c>
      <c r="J53" s="16" t="s">
        <v>341</v>
      </c>
      <c r="K53" s="16" t="s">
        <v>153</v>
      </c>
      <c r="L53" s="16" t="s">
        <v>247</v>
      </c>
      <c r="M53" s="57" t="s">
        <v>342</v>
      </c>
      <c r="N53" s="16" t="s">
        <v>343</v>
      </c>
      <c r="O53" s="16" t="s">
        <v>42</v>
      </c>
      <c r="P53" s="16" t="s">
        <v>105</v>
      </c>
      <c r="Q53" s="16" t="s">
        <v>44</v>
      </c>
      <c r="R53" s="23" t="s">
        <v>344</v>
      </c>
      <c r="S53" s="15" t="s">
        <v>79</v>
      </c>
      <c r="T53" s="16" t="s">
        <v>62</v>
      </c>
      <c r="U53" s="16"/>
      <c r="V53" s="16"/>
      <c r="W53" s="16" t="s">
        <v>79</v>
      </c>
      <c r="X53" s="16" t="s">
        <v>141</v>
      </c>
      <c r="Y53" s="16" t="s">
        <v>142</v>
      </c>
      <c r="Z53" s="14">
        <v>44631</v>
      </c>
      <c r="AA53" s="16" t="s">
        <v>52</v>
      </c>
      <c r="AB53" s="14">
        <v>44631</v>
      </c>
      <c r="AC53" s="16">
        <f t="shared" si="3"/>
        <v>2</v>
      </c>
    </row>
    <row r="54" spans="2:29" ht="27" hidden="1" customHeight="1">
      <c r="B54" s="6">
        <v>49</v>
      </c>
      <c r="C54" s="11"/>
      <c r="D54" s="16"/>
      <c r="E54" s="11"/>
      <c r="F54" s="31"/>
      <c r="G54" s="16"/>
      <c r="H54" s="14" t="str">
        <f t="shared" si="2"/>
        <v>W-1</v>
      </c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5"/>
      <c r="T54" s="16"/>
      <c r="U54" s="16"/>
      <c r="V54" s="16"/>
      <c r="W54" s="11"/>
      <c r="X54" s="16"/>
      <c r="Y54" s="16"/>
      <c r="Z54" s="16"/>
      <c r="AA54" s="11"/>
      <c r="AB54" s="16"/>
      <c r="AC54" s="6">
        <f t="shared" si="3"/>
        <v>0</v>
      </c>
    </row>
    <row r="55" spans="2:29" ht="27" hidden="1" customHeight="1">
      <c r="B55" s="6">
        <v>50</v>
      </c>
      <c r="C55" s="11"/>
      <c r="D55" s="16"/>
      <c r="E55" s="11"/>
      <c r="F55" s="31"/>
      <c r="G55" s="16"/>
      <c r="H55" s="14" t="str">
        <f t="shared" si="2"/>
        <v>W-1</v>
      </c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5"/>
      <c r="T55" s="16"/>
      <c r="U55" s="16"/>
      <c r="V55" s="16"/>
      <c r="W55" s="11"/>
      <c r="X55" s="16"/>
      <c r="Y55" s="16"/>
      <c r="Z55" s="16"/>
      <c r="AA55" s="11"/>
      <c r="AB55" s="16"/>
      <c r="AC55" s="6">
        <f t="shared" si="3"/>
        <v>0</v>
      </c>
    </row>
    <row r="56" spans="2:29" ht="27" hidden="1" customHeight="1">
      <c r="B56" s="6">
        <v>51</v>
      </c>
      <c r="C56" s="11"/>
      <c r="D56" s="16"/>
      <c r="E56" s="11"/>
      <c r="F56" s="31"/>
      <c r="G56" s="16"/>
      <c r="H56" s="14" t="str">
        <f t="shared" si="2"/>
        <v>W-1</v>
      </c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5"/>
      <c r="T56" s="16"/>
      <c r="U56" s="16"/>
      <c r="V56" s="16"/>
      <c r="W56" s="11"/>
      <c r="X56" s="16"/>
      <c r="Y56" s="16"/>
      <c r="Z56" s="16"/>
      <c r="AA56" s="11"/>
      <c r="AB56" s="16"/>
      <c r="AC56" s="6">
        <f t="shared" si="3"/>
        <v>0</v>
      </c>
    </row>
    <row r="57" spans="2:29" ht="27" hidden="1" customHeight="1">
      <c r="B57" s="6">
        <v>52</v>
      </c>
      <c r="C57" s="11"/>
      <c r="D57" s="16"/>
      <c r="E57" s="11"/>
      <c r="F57" s="31"/>
      <c r="G57" s="16"/>
      <c r="H57" s="14" t="str">
        <f t="shared" si="2"/>
        <v>W-1</v>
      </c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5"/>
      <c r="T57" s="16"/>
      <c r="U57" s="16"/>
      <c r="V57" s="16"/>
      <c r="W57" s="11"/>
      <c r="X57" s="16"/>
      <c r="Y57" s="16"/>
      <c r="Z57" s="16"/>
      <c r="AA57" s="11"/>
      <c r="AB57" s="16"/>
      <c r="AC57" s="6">
        <f t="shared" si="3"/>
        <v>0</v>
      </c>
    </row>
    <row r="58" spans="2:29" ht="27" hidden="1" customHeight="1">
      <c r="B58" s="6">
        <v>53</v>
      </c>
      <c r="C58" s="11"/>
      <c r="D58" s="16"/>
      <c r="E58" s="11"/>
      <c r="F58" s="31"/>
      <c r="G58" s="16"/>
      <c r="H58" s="14" t="str">
        <f t="shared" si="2"/>
        <v>W-1</v>
      </c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5"/>
      <c r="T58" s="16"/>
      <c r="U58" s="16"/>
      <c r="V58" s="16"/>
      <c r="W58" s="11"/>
      <c r="X58" s="16"/>
      <c r="Y58" s="16"/>
      <c r="Z58" s="16"/>
      <c r="AA58" s="11"/>
      <c r="AB58" s="16"/>
      <c r="AC58" s="6">
        <f t="shared" si="3"/>
        <v>0</v>
      </c>
    </row>
    <row r="59" spans="2:29" ht="27" hidden="1" customHeight="1">
      <c r="B59" s="6">
        <v>54</v>
      </c>
      <c r="C59" s="11"/>
      <c r="D59" s="16"/>
      <c r="E59" s="11"/>
      <c r="F59" s="31"/>
      <c r="G59" s="16"/>
      <c r="H59" s="14" t="str">
        <f t="shared" si="2"/>
        <v>W-1</v>
      </c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5"/>
      <c r="T59" s="16"/>
      <c r="U59" s="16"/>
      <c r="V59" s="16"/>
      <c r="W59" s="11"/>
      <c r="X59" s="16"/>
      <c r="Y59" s="16"/>
      <c r="Z59" s="16"/>
      <c r="AA59" s="11"/>
      <c r="AB59" s="16"/>
      <c r="AC59" s="6">
        <f t="shared" si="3"/>
        <v>0</v>
      </c>
    </row>
    <row r="60" spans="2:29" ht="27" hidden="1" customHeight="1">
      <c r="B60" s="6">
        <v>55</v>
      </c>
      <c r="C60" s="11"/>
      <c r="D60" s="16"/>
      <c r="E60" s="11"/>
      <c r="F60" s="31"/>
      <c r="G60" s="16"/>
      <c r="H60" s="14" t="str">
        <f t="shared" si="2"/>
        <v>W-1</v>
      </c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5"/>
      <c r="T60" s="16"/>
      <c r="U60" s="16"/>
      <c r="V60" s="16"/>
      <c r="W60" s="11"/>
      <c r="X60" s="16"/>
      <c r="Y60" s="16"/>
      <c r="Z60" s="16"/>
      <c r="AA60" s="11"/>
      <c r="AB60" s="16"/>
      <c r="AC60" s="6">
        <f t="shared" si="3"/>
        <v>0</v>
      </c>
    </row>
    <row r="61" spans="2:29" ht="27" hidden="1" customHeight="1">
      <c r="B61" s="6">
        <v>56</v>
      </c>
      <c r="C61" s="11"/>
      <c r="D61" s="16"/>
      <c r="E61" s="11"/>
      <c r="F61" s="31"/>
      <c r="G61" s="16"/>
      <c r="H61" s="14" t="str">
        <f t="shared" si="2"/>
        <v>W-1</v>
      </c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5"/>
      <c r="T61" s="16"/>
      <c r="U61" s="16"/>
      <c r="V61" s="16"/>
      <c r="W61" s="11"/>
      <c r="X61" s="16"/>
      <c r="Y61" s="16"/>
      <c r="Z61" s="16"/>
      <c r="AA61" s="11"/>
      <c r="AB61" s="16"/>
      <c r="AC61" s="6">
        <f t="shared" si="3"/>
        <v>0</v>
      </c>
    </row>
    <row r="62" spans="2:29" ht="27" hidden="1" customHeight="1">
      <c r="B62" s="6">
        <v>57</v>
      </c>
      <c r="C62" s="11"/>
      <c r="D62" s="16"/>
      <c r="E62" s="11"/>
      <c r="F62" s="31"/>
      <c r="G62" s="16"/>
      <c r="H62" s="14" t="str">
        <f t="shared" si="2"/>
        <v>W-1</v>
      </c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5"/>
      <c r="T62" s="16"/>
      <c r="U62" s="16"/>
      <c r="V62" s="16"/>
      <c r="W62" s="11"/>
      <c r="X62" s="16"/>
      <c r="Y62" s="16"/>
      <c r="Z62" s="16"/>
      <c r="AA62" s="11"/>
      <c r="AB62" s="16"/>
      <c r="AC62" s="6">
        <f t="shared" si="3"/>
        <v>0</v>
      </c>
    </row>
    <row r="63" spans="2:29" ht="27" hidden="1" customHeight="1">
      <c r="B63" s="6">
        <v>58</v>
      </c>
      <c r="C63" s="11"/>
      <c r="D63" s="16"/>
      <c r="E63" s="11"/>
      <c r="F63" s="31"/>
      <c r="G63" s="16"/>
      <c r="H63" s="14" t="str">
        <f t="shared" si="2"/>
        <v>W-1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5"/>
      <c r="T63" s="16"/>
      <c r="U63" s="16"/>
      <c r="V63" s="16"/>
      <c r="W63" s="11"/>
      <c r="X63" s="16"/>
      <c r="Y63" s="16"/>
      <c r="Z63" s="16"/>
      <c r="AA63" s="11"/>
      <c r="AB63" s="16"/>
      <c r="AC63" s="6">
        <f t="shared" si="3"/>
        <v>0</v>
      </c>
    </row>
    <row r="64" spans="2:29" ht="27" hidden="1" customHeight="1">
      <c r="B64" s="6">
        <v>59</v>
      </c>
      <c r="C64" s="11"/>
      <c r="D64" s="16"/>
      <c r="E64" s="11"/>
      <c r="F64" s="31"/>
      <c r="G64" s="16"/>
      <c r="H64" s="14" t="str">
        <f t="shared" si="2"/>
        <v>W-1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5"/>
      <c r="T64" s="16"/>
      <c r="U64" s="16"/>
      <c r="V64" s="16"/>
      <c r="W64" s="11"/>
      <c r="X64" s="16"/>
      <c r="Y64" s="16"/>
      <c r="Z64" s="16"/>
      <c r="AA64" s="11"/>
      <c r="AB64" s="16"/>
      <c r="AC64" s="6">
        <f t="shared" si="3"/>
        <v>0</v>
      </c>
    </row>
    <row r="65" spans="2:29" ht="27" hidden="1" customHeight="1">
      <c r="B65" s="6">
        <v>60</v>
      </c>
      <c r="C65" s="11"/>
      <c r="D65" s="16"/>
      <c r="E65" s="11"/>
      <c r="F65" s="31"/>
      <c r="G65" s="16"/>
      <c r="H65" s="14" t="str">
        <f t="shared" si="2"/>
        <v>W-1</v>
      </c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5"/>
      <c r="T65" s="16"/>
      <c r="U65" s="16"/>
      <c r="V65" s="16"/>
      <c r="W65" s="11"/>
      <c r="X65" s="16"/>
      <c r="Y65" s="16"/>
      <c r="Z65" s="16"/>
      <c r="AA65" s="11"/>
      <c r="AB65" s="16"/>
      <c r="AC65" s="6">
        <f t="shared" si="3"/>
        <v>0</v>
      </c>
    </row>
    <row r="66" spans="2:29" ht="27" hidden="1" customHeight="1">
      <c r="B66" s="6">
        <v>61</v>
      </c>
      <c r="C66" s="11"/>
      <c r="D66" s="16"/>
      <c r="E66" s="11"/>
      <c r="F66" s="31"/>
      <c r="G66" s="16"/>
      <c r="H66" s="14" t="str">
        <f t="shared" si="2"/>
        <v>W-1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5"/>
      <c r="T66" s="16"/>
      <c r="U66" s="16"/>
      <c r="V66" s="16"/>
      <c r="W66" s="11"/>
      <c r="X66" s="16"/>
      <c r="Y66" s="16"/>
      <c r="Z66" s="16"/>
      <c r="AA66" s="11"/>
      <c r="AB66" s="16"/>
      <c r="AC66" s="6">
        <f t="shared" si="3"/>
        <v>0</v>
      </c>
    </row>
    <row r="67" spans="2:29" ht="27" hidden="1" customHeight="1">
      <c r="B67" s="6">
        <v>62</v>
      </c>
      <c r="C67" s="11"/>
      <c r="D67" s="16"/>
      <c r="E67" s="11"/>
      <c r="F67" s="31"/>
      <c r="G67" s="16"/>
      <c r="H67" s="14" t="str">
        <f t="shared" si="2"/>
        <v>W-1</v>
      </c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5"/>
      <c r="T67" s="16"/>
      <c r="U67" s="16"/>
      <c r="V67" s="16"/>
      <c r="W67" s="11"/>
      <c r="X67" s="16"/>
      <c r="Y67" s="16"/>
      <c r="Z67" s="16"/>
      <c r="AA67" s="11"/>
      <c r="AB67" s="16"/>
      <c r="AC67" s="6">
        <f t="shared" si="3"/>
        <v>0</v>
      </c>
    </row>
    <row r="68" spans="2:29" ht="27" hidden="1" customHeight="1">
      <c r="B68" s="6">
        <v>63</v>
      </c>
      <c r="C68" s="11"/>
      <c r="D68" s="16"/>
      <c r="E68" s="11"/>
      <c r="F68" s="31"/>
      <c r="G68" s="16"/>
      <c r="H68" s="14" t="str">
        <f t="shared" si="2"/>
        <v>W-1</v>
      </c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5"/>
      <c r="T68" s="16"/>
      <c r="U68" s="16"/>
      <c r="V68" s="16"/>
      <c r="W68" s="11"/>
      <c r="X68" s="16"/>
      <c r="Y68" s="16"/>
      <c r="Z68" s="16"/>
      <c r="AA68" s="11"/>
      <c r="AB68" s="16"/>
      <c r="AC68" s="6">
        <f t="shared" si="3"/>
        <v>0</v>
      </c>
    </row>
    <row r="69" spans="2:29" ht="27" hidden="1" customHeight="1">
      <c r="B69" s="6">
        <v>64</v>
      </c>
      <c r="C69" s="11"/>
      <c r="D69" s="16"/>
      <c r="E69" s="11"/>
      <c r="F69" s="31"/>
      <c r="G69" s="16"/>
      <c r="H69" s="14" t="str">
        <f t="shared" si="2"/>
        <v>W-1</v>
      </c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5"/>
      <c r="T69" s="16"/>
      <c r="U69" s="16"/>
      <c r="V69" s="16"/>
      <c r="W69" s="11"/>
      <c r="X69" s="16"/>
      <c r="Y69" s="16"/>
      <c r="Z69" s="16"/>
      <c r="AA69" s="11"/>
      <c r="AB69" s="16"/>
      <c r="AC69" s="6">
        <f t="shared" si="3"/>
        <v>0</v>
      </c>
    </row>
    <row r="70" spans="2:29" ht="27" hidden="1" customHeight="1">
      <c r="B70" s="6">
        <v>65</v>
      </c>
      <c r="C70" s="11"/>
      <c r="D70" s="16"/>
      <c r="E70" s="11"/>
      <c r="F70" s="31"/>
      <c r="G70" s="16"/>
      <c r="H70" s="14" t="str">
        <f t="shared" si="2"/>
        <v>W-1</v>
      </c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5"/>
      <c r="T70" s="16"/>
      <c r="U70" s="16"/>
      <c r="V70" s="16"/>
      <c r="W70" s="11"/>
      <c r="X70" s="16"/>
      <c r="Y70" s="16"/>
      <c r="Z70" s="16"/>
      <c r="AA70" s="11"/>
      <c r="AB70" s="16"/>
      <c r="AC70" s="6">
        <f t="shared" si="3"/>
        <v>0</v>
      </c>
    </row>
    <row r="71" spans="2:29" ht="27" hidden="1" customHeight="1">
      <c r="B71" s="6">
        <v>66</v>
      </c>
      <c r="C71" s="11"/>
      <c r="D71" s="16"/>
      <c r="E71" s="11"/>
      <c r="F71" s="31"/>
      <c r="G71" s="16"/>
      <c r="H71" s="14" t="str">
        <f t="shared" ref="H71:H79" si="4">"W"&amp;WEEKNUM(G71)-1</f>
        <v>W-1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5"/>
      <c r="T71" s="16"/>
      <c r="U71" s="16"/>
      <c r="V71" s="16"/>
      <c r="W71" s="11"/>
      <c r="X71" s="16"/>
      <c r="Y71" s="16"/>
      <c r="Z71" s="16"/>
      <c r="AA71" s="11"/>
      <c r="AB71" s="16"/>
      <c r="AC71" s="6">
        <f t="shared" ref="AC71:AC102" si="5">AB71-G71</f>
        <v>0</v>
      </c>
    </row>
    <row r="72" spans="2:29" ht="27" hidden="1" customHeight="1">
      <c r="B72" s="6">
        <v>67</v>
      </c>
      <c r="C72" s="11"/>
      <c r="D72" s="16"/>
      <c r="E72" s="11"/>
      <c r="F72" s="31"/>
      <c r="G72" s="16"/>
      <c r="H72" s="14" t="str">
        <f t="shared" si="4"/>
        <v>W-1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5"/>
      <c r="T72" s="16"/>
      <c r="U72" s="16"/>
      <c r="V72" s="16"/>
      <c r="W72" s="11"/>
      <c r="X72" s="16"/>
      <c r="Y72" s="16"/>
      <c r="Z72" s="16"/>
      <c r="AA72" s="11"/>
      <c r="AB72" s="16"/>
      <c r="AC72" s="6">
        <f t="shared" si="5"/>
        <v>0</v>
      </c>
    </row>
    <row r="73" spans="2:29" ht="27" hidden="1" customHeight="1">
      <c r="B73" s="6">
        <v>68</v>
      </c>
      <c r="C73" s="11"/>
      <c r="D73" s="16"/>
      <c r="E73" s="11"/>
      <c r="F73" s="31"/>
      <c r="G73" s="16"/>
      <c r="H73" s="14" t="str">
        <f t="shared" si="4"/>
        <v>W-1</v>
      </c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5"/>
      <c r="T73" s="16"/>
      <c r="U73" s="16"/>
      <c r="V73" s="16"/>
      <c r="W73" s="11"/>
      <c r="X73" s="16"/>
      <c r="Y73" s="16"/>
      <c r="Z73" s="16"/>
      <c r="AA73" s="11"/>
      <c r="AB73" s="16"/>
      <c r="AC73" s="6">
        <f t="shared" si="5"/>
        <v>0</v>
      </c>
    </row>
    <row r="74" spans="2:29" ht="27" hidden="1" customHeight="1">
      <c r="B74" s="6">
        <v>69</v>
      </c>
      <c r="C74" s="11"/>
      <c r="D74" s="16"/>
      <c r="E74" s="11"/>
      <c r="F74" s="31"/>
      <c r="G74" s="16"/>
      <c r="H74" s="14" t="str">
        <f t="shared" si="4"/>
        <v>W-1</v>
      </c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5"/>
      <c r="T74" s="16"/>
      <c r="U74" s="16"/>
      <c r="V74" s="16"/>
      <c r="W74" s="11"/>
      <c r="X74" s="16"/>
      <c r="Y74" s="16"/>
      <c r="Z74" s="16"/>
      <c r="AA74" s="11"/>
      <c r="AB74" s="16"/>
      <c r="AC74" s="6">
        <f t="shared" si="5"/>
        <v>0</v>
      </c>
    </row>
    <row r="75" spans="2:29" ht="27" hidden="1" customHeight="1">
      <c r="B75" s="6">
        <v>70</v>
      </c>
      <c r="C75" s="11"/>
      <c r="D75" s="16"/>
      <c r="E75" s="11"/>
      <c r="F75" s="31"/>
      <c r="G75" s="16"/>
      <c r="H75" s="14" t="str">
        <f t="shared" si="4"/>
        <v>W-1</v>
      </c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5"/>
      <c r="T75" s="16"/>
      <c r="U75" s="16"/>
      <c r="V75" s="16"/>
      <c r="W75" s="11"/>
      <c r="X75" s="16"/>
      <c r="Y75" s="16"/>
      <c r="Z75" s="16"/>
      <c r="AA75" s="11"/>
      <c r="AB75" s="16"/>
      <c r="AC75" s="6">
        <f t="shared" si="5"/>
        <v>0</v>
      </c>
    </row>
    <row r="76" spans="2:29" ht="27" hidden="1" customHeight="1">
      <c r="B76" s="6">
        <v>71</v>
      </c>
      <c r="C76" s="11"/>
      <c r="D76" s="16"/>
      <c r="E76" s="11"/>
      <c r="F76" s="31"/>
      <c r="G76" s="16"/>
      <c r="H76" s="14" t="str">
        <f t="shared" si="4"/>
        <v>W-1</v>
      </c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5"/>
      <c r="T76" s="16"/>
      <c r="U76" s="16"/>
      <c r="V76" s="16"/>
      <c r="W76" s="11"/>
      <c r="X76" s="16"/>
      <c r="Y76" s="16"/>
      <c r="Z76" s="16"/>
      <c r="AA76" s="11"/>
      <c r="AB76" s="16"/>
      <c r="AC76" s="6">
        <f t="shared" si="5"/>
        <v>0</v>
      </c>
    </row>
    <row r="77" spans="2:29" ht="27" hidden="1" customHeight="1">
      <c r="B77" s="6">
        <v>72</v>
      </c>
      <c r="C77" s="11"/>
      <c r="D77" s="16"/>
      <c r="E77" s="11"/>
      <c r="F77" s="31"/>
      <c r="G77" s="16"/>
      <c r="H77" s="14" t="str">
        <f t="shared" si="4"/>
        <v>W-1</v>
      </c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5"/>
      <c r="T77" s="16"/>
      <c r="U77" s="16"/>
      <c r="V77" s="16"/>
      <c r="W77" s="11"/>
      <c r="X77" s="16"/>
      <c r="Y77" s="16"/>
      <c r="Z77" s="16"/>
      <c r="AA77" s="11"/>
      <c r="AB77" s="16"/>
      <c r="AC77" s="6">
        <f t="shared" si="5"/>
        <v>0</v>
      </c>
    </row>
    <row r="78" spans="2:29" ht="27" hidden="1" customHeight="1">
      <c r="B78" s="6">
        <v>73</v>
      </c>
      <c r="C78" s="11"/>
      <c r="D78" s="16"/>
      <c r="E78" s="11"/>
      <c r="F78" s="31"/>
      <c r="G78" s="16"/>
      <c r="H78" s="14" t="str">
        <f t="shared" si="4"/>
        <v>W-1</v>
      </c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5"/>
      <c r="T78" s="16"/>
      <c r="U78" s="16"/>
      <c r="V78" s="16"/>
      <c r="W78" s="11"/>
      <c r="X78" s="16"/>
      <c r="Y78" s="16"/>
      <c r="Z78" s="16"/>
      <c r="AA78" s="11"/>
      <c r="AB78" s="16"/>
      <c r="AC78" s="6">
        <f t="shared" si="5"/>
        <v>0</v>
      </c>
    </row>
    <row r="79" spans="2:29" ht="27" hidden="1" customHeight="1">
      <c r="B79" s="6">
        <v>74</v>
      </c>
      <c r="C79" s="11"/>
      <c r="D79" s="16"/>
      <c r="E79" s="11"/>
      <c r="F79" s="31"/>
      <c r="G79" s="16"/>
      <c r="H79" s="14" t="str">
        <f t="shared" si="4"/>
        <v>W-1</v>
      </c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5"/>
      <c r="T79" s="16"/>
      <c r="U79" s="16"/>
      <c r="V79" s="16"/>
      <c r="W79" s="11"/>
      <c r="X79" s="16"/>
      <c r="Y79" s="16"/>
      <c r="Z79" s="16"/>
      <c r="AA79" s="11"/>
      <c r="AB79" s="16"/>
      <c r="AC79" s="6">
        <f t="shared" si="5"/>
        <v>0</v>
      </c>
    </row>
    <row r="80" spans="2:29" ht="27" hidden="1" customHeight="1">
      <c r="B80" s="6">
        <v>75</v>
      </c>
      <c r="C80" s="11"/>
      <c r="D80" s="16"/>
      <c r="E80" s="11"/>
      <c r="F80" s="31"/>
      <c r="G80" s="16"/>
      <c r="H80" s="14" t="str">
        <f t="shared" ref="H80:H119" si="6">"W"&amp;WEEKNUM(G80)-1</f>
        <v>W-1</v>
      </c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5"/>
      <c r="T80" s="16"/>
      <c r="U80" s="16"/>
      <c r="V80" s="16"/>
      <c r="W80" s="11"/>
      <c r="X80" s="16"/>
      <c r="Y80" s="16"/>
      <c r="Z80" s="16"/>
      <c r="AA80" s="11"/>
      <c r="AB80" s="16"/>
      <c r="AC80" s="6">
        <f t="shared" si="5"/>
        <v>0</v>
      </c>
    </row>
    <row r="81" spans="2:29" ht="27" hidden="1" customHeight="1">
      <c r="B81" s="6">
        <v>76</v>
      </c>
      <c r="C81" s="11"/>
      <c r="D81" s="16"/>
      <c r="E81" s="11"/>
      <c r="F81" s="31"/>
      <c r="G81" s="16"/>
      <c r="H81" s="14" t="str">
        <f t="shared" si="6"/>
        <v>W-1</v>
      </c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5"/>
      <c r="T81" s="16"/>
      <c r="U81" s="16"/>
      <c r="V81" s="16"/>
      <c r="W81" s="11"/>
      <c r="X81" s="16"/>
      <c r="Y81" s="16"/>
      <c r="Z81" s="16"/>
      <c r="AA81" s="11"/>
      <c r="AB81" s="16"/>
      <c r="AC81" s="6">
        <f t="shared" si="5"/>
        <v>0</v>
      </c>
    </row>
    <row r="82" spans="2:29" ht="27" hidden="1" customHeight="1">
      <c r="B82" s="6">
        <v>77</v>
      </c>
      <c r="C82" s="11"/>
      <c r="D82" s="16"/>
      <c r="E82" s="11"/>
      <c r="F82" s="31"/>
      <c r="G82" s="16"/>
      <c r="H82" s="14" t="str">
        <f t="shared" si="6"/>
        <v>W-1</v>
      </c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5"/>
      <c r="T82" s="16"/>
      <c r="U82" s="16"/>
      <c r="V82" s="16"/>
      <c r="W82" s="11"/>
      <c r="X82" s="16"/>
      <c r="Y82" s="16"/>
      <c r="Z82" s="16"/>
      <c r="AA82" s="11"/>
      <c r="AB82" s="16"/>
      <c r="AC82" s="6">
        <f t="shared" si="5"/>
        <v>0</v>
      </c>
    </row>
    <row r="83" spans="2:29" ht="27" hidden="1" customHeight="1">
      <c r="B83" s="6">
        <v>78</v>
      </c>
      <c r="C83" s="11"/>
      <c r="D83" s="16"/>
      <c r="E83" s="11"/>
      <c r="F83" s="31"/>
      <c r="G83" s="16"/>
      <c r="H83" s="14" t="str">
        <f t="shared" si="6"/>
        <v>W-1</v>
      </c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5"/>
      <c r="T83" s="16"/>
      <c r="U83" s="16"/>
      <c r="V83" s="16"/>
      <c r="W83" s="11"/>
      <c r="X83" s="16"/>
      <c r="Y83" s="16"/>
      <c r="Z83" s="16"/>
      <c r="AA83" s="11"/>
      <c r="AB83" s="16"/>
      <c r="AC83" s="6">
        <f t="shared" si="5"/>
        <v>0</v>
      </c>
    </row>
    <row r="84" spans="2:29" ht="27" hidden="1" customHeight="1">
      <c r="B84" s="6">
        <v>79</v>
      </c>
      <c r="C84" s="11"/>
      <c r="D84" s="16"/>
      <c r="E84" s="11"/>
      <c r="F84" s="31"/>
      <c r="G84" s="16"/>
      <c r="H84" s="14" t="str">
        <f t="shared" si="6"/>
        <v>W-1</v>
      </c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5"/>
      <c r="T84" s="16"/>
      <c r="U84" s="16"/>
      <c r="V84" s="16"/>
      <c r="W84" s="11"/>
      <c r="X84" s="16"/>
      <c r="Y84" s="16"/>
      <c r="Z84" s="16"/>
      <c r="AA84" s="11"/>
      <c r="AB84" s="16"/>
      <c r="AC84" s="6">
        <f t="shared" si="5"/>
        <v>0</v>
      </c>
    </row>
    <row r="85" spans="2:29" ht="27" hidden="1" customHeight="1">
      <c r="B85" s="6">
        <v>80</v>
      </c>
      <c r="C85" s="11"/>
      <c r="D85" s="16"/>
      <c r="E85" s="11"/>
      <c r="F85" s="31"/>
      <c r="G85" s="16"/>
      <c r="H85" s="14" t="str">
        <f t="shared" si="6"/>
        <v>W-1</v>
      </c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5"/>
      <c r="T85" s="16"/>
      <c r="U85" s="16"/>
      <c r="V85" s="16"/>
      <c r="W85" s="11"/>
      <c r="X85" s="16"/>
      <c r="Y85" s="16"/>
      <c r="Z85" s="16"/>
      <c r="AA85" s="11"/>
      <c r="AB85" s="16"/>
      <c r="AC85" s="6">
        <f t="shared" si="5"/>
        <v>0</v>
      </c>
    </row>
    <row r="86" spans="2:29" ht="27" hidden="1" customHeight="1">
      <c r="B86" s="6">
        <v>81</v>
      </c>
      <c r="C86" s="11"/>
      <c r="D86" s="16"/>
      <c r="E86" s="11"/>
      <c r="F86" s="31"/>
      <c r="G86" s="16"/>
      <c r="H86" s="14" t="str">
        <f t="shared" si="6"/>
        <v>W-1</v>
      </c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5"/>
      <c r="T86" s="16"/>
      <c r="U86" s="16"/>
      <c r="V86" s="16"/>
      <c r="W86" s="11"/>
      <c r="X86" s="16"/>
      <c r="Y86" s="16"/>
      <c r="Z86" s="16"/>
      <c r="AA86" s="11"/>
      <c r="AB86" s="16"/>
      <c r="AC86" s="6">
        <f t="shared" si="5"/>
        <v>0</v>
      </c>
    </row>
    <row r="87" spans="2:29" ht="27" hidden="1" customHeight="1">
      <c r="B87" s="6">
        <v>82</v>
      </c>
      <c r="C87" s="11"/>
      <c r="D87" s="16"/>
      <c r="E87" s="11"/>
      <c r="F87" s="31"/>
      <c r="G87" s="16"/>
      <c r="H87" s="14" t="str">
        <f t="shared" si="6"/>
        <v>W-1</v>
      </c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5"/>
      <c r="T87" s="16"/>
      <c r="U87" s="16"/>
      <c r="V87" s="16"/>
      <c r="W87" s="11"/>
      <c r="X87" s="16"/>
      <c r="Y87" s="16"/>
      <c r="Z87" s="16"/>
      <c r="AA87" s="11"/>
      <c r="AB87" s="16"/>
      <c r="AC87" s="6">
        <f t="shared" si="5"/>
        <v>0</v>
      </c>
    </row>
    <row r="88" spans="2:29" ht="27" hidden="1" customHeight="1">
      <c r="B88" s="6">
        <v>83</v>
      </c>
      <c r="C88" s="11"/>
      <c r="D88" s="16"/>
      <c r="E88" s="11"/>
      <c r="F88" s="31"/>
      <c r="G88" s="16"/>
      <c r="H88" s="14" t="str">
        <f t="shared" si="6"/>
        <v>W-1</v>
      </c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5"/>
      <c r="T88" s="16"/>
      <c r="U88" s="16"/>
      <c r="V88" s="16"/>
      <c r="W88" s="11"/>
      <c r="X88" s="16"/>
      <c r="Y88" s="16"/>
      <c r="Z88" s="16"/>
      <c r="AA88" s="11"/>
      <c r="AB88" s="16"/>
      <c r="AC88" s="6">
        <f t="shared" si="5"/>
        <v>0</v>
      </c>
    </row>
    <row r="89" spans="2:29" ht="27" hidden="1" customHeight="1">
      <c r="B89" s="6">
        <v>84</v>
      </c>
      <c r="C89" s="11"/>
      <c r="D89" s="16"/>
      <c r="E89" s="11"/>
      <c r="F89" s="31"/>
      <c r="G89" s="16"/>
      <c r="H89" s="14" t="str">
        <f t="shared" si="6"/>
        <v>W-1</v>
      </c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5"/>
      <c r="T89" s="16"/>
      <c r="U89" s="16"/>
      <c r="V89" s="16"/>
      <c r="W89" s="11"/>
      <c r="X89" s="16"/>
      <c r="Y89" s="16"/>
      <c r="Z89" s="16"/>
      <c r="AA89" s="11"/>
      <c r="AB89" s="16"/>
      <c r="AC89" s="6">
        <f t="shared" si="5"/>
        <v>0</v>
      </c>
    </row>
    <row r="90" spans="2:29" ht="27" hidden="1" customHeight="1">
      <c r="B90" s="6">
        <v>85</v>
      </c>
      <c r="C90" s="11"/>
      <c r="D90" s="16"/>
      <c r="E90" s="11"/>
      <c r="F90" s="31"/>
      <c r="G90" s="16"/>
      <c r="H90" s="14" t="str">
        <f t="shared" si="6"/>
        <v>W-1</v>
      </c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5"/>
      <c r="T90" s="16"/>
      <c r="U90" s="16"/>
      <c r="V90" s="16"/>
      <c r="W90" s="11"/>
      <c r="X90" s="16"/>
      <c r="Y90" s="16"/>
      <c r="Z90" s="16"/>
      <c r="AA90" s="11"/>
      <c r="AB90" s="16"/>
      <c r="AC90" s="6">
        <f t="shared" si="5"/>
        <v>0</v>
      </c>
    </row>
    <row r="91" spans="2:29" ht="27" hidden="1" customHeight="1">
      <c r="B91" s="6">
        <v>86</v>
      </c>
      <c r="C91" s="11"/>
      <c r="D91" s="16"/>
      <c r="E91" s="11"/>
      <c r="F91" s="31"/>
      <c r="G91" s="16"/>
      <c r="H91" s="14" t="str">
        <f t="shared" si="6"/>
        <v>W-1</v>
      </c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5"/>
      <c r="T91" s="16"/>
      <c r="U91" s="16"/>
      <c r="V91" s="16"/>
      <c r="W91" s="11"/>
      <c r="X91" s="16"/>
      <c r="Y91" s="16"/>
      <c r="Z91" s="16"/>
      <c r="AA91" s="11"/>
      <c r="AB91" s="16"/>
      <c r="AC91" s="6">
        <f t="shared" si="5"/>
        <v>0</v>
      </c>
    </row>
    <row r="92" spans="2:29" ht="27" hidden="1" customHeight="1">
      <c r="B92" s="6">
        <v>87</v>
      </c>
      <c r="C92" s="11"/>
      <c r="D92" s="16"/>
      <c r="E92" s="11"/>
      <c r="F92" s="31"/>
      <c r="G92" s="16"/>
      <c r="H92" s="14" t="str">
        <f t="shared" si="6"/>
        <v>W-1</v>
      </c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5"/>
      <c r="T92" s="16"/>
      <c r="U92" s="16"/>
      <c r="V92" s="16"/>
      <c r="W92" s="11"/>
      <c r="X92" s="16"/>
      <c r="Y92" s="16"/>
      <c r="Z92" s="16"/>
      <c r="AA92" s="11"/>
      <c r="AB92" s="16"/>
      <c r="AC92" s="6">
        <f t="shared" si="5"/>
        <v>0</v>
      </c>
    </row>
    <row r="93" spans="2:29" ht="27" hidden="1" customHeight="1">
      <c r="B93" s="6">
        <v>88</v>
      </c>
      <c r="C93" s="11"/>
      <c r="D93" s="16"/>
      <c r="E93" s="11"/>
      <c r="F93" s="31"/>
      <c r="G93" s="16"/>
      <c r="H93" s="14" t="str">
        <f t="shared" si="6"/>
        <v>W-1</v>
      </c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5"/>
      <c r="T93" s="16"/>
      <c r="U93" s="16"/>
      <c r="V93" s="16"/>
      <c r="W93" s="11"/>
      <c r="X93" s="16"/>
      <c r="Y93" s="16"/>
      <c r="Z93" s="16"/>
      <c r="AA93" s="11"/>
      <c r="AB93" s="16"/>
      <c r="AC93" s="6">
        <f t="shared" si="5"/>
        <v>0</v>
      </c>
    </row>
    <row r="94" spans="2:29" ht="27" hidden="1" customHeight="1">
      <c r="B94" s="6">
        <v>89</v>
      </c>
      <c r="C94" s="11"/>
      <c r="D94" s="16"/>
      <c r="E94" s="11"/>
      <c r="F94" s="31"/>
      <c r="G94" s="16"/>
      <c r="H94" s="14" t="str">
        <f t="shared" si="6"/>
        <v>W-1</v>
      </c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5"/>
      <c r="T94" s="16"/>
      <c r="U94" s="16"/>
      <c r="V94" s="16"/>
      <c r="W94" s="11"/>
      <c r="X94" s="16"/>
      <c r="Y94" s="16"/>
      <c r="Z94" s="16"/>
      <c r="AA94" s="11"/>
      <c r="AB94" s="16"/>
      <c r="AC94" s="6">
        <f t="shared" si="5"/>
        <v>0</v>
      </c>
    </row>
    <row r="95" spans="2:29" ht="27" hidden="1" customHeight="1">
      <c r="B95" s="6">
        <v>90</v>
      </c>
      <c r="C95" s="11"/>
      <c r="D95" s="16"/>
      <c r="E95" s="11"/>
      <c r="F95" s="31"/>
      <c r="G95" s="16"/>
      <c r="H95" s="14" t="str">
        <f t="shared" si="6"/>
        <v>W-1</v>
      </c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5"/>
      <c r="T95" s="16"/>
      <c r="U95" s="16"/>
      <c r="V95" s="16"/>
      <c r="W95" s="11"/>
      <c r="X95" s="16"/>
      <c r="Y95" s="16"/>
      <c r="Z95" s="16"/>
      <c r="AA95" s="11"/>
      <c r="AB95" s="16"/>
      <c r="AC95" s="6">
        <f t="shared" si="5"/>
        <v>0</v>
      </c>
    </row>
    <row r="96" spans="2:29" ht="27" hidden="1" customHeight="1">
      <c r="B96" s="6">
        <v>91</v>
      </c>
      <c r="C96" s="11"/>
      <c r="D96" s="16"/>
      <c r="E96" s="11"/>
      <c r="F96" s="31"/>
      <c r="G96" s="16"/>
      <c r="H96" s="14" t="str">
        <f t="shared" si="6"/>
        <v>W-1</v>
      </c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5"/>
      <c r="T96" s="16"/>
      <c r="U96" s="16"/>
      <c r="V96" s="16"/>
      <c r="W96" s="11"/>
      <c r="X96" s="16"/>
      <c r="Y96" s="16"/>
      <c r="Z96" s="16"/>
      <c r="AA96" s="11"/>
      <c r="AB96" s="16"/>
      <c r="AC96" s="6">
        <f t="shared" si="5"/>
        <v>0</v>
      </c>
    </row>
    <row r="97" spans="2:29" ht="27" hidden="1" customHeight="1">
      <c r="B97" s="6">
        <v>92</v>
      </c>
      <c r="C97" s="11"/>
      <c r="D97" s="16"/>
      <c r="E97" s="11"/>
      <c r="F97" s="31"/>
      <c r="G97" s="16"/>
      <c r="H97" s="14" t="str">
        <f t="shared" si="6"/>
        <v>W-1</v>
      </c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5"/>
      <c r="T97" s="16"/>
      <c r="U97" s="16"/>
      <c r="V97" s="16"/>
      <c r="W97" s="11"/>
      <c r="X97" s="16"/>
      <c r="Y97" s="16"/>
      <c r="Z97" s="16"/>
      <c r="AA97" s="11"/>
      <c r="AB97" s="16"/>
      <c r="AC97" s="6">
        <f t="shared" si="5"/>
        <v>0</v>
      </c>
    </row>
    <row r="98" spans="2:29" ht="27" hidden="1" customHeight="1">
      <c r="B98" s="6">
        <v>93</v>
      </c>
      <c r="C98" s="11"/>
      <c r="D98" s="16"/>
      <c r="E98" s="11"/>
      <c r="F98" s="31"/>
      <c r="G98" s="16"/>
      <c r="H98" s="14" t="str">
        <f t="shared" si="6"/>
        <v>W-1</v>
      </c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5"/>
      <c r="T98" s="16"/>
      <c r="U98" s="16"/>
      <c r="V98" s="16"/>
      <c r="W98" s="11"/>
      <c r="X98" s="16"/>
      <c r="Y98" s="16"/>
      <c r="Z98" s="16"/>
      <c r="AA98" s="11"/>
      <c r="AB98" s="16"/>
      <c r="AC98" s="6">
        <f t="shared" si="5"/>
        <v>0</v>
      </c>
    </row>
    <row r="99" spans="2:29" ht="27" hidden="1" customHeight="1">
      <c r="B99" s="6">
        <v>94</v>
      </c>
      <c r="C99" s="11"/>
      <c r="D99" s="16"/>
      <c r="E99" s="11"/>
      <c r="F99" s="31"/>
      <c r="G99" s="16"/>
      <c r="H99" s="14" t="str">
        <f t="shared" si="6"/>
        <v>W-1</v>
      </c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5"/>
      <c r="T99" s="16"/>
      <c r="U99" s="16"/>
      <c r="V99" s="16"/>
      <c r="W99" s="11"/>
      <c r="X99" s="16"/>
      <c r="Y99" s="16"/>
      <c r="Z99" s="16"/>
      <c r="AA99" s="11"/>
      <c r="AB99" s="16"/>
      <c r="AC99" s="6">
        <f t="shared" si="5"/>
        <v>0</v>
      </c>
    </row>
    <row r="100" spans="2:29" ht="27" hidden="1" customHeight="1">
      <c r="B100" s="6">
        <v>95</v>
      </c>
      <c r="C100" s="11"/>
      <c r="D100" s="16"/>
      <c r="E100" s="11"/>
      <c r="F100" s="31"/>
      <c r="G100" s="16"/>
      <c r="H100" s="14" t="str">
        <f t="shared" si="6"/>
        <v>W-1</v>
      </c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5"/>
      <c r="T100" s="16"/>
      <c r="U100" s="16"/>
      <c r="V100" s="16"/>
      <c r="W100" s="11"/>
      <c r="X100" s="16"/>
      <c r="Y100" s="16"/>
      <c r="Z100" s="16"/>
      <c r="AA100" s="11"/>
      <c r="AB100" s="16"/>
      <c r="AC100" s="6">
        <f t="shared" si="5"/>
        <v>0</v>
      </c>
    </row>
    <row r="101" spans="2:29" ht="27" hidden="1" customHeight="1">
      <c r="B101" s="6">
        <v>96</v>
      </c>
      <c r="C101" s="11"/>
      <c r="D101" s="16"/>
      <c r="E101" s="11"/>
      <c r="F101" s="31"/>
      <c r="G101" s="16"/>
      <c r="H101" s="14" t="str">
        <f t="shared" si="6"/>
        <v>W-1</v>
      </c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5"/>
      <c r="T101" s="16"/>
      <c r="U101" s="16"/>
      <c r="V101" s="16"/>
      <c r="W101" s="11"/>
      <c r="X101" s="16"/>
      <c r="Y101" s="16"/>
      <c r="Z101" s="16"/>
      <c r="AA101" s="11"/>
      <c r="AB101" s="16"/>
      <c r="AC101" s="6">
        <f t="shared" si="5"/>
        <v>0</v>
      </c>
    </row>
    <row r="102" spans="2:29" ht="27" hidden="1" customHeight="1">
      <c r="B102" s="6">
        <v>97</v>
      </c>
      <c r="C102" s="11"/>
      <c r="D102" s="16"/>
      <c r="E102" s="11"/>
      <c r="F102" s="31"/>
      <c r="G102" s="16"/>
      <c r="H102" s="14" t="str">
        <f t="shared" si="6"/>
        <v>W-1</v>
      </c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5"/>
      <c r="T102" s="16"/>
      <c r="U102" s="16"/>
      <c r="V102" s="16"/>
      <c r="W102" s="11"/>
      <c r="X102" s="16"/>
      <c r="Y102" s="16"/>
      <c r="Z102" s="16"/>
      <c r="AA102" s="11"/>
      <c r="AB102" s="16"/>
      <c r="AC102" s="6">
        <f t="shared" si="5"/>
        <v>0</v>
      </c>
    </row>
    <row r="103" spans="2:29" ht="27" hidden="1" customHeight="1">
      <c r="B103" s="6">
        <v>98</v>
      </c>
      <c r="C103" s="11"/>
      <c r="D103" s="16"/>
      <c r="E103" s="11"/>
      <c r="F103" s="31"/>
      <c r="G103" s="16"/>
      <c r="H103" s="14" t="str">
        <f t="shared" si="6"/>
        <v>W-1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5"/>
      <c r="T103" s="16"/>
      <c r="U103" s="16"/>
      <c r="V103" s="16"/>
      <c r="W103" s="11"/>
      <c r="X103" s="16"/>
      <c r="Y103" s="16"/>
      <c r="Z103" s="16"/>
      <c r="AA103" s="11"/>
      <c r="AB103" s="16"/>
      <c r="AC103" s="6">
        <f t="shared" ref="AC103:AC119" si="7">AB103-G103</f>
        <v>0</v>
      </c>
    </row>
    <row r="104" spans="2:29" ht="27" hidden="1" customHeight="1">
      <c r="B104" s="6">
        <v>99</v>
      </c>
      <c r="C104" s="11"/>
      <c r="D104" s="16"/>
      <c r="E104" s="11"/>
      <c r="F104" s="31"/>
      <c r="G104" s="16"/>
      <c r="H104" s="14" t="str">
        <f t="shared" si="6"/>
        <v>W-1</v>
      </c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5"/>
      <c r="T104" s="16"/>
      <c r="U104" s="16"/>
      <c r="V104" s="16"/>
      <c r="W104" s="11"/>
      <c r="X104" s="16"/>
      <c r="Y104" s="16"/>
      <c r="Z104" s="16"/>
      <c r="AA104" s="11"/>
      <c r="AB104" s="16"/>
      <c r="AC104" s="6">
        <f t="shared" si="7"/>
        <v>0</v>
      </c>
    </row>
    <row r="105" spans="2:29" ht="27" hidden="1" customHeight="1">
      <c r="B105" s="6">
        <v>100</v>
      </c>
      <c r="C105" s="11"/>
      <c r="D105" s="16"/>
      <c r="E105" s="11"/>
      <c r="F105" s="31"/>
      <c r="G105" s="16"/>
      <c r="H105" s="14" t="str">
        <f t="shared" si="6"/>
        <v>W-1</v>
      </c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5"/>
      <c r="T105" s="16"/>
      <c r="U105" s="16"/>
      <c r="V105" s="16"/>
      <c r="W105" s="11"/>
      <c r="X105" s="16"/>
      <c r="Y105" s="16"/>
      <c r="Z105" s="16"/>
      <c r="AA105" s="11"/>
      <c r="AB105" s="16"/>
      <c r="AC105" s="6">
        <f t="shared" si="7"/>
        <v>0</v>
      </c>
    </row>
    <row r="106" spans="2:29" ht="27" hidden="1" customHeight="1">
      <c r="B106" s="6">
        <v>101</v>
      </c>
      <c r="C106" s="11"/>
      <c r="D106" s="16"/>
      <c r="E106" s="11"/>
      <c r="F106" s="31"/>
      <c r="G106" s="16"/>
      <c r="H106" s="14" t="str">
        <f t="shared" si="6"/>
        <v>W-1</v>
      </c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5"/>
      <c r="T106" s="16"/>
      <c r="U106" s="16"/>
      <c r="V106" s="16"/>
      <c r="W106" s="11"/>
      <c r="X106" s="16"/>
      <c r="Y106" s="16"/>
      <c r="Z106" s="16"/>
      <c r="AA106" s="11"/>
      <c r="AB106" s="16"/>
      <c r="AC106" s="6">
        <f t="shared" si="7"/>
        <v>0</v>
      </c>
    </row>
    <row r="107" spans="2:29" ht="27" hidden="1" customHeight="1">
      <c r="B107" s="6">
        <v>102</v>
      </c>
      <c r="C107" s="11"/>
      <c r="D107" s="16"/>
      <c r="E107" s="11"/>
      <c r="F107" s="31"/>
      <c r="G107" s="16"/>
      <c r="H107" s="14" t="str">
        <f t="shared" si="6"/>
        <v>W-1</v>
      </c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5"/>
      <c r="T107" s="16"/>
      <c r="U107" s="16"/>
      <c r="V107" s="16"/>
      <c r="W107" s="11"/>
      <c r="X107" s="16"/>
      <c r="Y107" s="16"/>
      <c r="Z107" s="16"/>
      <c r="AA107" s="11"/>
      <c r="AB107" s="16"/>
      <c r="AC107" s="6">
        <f t="shared" si="7"/>
        <v>0</v>
      </c>
    </row>
    <row r="108" spans="2:29" ht="27" hidden="1" customHeight="1">
      <c r="B108" s="6">
        <v>103</v>
      </c>
      <c r="C108" s="11"/>
      <c r="D108" s="16"/>
      <c r="E108" s="11"/>
      <c r="F108" s="31"/>
      <c r="G108" s="16"/>
      <c r="H108" s="14" t="str">
        <f t="shared" si="6"/>
        <v>W-1</v>
      </c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5"/>
      <c r="T108" s="16"/>
      <c r="U108" s="16"/>
      <c r="V108" s="16"/>
      <c r="W108" s="11"/>
      <c r="X108" s="16"/>
      <c r="Y108" s="16"/>
      <c r="Z108" s="16"/>
      <c r="AA108" s="11"/>
      <c r="AB108" s="16"/>
      <c r="AC108" s="6">
        <f t="shared" si="7"/>
        <v>0</v>
      </c>
    </row>
    <row r="109" spans="2:29" ht="27" hidden="1" customHeight="1">
      <c r="B109" s="6">
        <v>104</v>
      </c>
      <c r="C109" s="11"/>
      <c r="D109" s="16"/>
      <c r="E109" s="11"/>
      <c r="F109" s="31"/>
      <c r="G109" s="16"/>
      <c r="H109" s="14" t="str">
        <f t="shared" si="6"/>
        <v>W-1</v>
      </c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5"/>
      <c r="T109" s="16"/>
      <c r="U109" s="16"/>
      <c r="V109" s="16"/>
      <c r="W109" s="11"/>
      <c r="X109" s="16"/>
      <c r="Y109" s="16"/>
      <c r="Z109" s="16"/>
      <c r="AA109" s="11"/>
      <c r="AB109" s="16"/>
      <c r="AC109" s="6">
        <f t="shared" si="7"/>
        <v>0</v>
      </c>
    </row>
    <row r="110" spans="2:29" ht="27" hidden="1" customHeight="1">
      <c r="B110" s="6">
        <v>105</v>
      </c>
      <c r="C110" s="11"/>
      <c r="D110" s="16"/>
      <c r="E110" s="11"/>
      <c r="F110" s="31"/>
      <c r="G110" s="16"/>
      <c r="H110" s="14" t="str">
        <f t="shared" si="6"/>
        <v>W-1</v>
      </c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5"/>
      <c r="T110" s="16"/>
      <c r="U110" s="16"/>
      <c r="V110" s="16"/>
      <c r="W110" s="11"/>
      <c r="X110" s="16"/>
      <c r="Y110" s="16"/>
      <c r="Z110" s="16"/>
      <c r="AA110" s="11"/>
      <c r="AB110" s="16"/>
      <c r="AC110" s="6">
        <f t="shared" si="7"/>
        <v>0</v>
      </c>
    </row>
    <row r="111" spans="2:29" ht="27" hidden="1" customHeight="1">
      <c r="B111" s="6">
        <v>106</v>
      </c>
      <c r="C111" s="11"/>
      <c r="D111" s="16"/>
      <c r="E111" s="11"/>
      <c r="F111" s="31"/>
      <c r="G111" s="16"/>
      <c r="H111" s="14" t="str">
        <f t="shared" si="6"/>
        <v>W-1</v>
      </c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5"/>
      <c r="T111" s="16"/>
      <c r="U111" s="16"/>
      <c r="V111" s="16"/>
      <c r="W111" s="11"/>
      <c r="X111" s="16"/>
      <c r="Y111" s="16"/>
      <c r="Z111" s="16"/>
      <c r="AA111" s="11"/>
      <c r="AB111" s="16"/>
      <c r="AC111" s="6">
        <f t="shared" si="7"/>
        <v>0</v>
      </c>
    </row>
    <row r="112" spans="2:29" ht="27" hidden="1" customHeight="1">
      <c r="B112" s="6">
        <v>107</v>
      </c>
      <c r="C112" s="11"/>
      <c r="D112" s="16"/>
      <c r="E112" s="11"/>
      <c r="F112" s="31"/>
      <c r="G112" s="16"/>
      <c r="H112" s="14" t="str">
        <f t="shared" si="6"/>
        <v>W-1</v>
      </c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5"/>
      <c r="T112" s="16"/>
      <c r="U112" s="16"/>
      <c r="V112" s="16"/>
      <c r="W112" s="11"/>
      <c r="X112" s="16"/>
      <c r="Y112" s="16"/>
      <c r="Z112" s="16"/>
      <c r="AA112" s="11"/>
      <c r="AB112" s="16"/>
      <c r="AC112" s="6">
        <f t="shared" si="7"/>
        <v>0</v>
      </c>
    </row>
    <row r="113" spans="2:29" ht="27" hidden="1" customHeight="1">
      <c r="B113" s="6">
        <v>108</v>
      </c>
      <c r="C113" s="11"/>
      <c r="D113" s="16"/>
      <c r="E113" s="11"/>
      <c r="F113" s="31"/>
      <c r="G113" s="16"/>
      <c r="H113" s="14" t="str">
        <f t="shared" si="6"/>
        <v>W-1</v>
      </c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5"/>
      <c r="T113" s="16"/>
      <c r="U113" s="16"/>
      <c r="V113" s="16"/>
      <c r="W113" s="11"/>
      <c r="X113" s="16"/>
      <c r="Y113" s="16"/>
      <c r="Z113" s="16"/>
      <c r="AA113" s="11"/>
      <c r="AB113" s="16"/>
      <c r="AC113" s="6">
        <f t="shared" si="7"/>
        <v>0</v>
      </c>
    </row>
    <row r="114" spans="2:29" ht="27" hidden="1" customHeight="1">
      <c r="B114" s="6">
        <v>109</v>
      </c>
      <c r="C114" s="11"/>
      <c r="D114" s="16"/>
      <c r="E114" s="11"/>
      <c r="F114" s="31"/>
      <c r="G114" s="16"/>
      <c r="H114" s="14" t="str">
        <f t="shared" si="6"/>
        <v>W-1</v>
      </c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5"/>
      <c r="T114" s="16"/>
      <c r="U114" s="16"/>
      <c r="V114" s="16"/>
      <c r="W114" s="11"/>
      <c r="X114" s="16"/>
      <c r="Y114" s="16"/>
      <c r="Z114" s="16"/>
      <c r="AA114" s="11"/>
      <c r="AB114" s="16"/>
      <c r="AC114" s="6">
        <f t="shared" si="7"/>
        <v>0</v>
      </c>
    </row>
    <row r="115" spans="2:29" ht="27" hidden="1" customHeight="1">
      <c r="B115" s="6">
        <v>110</v>
      </c>
      <c r="C115" s="11"/>
      <c r="D115" s="16"/>
      <c r="E115" s="11"/>
      <c r="F115" s="31"/>
      <c r="G115" s="16"/>
      <c r="H115" s="14" t="str">
        <f t="shared" si="6"/>
        <v>W-1</v>
      </c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5"/>
      <c r="T115" s="16"/>
      <c r="U115" s="16"/>
      <c r="V115" s="16"/>
      <c r="W115" s="11"/>
      <c r="X115" s="16"/>
      <c r="Y115" s="16"/>
      <c r="Z115" s="16"/>
      <c r="AA115" s="11"/>
      <c r="AB115" s="16"/>
      <c r="AC115" s="6">
        <f t="shared" si="7"/>
        <v>0</v>
      </c>
    </row>
    <row r="116" spans="2:29" ht="27" hidden="1" customHeight="1">
      <c r="B116" s="6">
        <v>111</v>
      </c>
      <c r="C116" s="11"/>
      <c r="D116" s="16"/>
      <c r="E116" s="11"/>
      <c r="F116" s="31"/>
      <c r="G116" s="16"/>
      <c r="H116" s="14" t="str">
        <f t="shared" si="6"/>
        <v>W-1</v>
      </c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5"/>
      <c r="T116" s="16"/>
      <c r="U116" s="16"/>
      <c r="V116" s="16"/>
      <c r="W116" s="11"/>
      <c r="X116" s="16"/>
      <c r="Y116" s="16"/>
      <c r="Z116" s="16"/>
      <c r="AA116" s="11"/>
      <c r="AB116" s="16"/>
      <c r="AC116" s="6">
        <f t="shared" si="7"/>
        <v>0</v>
      </c>
    </row>
    <row r="117" spans="2:29" ht="27" hidden="1" customHeight="1">
      <c r="B117" s="6">
        <v>112</v>
      </c>
      <c r="C117" s="11"/>
      <c r="D117" s="16"/>
      <c r="E117" s="11"/>
      <c r="F117" s="31"/>
      <c r="G117" s="16"/>
      <c r="H117" s="14" t="str">
        <f t="shared" si="6"/>
        <v>W-1</v>
      </c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5"/>
      <c r="T117" s="16"/>
      <c r="U117" s="16"/>
      <c r="V117" s="16"/>
      <c r="W117" s="11"/>
      <c r="X117" s="16"/>
      <c r="Y117" s="16"/>
      <c r="Z117" s="16"/>
      <c r="AA117" s="11"/>
      <c r="AB117" s="16"/>
      <c r="AC117" s="6">
        <f t="shared" si="7"/>
        <v>0</v>
      </c>
    </row>
    <row r="118" spans="2:29" ht="27" hidden="1" customHeight="1">
      <c r="B118" s="6">
        <v>113</v>
      </c>
      <c r="C118" s="11"/>
      <c r="D118" s="16"/>
      <c r="E118" s="11"/>
      <c r="F118" s="31"/>
      <c r="G118" s="16"/>
      <c r="H118" s="14" t="str">
        <f t="shared" si="6"/>
        <v>W-1</v>
      </c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5"/>
      <c r="T118" s="16"/>
      <c r="U118" s="16"/>
      <c r="V118" s="16"/>
      <c r="W118" s="11"/>
      <c r="X118" s="16"/>
      <c r="Y118" s="16"/>
      <c r="Z118" s="16"/>
      <c r="AA118" s="11"/>
      <c r="AB118" s="16"/>
      <c r="AC118" s="6">
        <f t="shared" si="7"/>
        <v>0</v>
      </c>
    </row>
    <row r="119" spans="2:29" ht="27" hidden="1" customHeight="1">
      <c r="B119" s="6">
        <v>114</v>
      </c>
      <c r="C119" s="11"/>
      <c r="D119" s="16"/>
      <c r="E119" s="11"/>
      <c r="F119" s="31"/>
      <c r="G119" s="16"/>
      <c r="H119" s="14" t="str">
        <f t="shared" si="6"/>
        <v>W-1</v>
      </c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5"/>
      <c r="T119" s="16"/>
      <c r="U119" s="16"/>
      <c r="V119" s="16"/>
      <c r="W119" s="11"/>
      <c r="X119" s="16"/>
      <c r="Y119" s="16"/>
      <c r="Z119" s="16"/>
      <c r="AA119" s="11"/>
      <c r="AB119" s="16"/>
      <c r="AC119" s="6">
        <f t="shared" si="7"/>
        <v>0</v>
      </c>
    </row>
  </sheetData>
  <autoFilter ref="A5:AC119">
    <filterColumn colId="19">
      <filters>
        <filter val="Y"/>
      </filters>
    </filterColumn>
  </autoFilter>
  <mergeCells count="1">
    <mergeCell ref="B4:B5"/>
  </mergeCells>
  <phoneticPr fontId="1" type="noConversion"/>
  <dataValidations count="6">
    <dataValidation type="list" allowBlank="1" showInputMessage="1" showErrorMessage="1" sqref="V6:V18 V20:V119">
      <formula1>"Man,Machine,Material,Method,Measurement,Environment"</formula1>
    </dataValidation>
    <dataValidation type="list" allowBlank="1" showInputMessage="1" showErrorMessage="1" sqref="D6:D20 C6:C119">
      <formula1>"HQ,WTC,WHC"</formula1>
    </dataValidation>
    <dataValidation type="list" allowBlank="1" showInputMessage="1" showErrorMessage="1" sqref="AA6:AA119">
      <formula1>"Close,Open"</formula1>
    </dataValidation>
    <dataValidation type="list" allowBlank="1" showInputMessage="1" showErrorMessage="1" sqref="E6:E119">
      <formula1>"Sales,Quality"</formula1>
    </dataValidation>
    <dataValidation type="list" allowBlank="1" showInputMessage="1" showErrorMessage="1" sqref="P6:P20">
      <formula1>"SAW,Module"</formula1>
    </dataValidation>
    <dataValidation type="list" allowBlank="1" showInputMessage="1" showErrorMessage="1" sqref="Q6:Q20">
      <formula1>"Sample,Mass product"</formula1>
    </dataValidation>
  </dataValidations>
  <pageMargins left="0.7" right="0.7" top="0.75" bottom="0.75" header="0.3" footer="0.3"/>
  <pageSetup paperSize="9" orientation="portrait" r:id="rId1"/>
  <ignoredErrors>
    <ignoredError sqref="AC19 AC23 AC26" evalError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'Defect type'!$C$5:$C$53</xm:f>
          </x14:formula1>
          <xm:sqref>S6:S119 W6:W119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3"/>
  <sheetViews>
    <sheetView showGridLines="0" workbookViewId="0">
      <selection activeCell="E27" sqref="E27"/>
    </sheetView>
  </sheetViews>
  <sheetFormatPr defaultRowHeight="15"/>
  <cols>
    <col min="1" max="1" width="5.140625" customWidth="1"/>
    <col min="2" max="2" width="5.5703125" customWidth="1"/>
    <col min="3" max="3" width="25.42578125" customWidth="1"/>
    <col min="4" max="4" width="30.140625" customWidth="1"/>
  </cols>
  <sheetData>
    <row r="2" spans="2:4" ht="21">
      <c r="B2" s="3" t="s">
        <v>345</v>
      </c>
    </row>
    <row r="4" spans="2:4">
      <c r="B4" s="5" t="s">
        <v>346</v>
      </c>
      <c r="C4" s="5" t="s">
        <v>347</v>
      </c>
      <c r="D4" s="5" t="s">
        <v>348</v>
      </c>
    </row>
    <row r="5" spans="2:4">
      <c r="B5" s="2">
        <v>1</v>
      </c>
      <c r="C5" s="1" t="s">
        <v>184</v>
      </c>
      <c r="D5" s="1" t="s">
        <v>349</v>
      </c>
    </row>
    <row r="6" spans="2:4">
      <c r="B6" s="2">
        <v>2</v>
      </c>
      <c r="C6" s="1" t="s">
        <v>350</v>
      </c>
      <c r="D6" s="1" t="s">
        <v>351</v>
      </c>
    </row>
    <row r="7" spans="2:4">
      <c r="B7" s="2">
        <v>3</v>
      </c>
      <c r="C7" s="1" t="s">
        <v>225</v>
      </c>
      <c r="D7" s="1" t="s">
        <v>352</v>
      </c>
    </row>
    <row r="8" spans="2:4">
      <c r="B8" s="2">
        <v>4</v>
      </c>
      <c r="C8" s="1" t="s">
        <v>186</v>
      </c>
      <c r="D8" s="1" t="s">
        <v>353</v>
      </c>
    </row>
    <row r="9" spans="2:4">
      <c r="B9" s="2">
        <v>5</v>
      </c>
      <c r="C9" s="1" t="s">
        <v>293</v>
      </c>
      <c r="D9" s="1" t="s">
        <v>354</v>
      </c>
    </row>
    <row r="10" spans="2:4">
      <c r="B10" s="2">
        <v>6</v>
      </c>
      <c r="C10" s="1" t="s">
        <v>355</v>
      </c>
      <c r="D10" s="1" t="s">
        <v>356</v>
      </c>
    </row>
    <row r="11" spans="2:4">
      <c r="B11" s="2">
        <v>7</v>
      </c>
      <c r="C11" s="1" t="s">
        <v>202</v>
      </c>
      <c r="D11" s="1" t="s">
        <v>357</v>
      </c>
    </row>
    <row r="12" spans="2:4">
      <c r="B12" s="2">
        <v>8</v>
      </c>
      <c r="C12" s="1" t="s">
        <v>358</v>
      </c>
      <c r="D12" s="1" t="s">
        <v>359</v>
      </c>
    </row>
    <row r="13" spans="2:4">
      <c r="B13" s="2">
        <v>9</v>
      </c>
      <c r="C13" s="1" t="s">
        <v>360</v>
      </c>
      <c r="D13" s="1" t="s">
        <v>361</v>
      </c>
    </row>
    <row r="14" spans="2:4">
      <c r="B14" s="2">
        <v>10</v>
      </c>
      <c r="C14" s="1" t="s">
        <v>362</v>
      </c>
      <c r="D14" s="1" t="s">
        <v>363</v>
      </c>
    </row>
    <row r="15" spans="2:4">
      <c r="B15" s="2">
        <v>11</v>
      </c>
      <c r="C15" s="1" t="s">
        <v>364</v>
      </c>
      <c r="D15" s="1" t="s">
        <v>365</v>
      </c>
    </row>
    <row r="16" spans="2:4">
      <c r="B16" s="2">
        <v>12</v>
      </c>
      <c r="C16" s="1" t="s">
        <v>366</v>
      </c>
      <c r="D16" s="1" t="s">
        <v>367</v>
      </c>
    </row>
    <row r="17" spans="2:4">
      <c r="B17" s="2">
        <v>13</v>
      </c>
      <c r="C17" s="1" t="s">
        <v>368</v>
      </c>
      <c r="D17" s="1" t="s">
        <v>369</v>
      </c>
    </row>
    <row r="18" spans="2:4">
      <c r="B18" s="2">
        <v>14</v>
      </c>
      <c r="C18" s="1" t="s">
        <v>370</v>
      </c>
      <c r="D18" s="1" t="s">
        <v>371</v>
      </c>
    </row>
    <row r="19" spans="2:4">
      <c r="B19" s="2">
        <v>15</v>
      </c>
      <c r="C19" s="1" t="s">
        <v>372</v>
      </c>
      <c r="D19" s="1" t="s">
        <v>373</v>
      </c>
    </row>
    <row r="20" spans="2:4">
      <c r="B20" s="2">
        <v>16</v>
      </c>
      <c r="C20" s="1" t="s">
        <v>374</v>
      </c>
      <c r="D20" s="1" t="s">
        <v>375</v>
      </c>
    </row>
    <row r="21" spans="2:4">
      <c r="B21" s="2">
        <v>17</v>
      </c>
      <c r="C21" s="1" t="s">
        <v>376</v>
      </c>
      <c r="D21" s="1" t="s">
        <v>377</v>
      </c>
    </row>
    <row r="22" spans="2:4">
      <c r="B22" s="2">
        <v>18</v>
      </c>
      <c r="C22" s="1" t="s">
        <v>378</v>
      </c>
      <c r="D22" s="1" t="s">
        <v>379</v>
      </c>
    </row>
    <row r="23" spans="2:4">
      <c r="B23" s="2">
        <v>19</v>
      </c>
      <c r="C23" s="1" t="s">
        <v>380</v>
      </c>
      <c r="D23" s="1" t="s">
        <v>381</v>
      </c>
    </row>
    <row r="24" spans="2:4">
      <c r="B24" s="2">
        <v>20</v>
      </c>
      <c r="C24" s="1" t="s">
        <v>382</v>
      </c>
      <c r="D24" s="1" t="s">
        <v>383</v>
      </c>
    </row>
    <row r="25" spans="2:4">
      <c r="B25" s="2">
        <v>21</v>
      </c>
      <c r="C25" s="1" t="s">
        <v>384</v>
      </c>
      <c r="D25" s="1" t="s">
        <v>385</v>
      </c>
    </row>
    <row r="26" spans="2:4">
      <c r="B26" s="2">
        <v>22</v>
      </c>
      <c r="C26" s="1" t="s">
        <v>386</v>
      </c>
      <c r="D26" s="1" t="s">
        <v>387</v>
      </c>
    </row>
    <row r="27" spans="2:4">
      <c r="B27" s="2">
        <v>23</v>
      </c>
      <c r="C27" s="1" t="s">
        <v>388</v>
      </c>
      <c r="D27" s="1" t="s">
        <v>389</v>
      </c>
    </row>
    <row r="28" spans="2:4">
      <c r="B28" s="2">
        <v>24</v>
      </c>
      <c r="C28" s="1" t="s">
        <v>149</v>
      </c>
      <c r="D28" s="1" t="s">
        <v>390</v>
      </c>
    </row>
    <row r="29" spans="2:4">
      <c r="B29" s="2">
        <v>25</v>
      </c>
      <c r="C29" s="1" t="s">
        <v>391</v>
      </c>
      <c r="D29" s="1" t="s">
        <v>392</v>
      </c>
    </row>
    <row r="30" spans="2:4">
      <c r="B30" s="2">
        <v>26</v>
      </c>
      <c r="C30" s="1" t="s">
        <v>393</v>
      </c>
      <c r="D30" s="1" t="s">
        <v>394</v>
      </c>
    </row>
    <row r="31" spans="2:4">
      <c r="B31" s="2">
        <v>27</v>
      </c>
      <c r="C31" s="1" t="s">
        <v>158</v>
      </c>
      <c r="D31" s="1" t="s">
        <v>395</v>
      </c>
    </row>
    <row r="32" spans="2:4">
      <c r="B32" s="2">
        <v>28</v>
      </c>
      <c r="C32" s="1" t="s">
        <v>396</v>
      </c>
      <c r="D32" s="1" t="s">
        <v>397</v>
      </c>
    </row>
    <row r="33" spans="2:4">
      <c r="B33" s="2">
        <v>29</v>
      </c>
      <c r="C33" s="1" t="s">
        <v>398</v>
      </c>
      <c r="D33" s="1" t="s">
        <v>399</v>
      </c>
    </row>
    <row r="34" spans="2:4">
      <c r="B34" s="2">
        <v>30</v>
      </c>
      <c r="C34" s="1" t="s">
        <v>400</v>
      </c>
      <c r="D34" s="1" t="s">
        <v>401</v>
      </c>
    </row>
    <row r="35" spans="2:4">
      <c r="B35" s="2">
        <v>31</v>
      </c>
      <c r="C35" s="1" t="s">
        <v>402</v>
      </c>
      <c r="D35" s="1" t="s">
        <v>403</v>
      </c>
    </row>
    <row r="36" spans="2:4">
      <c r="B36" s="2">
        <v>32</v>
      </c>
      <c r="C36" s="1" t="s">
        <v>404</v>
      </c>
      <c r="D36" s="1" t="s">
        <v>405</v>
      </c>
    </row>
    <row r="37" spans="2:4">
      <c r="B37" s="2">
        <v>33</v>
      </c>
      <c r="C37" s="1" t="s">
        <v>406</v>
      </c>
      <c r="D37" s="1" t="s">
        <v>407</v>
      </c>
    </row>
    <row r="38" spans="2:4">
      <c r="B38" s="2">
        <v>34</v>
      </c>
      <c r="C38" s="1" t="s">
        <v>408</v>
      </c>
      <c r="D38" s="1" t="s">
        <v>409</v>
      </c>
    </row>
    <row r="39" spans="2:4">
      <c r="B39" s="2">
        <v>35</v>
      </c>
      <c r="C39" s="1" t="s">
        <v>410</v>
      </c>
      <c r="D39" s="1" t="s">
        <v>411</v>
      </c>
    </row>
    <row r="40" spans="2:4">
      <c r="B40" s="2">
        <v>36</v>
      </c>
      <c r="C40" s="1" t="s">
        <v>412</v>
      </c>
      <c r="D40" s="1" t="s">
        <v>413</v>
      </c>
    </row>
    <row r="41" spans="2:4">
      <c r="B41" s="2">
        <v>37</v>
      </c>
      <c r="C41" s="1" t="s">
        <v>414</v>
      </c>
      <c r="D41" s="1" t="s">
        <v>415</v>
      </c>
    </row>
    <row r="42" spans="2:4">
      <c r="B42" s="2">
        <v>38</v>
      </c>
      <c r="C42" s="1" t="s">
        <v>416</v>
      </c>
      <c r="D42" s="1" t="s">
        <v>417</v>
      </c>
    </row>
    <row r="43" spans="2:4">
      <c r="B43" s="2">
        <v>39</v>
      </c>
      <c r="C43" s="1" t="s">
        <v>418</v>
      </c>
      <c r="D43" s="1" t="s">
        <v>419</v>
      </c>
    </row>
    <row r="44" spans="2:4">
      <c r="B44" s="2">
        <v>40</v>
      </c>
      <c r="C44" s="20" t="s">
        <v>96</v>
      </c>
      <c r="D44" s="21" t="s">
        <v>420</v>
      </c>
    </row>
    <row r="45" spans="2:4">
      <c r="B45" s="2">
        <v>42</v>
      </c>
      <c r="C45" s="1" t="s">
        <v>119</v>
      </c>
      <c r="D45" s="1" t="s">
        <v>421</v>
      </c>
    </row>
    <row r="46" spans="2:4">
      <c r="B46" s="2">
        <v>43</v>
      </c>
      <c r="C46" s="1" t="s">
        <v>422</v>
      </c>
      <c r="D46" s="1" t="s">
        <v>423</v>
      </c>
    </row>
    <row r="47" spans="2:4">
      <c r="B47" s="2">
        <v>44</v>
      </c>
      <c r="C47" s="1" t="s">
        <v>424</v>
      </c>
      <c r="D47" s="1"/>
    </row>
    <row r="48" spans="2:4">
      <c r="B48" s="2">
        <v>45</v>
      </c>
      <c r="C48" s="1" t="s">
        <v>425</v>
      </c>
      <c r="D48" s="1" t="s">
        <v>426</v>
      </c>
    </row>
    <row r="49" spans="2:4">
      <c r="B49" s="2">
        <v>46</v>
      </c>
      <c r="C49" s="1" t="s">
        <v>427</v>
      </c>
      <c r="D49" s="1" t="s">
        <v>428</v>
      </c>
    </row>
    <row r="50" spans="2:4">
      <c r="B50" s="2">
        <v>47</v>
      </c>
      <c r="C50" s="1"/>
      <c r="D50" s="1"/>
    </row>
    <row r="51" spans="2:4">
      <c r="B51" s="2">
        <v>48</v>
      </c>
      <c r="C51" s="1"/>
      <c r="D51" s="1"/>
    </row>
    <row r="52" spans="2:4">
      <c r="B52" s="2">
        <v>49</v>
      </c>
      <c r="C52" s="1"/>
      <c r="D52" s="1"/>
    </row>
    <row r="53" spans="2:4">
      <c r="B53" s="2">
        <v>50</v>
      </c>
      <c r="C53" s="1"/>
      <c r="D53" s="1"/>
    </row>
  </sheetData>
  <sortState ref="C4:C34">
    <sortCondition ref="C4:C34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18"/>
  <sheetViews>
    <sheetView showGridLines="0" workbookViewId="0">
      <selection activeCell="D34" sqref="D34"/>
    </sheetView>
  </sheetViews>
  <sheetFormatPr defaultRowHeight="15"/>
  <cols>
    <col min="1" max="1" width="5.140625" customWidth="1"/>
  </cols>
  <sheetData>
    <row r="4" spans="2:14">
      <c r="B4" s="22" t="s">
        <v>471</v>
      </c>
    </row>
    <row r="5" spans="2:14">
      <c r="B5" s="60" t="s">
        <v>474</v>
      </c>
      <c r="C5" s="71" t="s">
        <v>470</v>
      </c>
      <c r="D5" s="72"/>
      <c r="E5" s="72"/>
      <c r="F5" s="73"/>
    </row>
    <row r="6" spans="2:14">
      <c r="B6" s="61"/>
      <c r="C6" s="18" t="s">
        <v>63</v>
      </c>
      <c r="D6" s="18" t="s">
        <v>177</v>
      </c>
      <c r="E6" s="18" t="s">
        <v>194</v>
      </c>
      <c r="F6" s="18" t="s">
        <v>429</v>
      </c>
    </row>
    <row r="7" spans="2:14">
      <c r="B7" s="18" t="s">
        <v>43</v>
      </c>
      <c r="C7" s="19">
        <v>0</v>
      </c>
      <c r="D7" s="19">
        <v>26</v>
      </c>
      <c r="E7" s="19">
        <v>8</v>
      </c>
      <c r="F7" s="74">
        <f>SUM(C7:E8)</f>
        <v>48</v>
      </c>
    </row>
    <row r="8" spans="2:14">
      <c r="B8" s="18" t="s">
        <v>105</v>
      </c>
      <c r="C8" s="19">
        <v>1</v>
      </c>
      <c r="D8" s="48" t="s">
        <v>37</v>
      </c>
      <c r="E8" s="19">
        <v>13</v>
      </c>
      <c r="F8" s="75"/>
    </row>
    <row r="9" spans="2:14">
      <c r="B9" s="41"/>
      <c r="C9" s="42"/>
      <c r="D9" s="42"/>
      <c r="E9" s="42"/>
    </row>
    <row r="10" spans="2:14">
      <c r="B10" s="41"/>
      <c r="C10" s="42"/>
      <c r="D10" s="42"/>
      <c r="E10" s="42"/>
    </row>
    <row r="11" spans="2:14">
      <c r="B11" s="41"/>
      <c r="C11" s="42"/>
      <c r="D11" s="42"/>
      <c r="E11" s="42"/>
    </row>
    <row r="13" spans="2:14">
      <c r="B13" s="22" t="s">
        <v>472</v>
      </c>
    </row>
    <row r="14" spans="2:14">
      <c r="B14" s="22"/>
    </row>
    <row r="15" spans="2:14">
      <c r="B15" s="62" t="s">
        <v>430</v>
      </c>
      <c r="C15" s="63"/>
      <c r="D15" s="64"/>
      <c r="G15" s="65" t="s">
        <v>177</v>
      </c>
      <c r="H15" s="66"/>
      <c r="I15" s="67"/>
      <c r="L15" s="68" t="s">
        <v>194</v>
      </c>
      <c r="M15" s="69"/>
      <c r="N15" s="70"/>
    </row>
    <row r="16" spans="2:14">
      <c r="B16" s="18"/>
      <c r="C16" s="18" t="s">
        <v>477</v>
      </c>
      <c r="D16" s="18" t="s">
        <v>432</v>
      </c>
      <c r="G16" s="18"/>
      <c r="H16" s="18" t="s">
        <v>431</v>
      </c>
      <c r="I16" s="18" t="s">
        <v>432</v>
      </c>
      <c r="L16" s="18"/>
      <c r="M16" s="18" t="s">
        <v>431</v>
      </c>
      <c r="N16" s="18" t="s">
        <v>432</v>
      </c>
    </row>
    <row r="17" spans="2:14">
      <c r="B17" s="18" t="s">
        <v>43</v>
      </c>
      <c r="C17" s="19">
        <v>0</v>
      </c>
      <c r="D17" s="19">
        <v>0</v>
      </c>
      <c r="G17" s="18" t="s">
        <v>43</v>
      </c>
      <c r="H17" s="19">
        <v>7</v>
      </c>
      <c r="I17" s="19">
        <v>0</v>
      </c>
      <c r="L17" s="18" t="s">
        <v>43</v>
      </c>
      <c r="M17" s="19">
        <v>3</v>
      </c>
      <c r="N17" s="19">
        <v>0</v>
      </c>
    </row>
    <row r="18" spans="2:14">
      <c r="B18" s="18" t="s">
        <v>105</v>
      </c>
      <c r="C18" s="19">
        <v>1</v>
      </c>
      <c r="D18" s="19">
        <v>0</v>
      </c>
      <c r="L18" s="18" t="s">
        <v>105</v>
      </c>
      <c r="M18" s="19">
        <v>2</v>
      </c>
      <c r="N18" s="19">
        <v>0</v>
      </c>
    </row>
  </sheetData>
  <mergeCells count="6">
    <mergeCell ref="B5:B6"/>
    <mergeCell ref="B15:D15"/>
    <mergeCell ref="G15:I15"/>
    <mergeCell ref="L15:N15"/>
    <mergeCell ref="C5:F5"/>
    <mergeCell ref="F7:F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VOC Master LIST</vt:lpstr>
      <vt:lpstr>Defect type</vt:lpstr>
      <vt:lpstr>HQ_주간보고용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wisol</dc:creator>
  <cp:keywords/>
  <dc:description/>
  <cp:lastModifiedBy>DELL</cp:lastModifiedBy>
  <cp:revision/>
  <dcterms:created xsi:type="dcterms:W3CDTF">2022-01-10T02:24:50Z</dcterms:created>
  <dcterms:modified xsi:type="dcterms:W3CDTF">2022-03-24T08:33:13Z</dcterms:modified>
  <cp:category/>
  <cp:contentStatus/>
</cp:coreProperties>
</file>