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1535"/>
  </bookViews>
  <sheets>
    <sheet name="VOC Master LIST" sheetId="1" r:id="rId1"/>
    <sheet name="Defect type" sheetId="2" r:id="rId2"/>
  </sheets>
  <definedNames>
    <definedName name="_xlnm._FilterDatabase" localSheetId="0" hidden="1">'VOC Master LIST'!$A$4:$AC$6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H52" i="1"/>
  <c r="AC51" i="1"/>
  <c r="H51" i="1"/>
  <c r="AC50" i="1"/>
  <c r="H50" i="1"/>
  <c r="AC49" i="1"/>
  <c r="H49" i="1"/>
  <c r="AC48" i="1"/>
  <c r="H48" i="1"/>
  <c r="AC47" i="1"/>
  <c r="H47" i="1"/>
  <c r="AC46" i="1"/>
  <c r="H46" i="1"/>
  <c r="AC45" i="1"/>
  <c r="H45" i="1"/>
  <c r="AC44" i="1"/>
  <c r="H44" i="1"/>
  <c r="AC43" i="1"/>
  <c r="H43" i="1"/>
  <c r="AC42" i="1"/>
  <c r="H42" i="1"/>
  <c r="AC41" i="1"/>
  <c r="H41" i="1"/>
  <c r="AC40" i="1"/>
  <c r="H40" i="1"/>
  <c r="AC39" i="1"/>
  <c r="H39" i="1"/>
  <c r="AC38" i="1"/>
  <c r="H38" i="1"/>
  <c r="AC37" i="1"/>
  <c r="H37" i="1"/>
  <c r="AC36" i="1"/>
  <c r="H36" i="1"/>
  <c r="AC35" i="1"/>
  <c r="AC34" i="1"/>
  <c r="AC33" i="1"/>
  <c r="AC32" i="1"/>
  <c r="H32" i="1"/>
  <c r="AC31" i="1"/>
  <c r="H31" i="1"/>
  <c r="AC30" i="1"/>
  <c r="H30" i="1"/>
  <c r="AC29" i="1"/>
  <c r="H29" i="1"/>
  <c r="AC28" i="1"/>
  <c r="H28" i="1"/>
  <c r="AC27" i="1"/>
  <c r="H27" i="1"/>
  <c r="AC26" i="1"/>
  <c r="H26" i="1"/>
  <c r="AC25" i="1"/>
  <c r="H25" i="1"/>
  <c r="AC24" i="1"/>
  <c r="H24" i="1"/>
  <c r="AC23" i="1"/>
  <c r="H23" i="1"/>
  <c r="AC22" i="1"/>
  <c r="H22" i="1"/>
  <c r="AC21" i="1"/>
  <c r="H21" i="1"/>
  <c r="AC20" i="1"/>
  <c r="H20" i="1"/>
  <c r="AC19" i="1"/>
  <c r="H19" i="1"/>
  <c r="AC18" i="1"/>
  <c r="H18" i="1"/>
  <c r="AC17" i="1"/>
  <c r="H17" i="1"/>
  <c r="AC16" i="1"/>
  <c r="H16" i="1"/>
  <c r="AC15" i="1"/>
  <c r="H15" i="1"/>
  <c r="AC14" i="1"/>
  <c r="H14" i="1"/>
  <c r="AC13" i="1"/>
  <c r="H13" i="1"/>
  <c r="AC12" i="1"/>
  <c r="H12" i="1"/>
  <c r="AC11" i="1"/>
  <c r="H11" i="1"/>
  <c r="AC10" i="1"/>
  <c r="H10" i="1"/>
  <c r="AC9" i="1"/>
  <c r="H9" i="1"/>
  <c r="AC8" i="1"/>
  <c r="H8" i="1"/>
  <c r="AC7" i="1"/>
  <c r="H7" i="1"/>
  <c r="AC6" i="1"/>
  <c r="H6" i="1"/>
  <c r="AC5" i="1"/>
  <c r="H5" i="1"/>
</calcChain>
</file>

<file path=xl/sharedStrings.xml><?xml version="1.0" encoding="utf-8"?>
<sst xmlns="http://schemas.openxmlformats.org/spreadsheetml/2006/main" count="1087" uniqueCount="451">
  <si>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</si>
  <si>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</si>
  <si>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</si>
  <si>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</si>
  <si>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</si>
  <si>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</si>
  <si>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</si>
  <si>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</si>
  <si>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</si>
  <si>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</si>
  <si>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</si>
  <si>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</si>
  <si>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</si>
  <si>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</si>
  <si>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</si>
  <si>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</si>
  <si>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IDT foreign object short</t>
  </si>
  <si>
    <t>Suspected due to Switch</t>
  </si>
  <si>
    <t>PKG Crack</t>
  </si>
  <si>
    <t>Ripple Defect</t>
    <phoneticPr fontId="1" type="noConversion"/>
  </si>
  <si>
    <t>Bump Crack</t>
  </si>
  <si>
    <t>Bump Open</t>
  </si>
  <si>
    <t>Chip Foreign</t>
    <phoneticPr fontId="1" type="noConversion"/>
  </si>
  <si>
    <t>Cause unclear</t>
    <phoneticPr fontId="1" type="noConversion"/>
  </si>
  <si>
    <t>Bump Short</t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</si>
  <si>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</si>
  <si>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</si>
  <si>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</si>
  <si>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</si>
  <si>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</si>
  <si>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</si>
  <si>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</si>
  <si>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</si>
  <si>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</si>
  <si>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</si>
  <si>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</si>
  <si>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</si>
  <si>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</si>
  <si>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</si>
  <si>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</si>
  <si>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</si>
  <si>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</si>
  <si>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</si>
  <si>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</si>
  <si>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</si>
  <si>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</si>
  <si>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</si>
  <si>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</si>
  <si>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</si>
  <si>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</si>
  <si>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</si>
  <si>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</si>
  <si>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</si>
  <si>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</si>
  <si>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</si>
  <si>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</si>
  <si>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</si>
  <si>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</si>
  <si>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</si>
  <si>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</si>
  <si>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</si>
  <si>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</si>
  <si>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</si>
  <si>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</si>
  <si>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</si>
  <si>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</si>
  <si>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</si>
  <si>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</si>
  <si>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</si>
  <si>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</si>
  <si>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</si>
  <si>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</si>
  <si>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</si>
  <si>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</si>
  <si>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</si>
  <si>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</si>
  <si>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</si>
  <si>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</si>
  <si>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</si>
  <si>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</si>
  <si>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</si>
  <si>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</si>
  <si>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</si>
  <si>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</si>
  <si>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</si>
  <si>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</si>
  <si>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</si>
  <si>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</si>
  <si>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</si>
  <si>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</si>
  <si>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</si>
  <si>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</si>
  <si>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</si>
  <si>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</si>
  <si>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</si>
  <si>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</si>
  <si>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</si>
  <si>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</si>
  <si>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</si>
  <si>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</si>
  <si>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</si>
  <si>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</si>
  <si>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</si>
  <si>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</si>
  <si>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</si>
  <si>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</si>
  <si>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</si>
  <si>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</si>
  <si>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</si>
  <si>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</si>
  <si>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</si>
  <si>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</si>
  <si>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</si>
  <si>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</si>
  <si>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</si>
  <si>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</si>
  <si>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</si>
  <si>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</si>
  <si>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</si>
  <si>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</si>
  <si>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</si>
  <si>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</si>
  <si>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</si>
  <si>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</si>
  <si>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</si>
  <si>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</si>
  <si>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</si>
  <si>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</si>
  <si>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</si>
  <si>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</si>
  <si>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</si>
  <si>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</si>
  <si>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</si>
  <si>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</si>
  <si>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</si>
  <si>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</si>
  <si>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</si>
  <si>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</si>
  <si>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</si>
  <si>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</si>
  <si>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</si>
  <si>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</si>
  <si>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</si>
  <si>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</si>
  <si>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</si>
  <si>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</si>
  <si>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VOC상태 
(Close, Open)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</si>
  <si>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</si>
  <si>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</si>
  <si>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</si>
  <si>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</si>
  <si>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</si>
  <si>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</si>
  <si>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</si>
  <si>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</si>
  <si>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</si>
  <si>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</si>
  <si>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</si>
  <si>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</si>
  <si>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</si>
  <si>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</si>
  <si>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</si>
  <si>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</si>
  <si>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</si>
  <si>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</si>
  <si>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</si>
  <si>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</si>
  <si>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</si>
  <si>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</si>
  <si>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</si>
  <si>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</si>
  <si>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</si>
  <si>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</si>
  <si>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Calibri"/>
        <family val="3"/>
        <charset val="129"/>
        <scheme val="minor"/>
      </rPr>
      <t>fail</t>
    </r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</si>
  <si>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</si>
  <si>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</si>
  <si>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</si>
  <si>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</si>
  <si>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</si>
  <si>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</si>
  <si>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</si>
  <si>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</si>
  <si>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</si>
  <si>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</si>
  <si>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</si>
  <si>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</si>
  <si>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</si>
  <si>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</si>
  <si>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</si>
  <si>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</si>
  <si>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</si>
  <si>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Calibri"/>
        <family val="3"/>
        <charset val="129"/>
        <scheme val="minor"/>
      </rPr>
      <t>路</t>
    </r>
    <r>
      <rPr>
        <sz val="10"/>
        <color theme="1"/>
        <rFont val="Calibri"/>
        <family val="2"/>
        <charset val="129"/>
        <scheme val="minor"/>
      </rPr>
      <t>对</t>
    </r>
    <r>
      <rPr>
        <sz val="10"/>
        <color theme="1"/>
        <rFont val="Calibri"/>
        <family val="3"/>
        <charset val="129"/>
        <scheme val="minor"/>
      </rPr>
      <t>地R</t>
    </r>
    <r>
      <rPr>
        <sz val="10"/>
        <color theme="1"/>
        <rFont val="Calibri"/>
        <family val="2"/>
        <charset val="129"/>
        <scheme val="minor"/>
      </rPr>
      <t>值</t>
    </r>
    <r>
      <rPr>
        <sz val="10"/>
        <color theme="1"/>
        <rFont val="Calibri"/>
        <family val="3"/>
        <charset val="129"/>
        <scheme val="minor"/>
      </rPr>
      <t>正常</t>
    </r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</si>
  <si>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</si>
  <si>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</si>
  <si>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</si>
  <si>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</si>
  <si>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</si>
  <si>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</si>
  <si>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</si>
  <si>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</si>
  <si>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</si>
  <si>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Calibri"/>
        <family val="3"/>
        <charset val="134"/>
        <scheme val="minor"/>
      </rPr>
      <t>设备</t>
    </r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</si>
  <si>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</si>
  <si>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</si>
  <si>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</si>
  <si>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</si>
  <si>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</si>
  <si>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</si>
  <si>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Calibri"/>
        <family val="2"/>
        <charset val="129"/>
        <scheme val="minor"/>
      </rPr>
      <t>败</t>
    </r>
  </si>
  <si>
    <t>25000ppm (1EA / 40 EA)</t>
  </si>
  <si>
    <t>21/6/14 (Rmlo E)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</si>
  <si>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</si>
  <si>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</si>
  <si>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</si>
  <si>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</si>
  <si>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</si>
  <si>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</si>
  <si>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</si>
  <si>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</si>
  <si>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</si>
  <si>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</si>
  <si>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</si>
  <si>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</si>
  <si>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</si>
  <si>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</si>
  <si>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</si>
  <si>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</si>
  <si>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</si>
  <si>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</si>
  <si>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</si>
  <si>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</si>
  <si>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</si>
  <si>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</si>
  <si>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</si>
  <si>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</si>
  <si>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</si>
  <si>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</si>
  <si>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</si>
  <si>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</si>
  <si>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</si>
  <si>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</si>
  <si>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</si>
  <si>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</si>
  <si>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</si>
  <si>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</si>
  <si>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</si>
  <si>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</si>
  <si>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</si>
  <si>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</si>
  <si>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</si>
  <si>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</si>
  <si>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Calibri"/>
        <family val="2"/>
        <charset val="129"/>
        <scheme val="minor"/>
      </rPr>
      <t>试产项</t>
    </r>
    <r>
      <rPr>
        <sz val="10"/>
        <color theme="1"/>
        <rFont val="Calibri"/>
        <family val="3"/>
        <charset val="129"/>
        <scheme val="minor"/>
      </rPr>
      <t>目ANT-RX fail</t>
    </r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</si>
  <si>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</si>
  <si>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</si>
  <si>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</si>
  <si>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</si>
  <si>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</si>
  <si>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</si>
  <si>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</si>
  <si>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Calibri"/>
        <family val="2"/>
        <charset val="129"/>
        <scheme val="minor"/>
      </rPr>
      <t>滤</t>
    </r>
    <r>
      <rPr>
        <sz val="10"/>
        <color theme="1"/>
        <rFont val="Calibri"/>
        <family val="3"/>
        <charset val="129"/>
        <scheme val="minor"/>
      </rPr>
      <t>波器裂</t>
    </r>
    <r>
      <rPr>
        <sz val="10"/>
        <color theme="1"/>
        <rFont val="Calibri"/>
        <family val="2"/>
        <charset val="129"/>
        <scheme val="minor"/>
      </rPr>
      <t>纹异</t>
    </r>
    <r>
      <rPr>
        <sz val="10"/>
        <color theme="1"/>
        <rFont val="Calibri"/>
        <family val="3"/>
        <charset val="129"/>
        <scheme val="minor"/>
      </rPr>
      <t>常</t>
    </r>
  </si>
  <si>
    <t>500ppm（5EA / 10,000EA）</t>
    <phoneticPr fontId="1" type="noConversion"/>
  </si>
  <si>
    <t>21/8/11 (ZYKO B)</t>
    <phoneticPr fontId="1" type="noConversion"/>
  </si>
  <si>
    <r>
      <t>WTC工程不良未</t>
    </r>
    <r>
      <rPr>
        <sz val="10"/>
        <color theme="1"/>
        <rFont val="Calibri"/>
        <family val="2"/>
        <charset val="129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</si>
  <si>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</si>
  <si>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</si>
  <si>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</si>
  <si>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</si>
  <si>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</si>
  <si>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</si>
  <si>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</si>
  <si>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r>
      <t xml:space="preserve">isolation </t>
    </r>
    <r>
      <rPr>
        <sz val="10"/>
        <color theme="1"/>
        <rFont val="Calibri"/>
        <family val="3"/>
        <charset val="134"/>
        <scheme val="minor"/>
      </rPr>
      <t>临</t>
    </r>
    <r>
      <rPr>
        <sz val="10"/>
        <color theme="1"/>
        <rFont val="Calibri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</si>
  <si>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</si>
  <si>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</si>
  <si>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</si>
  <si>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</si>
  <si>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</si>
  <si>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</si>
  <si>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</si>
  <si>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</si>
  <si>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</si>
  <si>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</si>
  <si>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</si>
  <si>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</si>
  <si>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</si>
  <si>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</si>
  <si>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</si>
  <si>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</si>
  <si>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</si>
  <si>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</si>
  <si>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</si>
  <si>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</si>
  <si>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</si>
  <si>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Calibri"/>
        <family val="3"/>
        <charset val="134"/>
        <scheme val="minor"/>
      </rPr>
      <t>发</t>
    </r>
    <r>
      <rPr>
        <sz val="10"/>
        <color theme="1"/>
        <rFont val="Calibri"/>
        <family val="3"/>
        <charset val="129"/>
        <scheme val="minor"/>
      </rPr>
      <t>射不良</t>
    </r>
  </si>
  <si>
    <t>660ppm（2/3,029EA）</t>
  </si>
  <si>
    <t>21/9/21(X6L OL)</t>
  </si>
  <si>
    <r>
      <rPr>
        <sz val="10"/>
        <color theme="1"/>
        <rFont val="Calibri"/>
        <family val="3"/>
        <charset val="134"/>
        <scheme val="minor"/>
      </rPr>
      <t>怀</t>
    </r>
    <r>
      <rPr>
        <sz val="10"/>
        <color theme="1"/>
        <rFont val="Calibri"/>
        <family val="3"/>
        <charset val="129"/>
        <scheme val="minor"/>
      </rPr>
      <t>疑</t>
    </r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SiN open size小
放</t>
    </r>
    <r>
      <rPr>
        <sz val="10"/>
        <color theme="1"/>
        <rFont val="Calibri"/>
        <family val="3"/>
        <charset val="134"/>
        <scheme val="minor"/>
      </rPr>
      <t>热</t>
    </r>
    <r>
      <rPr>
        <sz val="10"/>
        <color theme="1"/>
        <rFont val="Calibri"/>
        <family val="3"/>
        <charset val="129"/>
        <scheme val="minor"/>
      </rPr>
      <t xml:space="preserve">EPOXY </t>
    </r>
    <r>
      <rPr>
        <sz val="10"/>
        <color theme="1"/>
        <rFont val="Calibri"/>
        <family val="3"/>
        <charset val="134"/>
        <scheme val="minor"/>
      </rPr>
      <t>张</t>
    </r>
    <r>
      <rPr>
        <sz val="10"/>
        <color theme="1"/>
        <rFont val="Calibri"/>
        <family val="3"/>
        <charset val="129"/>
        <scheme val="minor"/>
      </rPr>
      <t>力大有</t>
    </r>
    <r>
      <rPr>
        <sz val="10"/>
        <color theme="1"/>
        <rFont val="Calibri"/>
        <family val="3"/>
        <charset val="134"/>
        <scheme val="minor"/>
      </rPr>
      <t>关</t>
    </r>
  </si>
  <si>
    <t>XIAOMI(BYD)</t>
  </si>
  <si>
    <t>SFMR8H0C001</t>
  </si>
  <si>
    <t>B2/B5 RX fail</t>
  </si>
  <si>
    <t>383ppm（1/2,611EA）</t>
  </si>
  <si>
    <t>z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</si>
  <si>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</si>
  <si>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</si>
  <si>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</si>
  <si>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</si>
  <si>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Calibri"/>
        <family val="3"/>
        <charset val="134"/>
        <scheme val="minor"/>
      </rPr>
      <t>带</t>
    </r>
    <r>
      <rPr>
        <sz val="10"/>
        <color theme="1"/>
        <rFont val="Calibri"/>
        <family val="3"/>
        <charset val="128"/>
        <scheme val="minor"/>
      </rPr>
      <t>内插</t>
    </r>
    <r>
      <rPr>
        <sz val="10"/>
        <color theme="1"/>
        <rFont val="Calibri"/>
        <family val="3"/>
        <charset val="134"/>
        <scheme val="minor"/>
      </rPr>
      <t>损</t>
    </r>
    <r>
      <rPr>
        <sz val="10"/>
        <color theme="1"/>
        <rFont val="Calibri"/>
        <family val="3"/>
        <charset val="129"/>
        <scheme val="minor"/>
      </rPr>
      <t>偏大15dB以上</t>
    </r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</si>
  <si>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</si>
  <si>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</si>
  <si>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</si>
  <si>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</si>
  <si>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</si>
  <si>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Method</t>
  </si>
  <si>
    <t>Open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</si>
  <si>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</si>
  <si>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</si>
  <si>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</si>
  <si>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</si>
  <si>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</si>
  <si>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</si>
  <si>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</si>
  <si>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</si>
  <si>
    <t>SFXM07EYN02</t>
  </si>
  <si>
    <t>Ant to TX port 18dB loss</t>
  </si>
  <si>
    <t>20/12/04(.C4 O Hy)</t>
  </si>
  <si>
    <t>Lee Gyu Jin</t>
    <phoneticPr fontId="1" type="noConversion"/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</si>
  <si>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</si>
  <si>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</si>
  <si>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</si>
  <si>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</si>
  <si>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</si>
  <si>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</si>
  <si>
    <t>Ant to TX port 24dB loss</t>
  </si>
  <si>
    <t>21/05/14(.ZHE O J4)</t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</si>
  <si>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</si>
  <si>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</si>
  <si>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</si>
  <si>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</si>
  <si>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</si>
  <si>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Calibri"/>
        <family val="3"/>
        <charset val="128"/>
        <scheme val="minor"/>
      </rPr>
      <t>温</t>
    </r>
    <r>
      <rPr>
        <sz val="10"/>
        <color theme="1"/>
        <rFont val="Calibri"/>
        <family val="3"/>
        <charset val="129"/>
        <scheme val="minor"/>
      </rPr>
      <t>循</t>
    </r>
    <r>
      <rPr>
        <sz val="10"/>
        <color theme="1"/>
        <rFont val="Calibri"/>
        <family val="3"/>
        <charset val="134"/>
        <scheme val="minor"/>
      </rPr>
      <t>试验</t>
    </r>
    <r>
      <rPr>
        <sz val="10"/>
        <color theme="1"/>
        <rFont val="Calibri"/>
        <family val="3"/>
        <charset val="129"/>
        <scheme val="minor"/>
      </rPr>
      <t>GSM DCS</t>
    </r>
    <r>
      <rPr>
        <sz val="10"/>
        <color theme="1"/>
        <rFont val="Calibri"/>
        <family val="3"/>
        <charset val="134"/>
        <scheme val="minor"/>
      </rPr>
      <t>频</t>
    </r>
    <r>
      <rPr>
        <sz val="10"/>
        <color theme="1"/>
        <rFont val="Calibri"/>
        <family val="3"/>
        <charset val="129"/>
        <scheme val="minor"/>
      </rPr>
      <t>段，RX接收无功率（</t>
    </r>
    <r>
      <rPr>
        <sz val="10"/>
        <color theme="1"/>
        <rFont val="Calibri"/>
        <family val="3"/>
        <charset val="134"/>
        <scheme val="minor"/>
      </rPr>
      <t>较</t>
    </r>
    <r>
      <rPr>
        <sz val="10"/>
        <color theme="1"/>
        <rFont val="Calibri"/>
        <family val="3"/>
        <charset val="129"/>
        <scheme val="minor"/>
      </rPr>
      <t>正常品相差10dB）</t>
    </r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</si>
  <si>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</si>
  <si>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</si>
  <si>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</si>
  <si>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</si>
  <si>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</si>
  <si>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</si>
  <si>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</si>
  <si>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</si>
  <si>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</si>
  <si>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</si>
  <si>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</si>
  <si>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</si>
  <si>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</si>
  <si>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</si>
  <si>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</si>
  <si>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</si>
  <si>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</si>
  <si>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</si>
  <si>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</si>
  <si>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</si>
  <si>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</si>
  <si>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</si>
  <si>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</si>
  <si>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</si>
  <si>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</si>
  <si>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</si>
  <si>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</si>
  <si>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</si>
  <si>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</si>
  <si>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</si>
  <si>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</si>
  <si>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</si>
  <si>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</si>
  <si>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</si>
  <si>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</si>
  <si>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</si>
  <si>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</si>
  <si>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</si>
  <si>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</si>
  <si>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</si>
  <si>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</si>
  <si>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</si>
  <si>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</si>
  <si>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</si>
  <si>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</si>
  <si>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</si>
  <si>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</si>
  <si>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</si>
  <si>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</si>
  <si>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</si>
  <si>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</si>
  <si>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</si>
  <si>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</si>
  <si>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</si>
  <si>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</si>
  <si>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</si>
  <si>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TCL</t>
    <phoneticPr fontId="1" type="noConversion"/>
  </si>
  <si>
    <t>SFHG89GA002</t>
    <phoneticPr fontId="1" type="noConversion"/>
  </si>
  <si>
    <r>
      <t>ESD</t>
    </r>
    <r>
      <rPr>
        <sz val="10"/>
        <color theme="1"/>
        <rFont val="Calibri"/>
        <family val="3"/>
        <charset val="134"/>
        <scheme val="minor"/>
      </rPr>
      <t>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</si>
  <si>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3EA</t>
    <phoneticPr fontId="1" type="noConversion"/>
  </si>
  <si>
    <t>21/9/22（DVLO M）</t>
    <phoneticPr fontId="1" type="noConversion"/>
  </si>
  <si>
    <r>
      <t>FB20# bump</t>
    </r>
    <r>
      <rPr>
        <sz val="10"/>
        <color theme="1"/>
        <rFont val="Calibri"/>
        <family val="3"/>
        <charset val="134"/>
        <scheme val="minor"/>
      </rPr>
      <t>扩</t>
    </r>
    <r>
      <rPr>
        <sz val="10"/>
        <color theme="1"/>
        <rFont val="Calibri"/>
        <family val="3"/>
        <charset val="129"/>
        <scheme val="minor"/>
      </rPr>
      <t>散异常</t>
    </r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</si>
  <si>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</si>
  <si>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</si>
  <si>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</si>
  <si>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</si>
  <si>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</si>
  <si>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</si>
  <si>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</si>
  <si>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</si>
  <si>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</si>
  <si>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</si>
  <si>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Calibri"/>
        <family val="3"/>
        <charset val="134"/>
        <scheme val="minor"/>
      </rPr>
      <t>试</t>
    </r>
    <r>
      <rPr>
        <sz val="10"/>
        <color theme="1"/>
        <rFont val="Calibri"/>
        <family val="3"/>
        <charset val="129"/>
        <scheme val="minor"/>
      </rPr>
      <t xml:space="preserve">WCDMA FT W0228,
</t>
    </r>
    <r>
      <rPr>
        <sz val="10"/>
        <color theme="1"/>
        <rFont val="Calibri"/>
        <family val="3"/>
        <charset val="134"/>
        <scheme val="minor"/>
      </rPr>
      <t>测试值</t>
    </r>
    <r>
      <rPr>
        <sz val="10"/>
        <color theme="1"/>
        <rFont val="Calibri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</si>
  <si>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</si>
  <si>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</si>
  <si>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</si>
  <si>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</si>
  <si>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</si>
  <si>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</si>
  <si>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</si>
  <si>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</si>
  <si>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</si>
  <si>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</si>
  <si>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</si>
  <si>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</si>
  <si>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Calibri"/>
        <family val="3"/>
        <charset val="134"/>
        <scheme val="minor"/>
      </rPr>
      <t>饱</t>
    </r>
    <r>
      <rPr>
        <sz val="10"/>
        <color theme="1"/>
        <rFont val="Calibri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</si>
  <si>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</si>
  <si>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</si>
  <si>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</si>
  <si>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</si>
  <si>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Calibri"/>
        <family val="3"/>
        <charset val="134"/>
        <scheme val="minor"/>
      </rPr>
      <t>焊</t>
    </r>
    <r>
      <rPr>
        <sz val="10"/>
        <color theme="1"/>
        <rFont val="Calibri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</si>
  <si>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</si>
  <si>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</si>
  <si>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</si>
  <si>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Calibri"/>
        <family val="3"/>
        <charset val="134"/>
        <scheme val="minor"/>
      </rPr>
      <t>项</t>
    </r>
    <r>
      <rPr>
        <sz val="10"/>
        <color theme="1"/>
        <rFont val="Calibri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</si>
  <si>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</si>
  <si>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Calibri"/>
        <family val="3"/>
        <charset val="134"/>
        <scheme val="minor"/>
      </rPr>
      <t>号试产</t>
    </r>
    <r>
      <rPr>
        <sz val="10"/>
        <color theme="1"/>
        <rFont val="Calibri"/>
        <family val="3"/>
        <charset val="129"/>
        <scheme val="minor"/>
      </rPr>
      <t>整机耦合</t>
    </r>
    <r>
      <rPr>
        <sz val="10"/>
        <color theme="1"/>
        <rFont val="Calibri"/>
        <family val="3"/>
        <charset val="134"/>
        <scheme val="minor"/>
      </rPr>
      <t>测试</t>
    </r>
    <r>
      <rPr>
        <sz val="10"/>
        <color theme="1"/>
        <rFont val="Calibri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</si>
  <si>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</si>
  <si>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</si>
  <si>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</si>
  <si>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</si>
  <si>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</si>
  <si>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M</t>
    </r>
    <r>
      <rPr>
        <sz val="10"/>
        <color theme="1"/>
        <rFont val="Calibri"/>
        <family val="3"/>
        <charset val="134"/>
        <scheme val="minor"/>
      </rPr>
      <t>设</t>
    </r>
    <r>
      <rPr>
        <sz val="10"/>
        <color theme="1"/>
        <rFont val="Calibri"/>
        <family val="3"/>
        <charset val="129"/>
        <scheme val="minor"/>
      </rPr>
      <t>制品不能pin to pin
客</t>
    </r>
    <r>
      <rPr>
        <sz val="10"/>
        <color theme="1"/>
        <rFont val="Calibri"/>
        <family val="3"/>
        <charset val="134"/>
        <scheme val="minor"/>
      </rPr>
      <t>户</t>
    </r>
    <r>
      <rPr>
        <sz val="10"/>
        <color theme="1"/>
        <rFont val="Calibri"/>
        <family val="3"/>
        <charset val="129"/>
        <scheme val="minor"/>
      </rPr>
      <t>PCB&amp;mask</t>
    </r>
    <r>
      <rPr>
        <sz val="10"/>
        <color theme="1"/>
        <rFont val="Calibri"/>
        <family val="3"/>
        <charset val="134"/>
        <scheme val="minor"/>
      </rPr>
      <t>开</t>
    </r>
    <r>
      <rPr>
        <sz val="10"/>
        <color theme="1"/>
        <rFont val="Calibri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</si>
  <si>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</si>
  <si>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</si>
  <si>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</si>
  <si>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Calibri"/>
        <family val="3"/>
        <charset val="134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</si>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</sst>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1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28"/>
      <scheme val="minor"/>
    </font>
    <font>
      <sz val="10"/>
      <color rgb="FF000000"/>
      <name val="Calibri"/>
      <family val="3"/>
      <charset val="129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14" fontId="9" fillId="5" borderId="1" xfId="0" quotePrefix="1" applyNumberFormat="1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AC52"/>
  <sheetViews>
    <sheetView showGridLines="0" tabSelected="1" zoomScale="85" zoomScaleNormal="85" workbookViewId="0">
      <pane xSplit="13" ySplit="4" topLeftCell="N41" activePane="bottomRight" state="frozen"/>
      <selection pane="topRight" activeCell="L1" sqref="L1"/>
      <selection pane="bottomLeft" activeCell="A6" sqref="A6"/>
      <selection pane="bottomRight" activeCell="E54" sqref="E54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4" t="s">
        <v>145</v>
      </c>
    </row>
    <row r="3" spans="2:29" s="9" customFormat="1" ht="45.75" customHeight="1">
      <c r="B3" s="24" t="s">
        <v>0</v>
      </c>
      <c r="C3" s="8" t="s">
        <v>1</v>
      </c>
      <c r="D3" s="21" t="s">
        <v>111</v>
      </c>
      <c r="E3" s="8" t="s">
        <v>113</v>
      </c>
      <c r="F3" s="8" t="s">
        <v>115</v>
      </c>
      <c r="G3" s="8" t="s">
        <v>116</v>
      </c>
      <c r="H3" s="8" t="s">
        <v>118</v>
      </c>
      <c r="I3" s="8" t="s">
        <v>2</v>
      </c>
      <c r="J3" s="8" t="s">
        <v>121</v>
      </c>
      <c r="K3" s="8" t="s">
        <v>123</v>
      </c>
      <c r="L3" s="8" t="s">
        <v>125</v>
      </c>
      <c r="M3" s="8" t="s">
        <v>3</v>
      </c>
      <c r="N3" s="8" t="s">
        <v>4</v>
      </c>
      <c r="O3" s="12" t="s">
        <v>148</v>
      </c>
      <c r="P3" s="8" t="s">
        <v>129</v>
      </c>
      <c r="Q3" s="8" t="s">
        <v>5</v>
      </c>
      <c r="R3" s="8" t="s">
        <v>6</v>
      </c>
      <c r="S3" s="8" t="s">
        <v>133</v>
      </c>
      <c r="T3" s="8" t="s">
        <v>134</v>
      </c>
      <c r="U3" s="8" t="s">
        <v>7</v>
      </c>
      <c r="V3" s="8" t="s">
        <v>8</v>
      </c>
      <c r="W3" s="8" t="s">
        <v>9</v>
      </c>
      <c r="X3" s="21" t="s">
        <v>139</v>
      </c>
      <c r="Y3" s="8" t="s">
        <v>10</v>
      </c>
      <c r="Z3" s="8" t="s">
        <v>11</v>
      </c>
      <c r="AA3" s="8" t="s">
        <v>146</v>
      </c>
      <c r="AB3" s="8" t="s">
        <v>12</v>
      </c>
      <c r="AC3" s="8" t="s">
        <v>13</v>
      </c>
    </row>
    <row r="4" spans="2:29" s="9" customFormat="1" ht="51">
      <c r="B4" s="25"/>
      <c r="C4" s="10" t="s">
        <v>109</v>
      </c>
      <c r="D4" s="10" t="s">
        <v>110</v>
      </c>
      <c r="E4" s="10" t="s">
        <v>112</v>
      </c>
      <c r="F4" s="10" t="s">
        <v>114</v>
      </c>
      <c r="G4" s="10" t="s">
        <v>14</v>
      </c>
      <c r="H4" s="10" t="s">
        <v>117</v>
      </c>
      <c r="I4" s="10" t="s">
        <v>119</v>
      </c>
      <c r="J4" s="10" t="s">
        <v>120</v>
      </c>
      <c r="K4" s="10" t="s">
        <v>122</v>
      </c>
      <c r="L4" s="10" t="s">
        <v>124</v>
      </c>
      <c r="M4" s="10" t="s">
        <v>126</v>
      </c>
      <c r="N4" s="10" t="s">
        <v>127</v>
      </c>
      <c r="O4" s="13" t="s">
        <v>147</v>
      </c>
      <c r="P4" s="23" t="s">
        <v>128</v>
      </c>
      <c r="Q4" s="10" t="s">
        <v>130</v>
      </c>
      <c r="R4" s="10" t="s">
        <v>131</v>
      </c>
      <c r="S4" s="10" t="s">
        <v>132</v>
      </c>
      <c r="T4" s="10" t="s">
        <v>15</v>
      </c>
      <c r="U4" s="10" t="s">
        <v>135</v>
      </c>
      <c r="V4" s="10" t="s">
        <v>136</v>
      </c>
      <c r="W4" s="10" t="s">
        <v>137</v>
      </c>
      <c r="X4" s="23" t="s">
        <v>138</v>
      </c>
      <c r="Y4" s="23" t="s">
        <v>140</v>
      </c>
      <c r="Z4" s="23" t="s">
        <v>141</v>
      </c>
      <c r="AA4" s="10" t="s">
        <v>144</v>
      </c>
      <c r="AB4" s="10" t="s">
        <v>142</v>
      </c>
      <c r="AC4" s="10" t="s">
        <v>143</v>
      </c>
    </row>
    <row r="5" spans="2:29" s="7" customFormat="1" ht="27" customHeight="1">
      <c r="B5" s="6">
        <v>1</v>
      </c>
      <c r="C5" s="11" t="s">
        <v>149</v>
      </c>
      <c r="D5" s="11" t="s">
        <v>149</v>
      </c>
      <c r="E5" s="11" t="s">
        <v>150</v>
      </c>
      <c r="F5" s="14">
        <v>44562</v>
      </c>
      <c r="G5" s="14">
        <v>44562</v>
      </c>
      <c r="H5" s="14" t="str">
        <f t="shared" ref="H5:H52" si="0">"W"&amp;WEEKNUM(G5)-1</f>
        <v>W0</v>
      </c>
      <c r="I5" s="6" t="s">
        <v>151</v>
      </c>
      <c r="J5" s="11" t="s">
        <v>152</v>
      </c>
      <c r="K5" s="11" t="s">
        <v>153</v>
      </c>
      <c r="L5" s="11" t="s">
        <v>154</v>
      </c>
      <c r="M5" s="11" t="s">
        <v>155</v>
      </c>
      <c r="N5" s="11" t="s">
        <v>156</v>
      </c>
      <c r="O5" s="11" t="s">
        <v>157</v>
      </c>
      <c r="P5" s="11" t="s">
        <v>158</v>
      </c>
      <c r="Q5" s="11" t="s">
        <v>159</v>
      </c>
      <c r="R5" s="11" t="s">
        <v>160</v>
      </c>
      <c r="S5" s="15" t="s">
        <v>161</v>
      </c>
      <c r="T5" s="20" t="s">
        <v>162</v>
      </c>
      <c r="U5" s="19" t="s">
        <v>163</v>
      </c>
      <c r="V5" s="6" t="s">
        <v>164</v>
      </c>
      <c r="W5" s="16" t="s">
        <v>161</v>
      </c>
      <c r="X5" s="6" t="s">
        <v>165</v>
      </c>
      <c r="Y5" s="16" t="s">
        <v>166</v>
      </c>
      <c r="Z5" s="20">
        <v>44565</v>
      </c>
      <c r="AA5" s="6" t="s">
        <v>167</v>
      </c>
      <c r="AB5" s="20">
        <v>44565</v>
      </c>
      <c r="AC5" s="6">
        <f t="shared" ref="AC5:AC52" si="1">AB5-G5</f>
        <v>3</v>
      </c>
    </row>
    <row r="6" spans="2:29" s="7" customFormat="1" ht="27" customHeight="1">
      <c r="B6" s="6">
        <v>2</v>
      </c>
      <c r="C6" s="11" t="s">
        <v>149</v>
      </c>
      <c r="D6" s="11" t="s">
        <v>149</v>
      </c>
      <c r="E6" s="11" t="s">
        <v>168</v>
      </c>
      <c r="F6" s="14">
        <v>44565</v>
      </c>
      <c r="G6" s="14">
        <v>44567</v>
      </c>
      <c r="H6" s="14" t="str">
        <f t="shared" si="0"/>
        <v>W1</v>
      </c>
      <c r="I6" s="11" t="s">
        <v>169</v>
      </c>
      <c r="J6" s="22" t="s">
        <v>170</v>
      </c>
      <c r="K6" s="11" t="s">
        <v>171</v>
      </c>
      <c r="L6" s="11" t="s">
        <v>172</v>
      </c>
      <c r="M6" s="11" t="s">
        <v>173</v>
      </c>
      <c r="N6" s="11" t="s">
        <v>174</v>
      </c>
      <c r="O6" s="11" t="s">
        <v>157</v>
      </c>
      <c r="P6" s="11" t="s">
        <v>158</v>
      </c>
      <c r="Q6" s="11" t="s">
        <v>159</v>
      </c>
      <c r="R6" s="11" t="s">
        <v>175</v>
      </c>
      <c r="S6" s="15" t="s">
        <v>176</v>
      </c>
      <c r="T6" s="20" t="s">
        <v>177</v>
      </c>
      <c r="U6" s="19"/>
      <c r="V6" s="6"/>
      <c r="W6" s="16" t="s">
        <v>176</v>
      </c>
      <c r="X6" s="6" t="s">
        <v>165</v>
      </c>
      <c r="Y6" s="16" t="s">
        <v>166</v>
      </c>
      <c r="Z6" s="20">
        <v>44567</v>
      </c>
      <c r="AA6" s="6" t="s">
        <v>167</v>
      </c>
      <c r="AB6" s="20">
        <v>44567</v>
      </c>
      <c r="AC6" s="6">
        <f t="shared" si="1"/>
        <v>0</v>
      </c>
    </row>
    <row r="7" spans="2:29">
      <c r="B7" s="6">
        <v>3</v>
      </c>
      <c r="C7" s="11" t="s">
        <v>178</v>
      </c>
      <c r="D7" s="11" t="s">
        <v>149</v>
      </c>
      <c r="E7" s="11" t="s">
        <v>150</v>
      </c>
      <c r="F7" s="14">
        <v>44567</v>
      </c>
      <c r="G7" s="14">
        <v>44571</v>
      </c>
      <c r="H7" s="14" t="str">
        <f t="shared" si="0"/>
        <v>W2</v>
      </c>
      <c r="I7" s="11" t="s">
        <v>179</v>
      </c>
      <c r="J7" s="11" t="s">
        <v>180</v>
      </c>
      <c r="K7" s="11" t="s">
        <v>171</v>
      </c>
      <c r="L7" s="11" t="s">
        <v>181</v>
      </c>
      <c r="M7" s="11" t="s">
        <v>182</v>
      </c>
      <c r="N7" s="11" t="s">
        <v>183</v>
      </c>
      <c r="O7" s="11" t="s">
        <v>157</v>
      </c>
      <c r="P7" s="11" t="s">
        <v>158</v>
      </c>
      <c r="Q7" s="11" t="s">
        <v>159</v>
      </c>
      <c r="R7" s="11" t="s">
        <v>184</v>
      </c>
      <c r="S7" s="15" t="s">
        <v>185</v>
      </c>
      <c r="T7" s="20" t="s">
        <v>177</v>
      </c>
      <c r="U7" s="19"/>
      <c r="V7" s="6"/>
      <c r="W7" s="16" t="s">
        <v>185</v>
      </c>
      <c r="X7" s="16" t="s">
        <v>186</v>
      </c>
      <c r="Y7" s="16" t="s">
        <v>187</v>
      </c>
      <c r="Z7" s="20">
        <v>44579</v>
      </c>
      <c r="AA7" s="6" t="s">
        <v>167</v>
      </c>
      <c r="AB7" s="20">
        <v>44579</v>
      </c>
      <c r="AC7" s="6">
        <f t="shared" si="1"/>
        <v>8</v>
      </c>
    </row>
    <row r="8" spans="2:29">
      <c r="B8" s="6">
        <v>4</v>
      </c>
      <c r="C8" s="11" t="s">
        <v>149</v>
      </c>
      <c r="D8" s="11" t="s">
        <v>149</v>
      </c>
      <c r="E8" s="11" t="s">
        <v>168</v>
      </c>
      <c r="F8" s="14">
        <v>44567</v>
      </c>
      <c r="G8" s="14">
        <v>44578</v>
      </c>
      <c r="H8" s="14" t="str">
        <f t="shared" si="0"/>
        <v>W3</v>
      </c>
      <c r="I8" s="11" t="s">
        <v>188</v>
      </c>
      <c r="J8" s="11" t="s">
        <v>189</v>
      </c>
      <c r="K8" s="11" t="s">
        <v>171</v>
      </c>
      <c r="L8" s="11" t="s">
        <v>190</v>
      </c>
      <c r="M8" s="11" t="s">
        <v>191</v>
      </c>
      <c r="N8" s="11" t="s">
        <v>192</v>
      </c>
      <c r="O8" s="11" t="s">
        <v>157</v>
      </c>
      <c r="P8" s="11" t="s">
        <v>158</v>
      </c>
      <c r="Q8" s="11" t="s">
        <v>159</v>
      </c>
      <c r="R8" s="11" t="s">
        <v>193</v>
      </c>
      <c r="S8" s="15" t="s">
        <v>161</v>
      </c>
      <c r="T8" s="20" t="s">
        <v>162</v>
      </c>
      <c r="U8" s="19" t="s">
        <v>163</v>
      </c>
      <c r="V8" s="6" t="s">
        <v>164</v>
      </c>
      <c r="W8" s="16" t="s">
        <v>194</v>
      </c>
      <c r="X8" s="6" t="s">
        <v>165</v>
      </c>
      <c r="Y8" s="6" t="s">
        <v>165</v>
      </c>
      <c r="Z8" s="20">
        <v>44579</v>
      </c>
      <c r="AA8" s="6" t="s">
        <v>167</v>
      </c>
      <c r="AB8" s="20">
        <v>44579</v>
      </c>
      <c r="AC8" s="6">
        <f t="shared" si="1"/>
        <v>1</v>
      </c>
    </row>
    <row r="9" spans="2:29">
      <c r="B9" s="6">
        <v>5</v>
      </c>
      <c r="C9" s="16" t="s">
        <v>149</v>
      </c>
      <c r="D9" s="16" t="s">
        <v>149</v>
      </c>
      <c r="E9" s="16" t="s">
        <v>150</v>
      </c>
      <c r="F9" s="14">
        <v>44568</v>
      </c>
      <c r="G9" s="14">
        <v>44584</v>
      </c>
      <c r="H9" s="14" t="str">
        <f t="shared" si="0"/>
        <v>W4</v>
      </c>
      <c r="I9" s="16" t="s">
        <v>195</v>
      </c>
      <c r="J9" s="16" t="s">
        <v>152</v>
      </c>
      <c r="K9" s="16" t="s">
        <v>152</v>
      </c>
      <c r="L9" s="16" t="s">
        <v>196</v>
      </c>
      <c r="M9" s="16" t="s">
        <v>197</v>
      </c>
      <c r="N9" s="16" t="s">
        <v>198</v>
      </c>
      <c r="O9" s="16" t="s">
        <v>157</v>
      </c>
      <c r="P9" s="16" t="s">
        <v>158</v>
      </c>
      <c r="Q9" s="16" t="s">
        <v>159</v>
      </c>
      <c r="R9" s="16" t="s">
        <v>199</v>
      </c>
      <c r="S9" s="15" t="s">
        <v>200</v>
      </c>
      <c r="T9" s="20" t="s">
        <v>177</v>
      </c>
      <c r="U9" s="26" t="s">
        <v>201</v>
      </c>
      <c r="V9" s="16" t="s">
        <v>202</v>
      </c>
      <c r="W9" s="16" t="s">
        <v>203</v>
      </c>
      <c r="X9" s="16" t="s">
        <v>165</v>
      </c>
      <c r="Y9" s="16" t="s">
        <v>166</v>
      </c>
      <c r="Z9" s="14">
        <v>44592</v>
      </c>
      <c r="AA9" s="16" t="s">
        <v>167</v>
      </c>
      <c r="AB9" s="14">
        <v>44592</v>
      </c>
      <c r="AC9" s="11">
        <f t="shared" si="1"/>
        <v>8</v>
      </c>
    </row>
    <row r="10" spans="2:29" ht="25.5">
      <c r="B10" s="6">
        <v>6</v>
      </c>
      <c r="C10" s="11" t="s">
        <v>149</v>
      </c>
      <c r="D10" s="11" t="s">
        <v>204</v>
      </c>
      <c r="E10" s="11" t="s">
        <v>150</v>
      </c>
      <c r="F10" s="14">
        <v>44568</v>
      </c>
      <c r="G10" s="14">
        <v>44568</v>
      </c>
      <c r="H10" s="14" t="str">
        <f t="shared" si="0"/>
        <v>W1</v>
      </c>
      <c r="I10" s="11" t="s">
        <v>151</v>
      </c>
      <c r="J10" s="26" t="s">
        <v>205</v>
      </c>
      <c r="K10" s="16" t="s">
        <v>206</v>
      </c>
      <c r="L10" s="27" t="s">
        <v>207</v>
      </c>
      <c r="M10" s="27" t="s">
        <v>208</v>
      </c>
      <c r="N10" s="11" t="s">
        <v>209</v>
      </c>
      <c r="O10" s="11" t="s">
        <v>157</v>
      </c>
      <c r="P10" s="11" t="s">
        <v>158</v>
      </c>
      <c r="Q10" s="11" t="s">
        <v>159</v>
      </c>
      <c r="R10" s="14" t="s">
        <v>210</v>
      </c>
      <c r="S10" s="15" t="s">
        <v>16</v>
      </c>
      <c r="T10" s="20" t="s">
        <v>162</v>
      </c>
      <c r="U10" s="11"/>
      <c r="V10" s="11"/>
      <c r="W10" s="16" t="s">
        <v>211</v>
      </c>
      <c r="X10" s="11" t="s">
        <v>212</v>
      </c>
      <c r="Y10" s="16" t="s">
        <v>213</v>
      </c>
      <c r="Z10" s="14">
        <v>44571</v>
      </c>
      <c r="AA10" s="11" t="s">
        <v>167</v>
      </c>
      <c r="AB10" s="14">
        <v>44574</v>
      </c>
      <c r="AC10" s="11">
        <f t="shared" si="1"/>
        <v>6</v>
      </c>
    </row>
    <row r="11" spans="2:29">
      <c r="B11" s="6">
        <v>7</v>
      </c>
      <c r="C11" s="16" t="s">
        <v>204</v>
      </c>
      <c r="D11" s="16" t="s">
        <v>204</v>
      </c>
      <c r="E11" s="16" t="s">
        <v>150</v>
      </c>
      <c r="F11" s="14">
        <v>44574</v>
      </c>
      <c r="G11" s="14">
        <v>44574</v>
      </c>
      <c r="H11" s="14" t="str">
        <f t="shared" si="0"/>
        <v>W2</v>
      </c>
      <c r="I11" s="16" t="s">
        <v>214</v>
      </c>
      <c r="J11" s="16" t="s">
        <v>215</v>
      </c>
      <c r="K11" s="16" t="s">
        <v>206</v>
      </c>
      <c r="L11" s="16" t="s">
        <v>216</v>
      </c>
      <c r="M11" s="16" t="s">
        <v>217</v>
      </c>
      <c r="N11" s="16" t="s">
        <v>218</v>
      </c>
      <c r="O11" s="11" t="s">
        <v>157</v>
      </c>
      <c r="P11" s="16" t="s">
        <v>219</v>
      </c>
      <c r="Q11" s="16" t="s">
        <v>159</v>
      </c>
      <c r="R11" s="14" t="s">
        <v>220</v>
      </c>
      <c r="S11" s="15" t="s">
        <v>176</v>
      </c>
      <c r="T11" s="20" t="s">
        <v>177</v>
      </c>
      <c r="U11" s="16"/>
      <c r="V11" s="16"/>
      <c r="W11" s="16" t="s">
        <v>176</v>
      </c>
      <c r="X11" s="16" t="s">
        <v>212</v>
      </c>
      <c r="Y11" s="16" t="s">
        <v>221</v>
      </c>
      <c r="Z11" s="14">
        <v>44576</v>
      </c>
      <c r="AA11" s="16" t="s">
        <v>167</v>
      </c>
      <c r="AB11" s="14">
        <v>44576</v>
      </c>
      <c r="AC11" s="11">
        <f t="shared" si="1"/>
        <v>2</v>
      </c>
    </row>
    <row r="12" spans="2:29">
      <c r="B12" s="6">
        <v>8</v>
      </c>
      <c r="C12" s="16" t="s">
        <v>149</v>
      </c>
      <c r="D12" s="16" t="s">
        <v>149</v>
      </c>
      <c r="E12" s="16" t="s">
        <v>150</v>
      </c>
      <c r="F12" s="14">
        <v>44574</v>
      </c>
      <c r="G12" s="14">
        <v>44586</v>
      </c>
      <c r="H12" s="14" t="str">
        <f t="shared" si="0"/>
        <v>W4</v>
      </c>
      <c r="I12" s="16" t="s">
        <v>222</v>
      </c>
      <c r="J12" s="16" t="s">
        <v>152</v>
      </c>
      <c r="K12" s="16" t="s">
        <v>153</v>
      </c>
      <c r="L12" s="16" t="s">
        <v>223</v>
      </c>
      <c r="M12" s="16" t="s">
        <v>224</v>
      </c>
      <c r="N12" s="16" t="s">
        <v>225</v>
      </c>
      <c r="O12" s="16" t="s">
        <v>157</v>
      </c>
      <c r="P12" s="16" t="s">
        <v>158</v>
      </c>
      <c r="Q12" s="16" t="s">
        <v>159</v>
      </c>
      <c r="R12" s="14" t="s">
        <v>226</v>
      </c>
      <c r="S12" s="15" t="s">
        <v>176</v>
      </c>
      <c r="T12" s="20" t="s">
        <v>177</v>
      </c>
      <c r="U12" s="16"/>
      <c r="V12" s="16"/>
      <c r="W12" s="16" t="s">
        <v>176</v>
      </c>
      <c r="X12" s="16" t="s">
        <v>165</v>
      </c>
      <c r="Y12" s="16" t="s">
        <v>227</v>
      </c>
      <c r="Z12" s="14">
        <v>44587</v>
      </c>
      <c r="AA12" s="16" t="s">
        <v>167</v>
      </c>
      <c r="AB12" s="14">
        <v>44587</v>
      </c>
      <c r="AC12" s="11">
        <f t="shared" si="1"/>
        <v>1</v>
      </c>
    </row>
    <row r="13" spans="2:29" ht="25.5">
      <c r="B13" s="6">
        <v>9</v>
      </c>
      <c r="C13" s="16" t="s">
        <v>204</v>
      </c>
      <c r="D13" s="16" t="s">
        <v>204</v>
      </c>
      <c r="E13" s="16" t="s">
        <v>150</v>
      </c>
      <c r="F13" s="14">
        <v>44574</v>
      </c>
      <c r="G13" s="14">
        <v>44574</v>
      </c>
      <c r="H13" s="14" t="str">
        <f t="shared" si="0"/>
        <v>W2</v>
      </c>
      <c r="I13" s="11" t="s">
        <v>214</v>
      </c>
      <c r="J13" s="16" t="s">
        <v>228</v>
      </c>
      <c r="K13" s="16" t="s">
        <v>206</v>
      </c>
      <c r="L13" s="16" t="s">
        <v>229</v>
      </c>
      <c r="M13" s="16" t="s">
        <v>230</v>
      </c>
      <c r="N13" s="16" t="s">
        <v>231</v>
      </c>
      <c r="O13" s="11" t="s">
        <v>157</v>
      </c>
      <c r="P13" s="16" t="s">
        <v>219</v>
      </c>
      <c r="Q13" s="16" t="s">
        <v>159</v>
      </c>
      <c r="R13" s="27" t="s">
        <v>232</v>
      </c>
      <c r="S13" s="15" t="s">
        <v>17</v>
      </c>
      <c r="T13" s="20" t="s">
        <v>162</v>
      </c>
      <c r="U13" s="16"/>
      <c r="V13" s="16"/>
      <c r="W13" s="16" t="s">
        <v>233</v>
      </c>
      <c r="X13" s="16" t="s">
        <v>212</v>
      </c>
      <c r="Y13" s="16" t="s">
        <v>221</v>
      </c>
      <c r="Z13" s="14">
        <v>44576</v>
      </c>
      <c r="AA13" s="16" t="s">
        <v>167</v>
      </c>
      <c r="AB13" s="14">
        <v>44576</v>
      </c>
      <c r="AC13" s="6">
        <f t="shared" si="1"/>
        <v>2</v>
      </c>
    </row>
    <row r="14" spans="2:29" ht="25.5">
      <c r="B14" s="6">
        <v>10</v>
      </c>
      <c r="C14" s="16" t="s">
        <v>204</v>
      </c>
      <c r="D14" s="16" t="s">
        <v>204</v>
      </c>
      <c r="E14" s="16" t="s">
        <v>150</v>
      </c>
      <c r="F14" s="14">
        <v>44574</v>
      </c>
      <c r="G14" s="14">
        <v>44574</v>
      </c>
      <c r="H14" s="14" t="str">
        <f t="shared" si="0"/>
        <v>W2</v>
      </c>
      <c r="I14" s="11" t="s">
        <v>214</v>
      </c>
      <c r="J14" s="16" t="s">
        <v>234</v>
      </c>
      <c r="K14" s="16" t="s">
        <v>206</v>
      </c>
      <c r="L14" s="16" t="s">
        <v>235</v>
      </c>
      <c r="M14" s="16" t="s">
        <v>236</v>
      </c>
      <c r="N14" s="16" t="s">
        <v>237</v>
      </c>
      <c r="O14" s="11" t="s">
        <v>157</v>
      </c>
      <c r="P14" s="16" t="s">
        <v>158</v>
      </c>
      <c r="Q14" s="16" t="s">
        <v>159</v>
      </c>
      <c r="R14" s="28" t="s">
        <v>238</v>
      </c>
      <c r="S14" s="15" t="s">
        <v>176</v>
      </c>
      <c r="T14" s="20" t="s">
        <v>177</v>
      </c>
      <c r="U14" s="16"/>
      <c r="V14" s="16"/>
      <c r="W14" s="16" t="s">
        <v>176</v>
      </c>
      <c r="X14" s="16" t="s">
        <v>212</v>
      </c>
      <c r="Y14" s="16" t="s">
        <v>221</v>
      </c>
      <c r="Z14" s="14">
        <v>44576</v>
      </c>
      <c r="AA14" s="16" t="s">
        <v>167</v>
      </c>
      <c r="AB14" s="14">
        <v>44576</v>
      </c>
      <c r="AC14" s="6">
        <f t="shared" si="1"/>
        <v>2</v>
      </c>
    </row>
    <row r="15" spans="2:29">
      <c r="B15" s="6">
        <v>11</v>
      </c>
      <c r="C15" s="16" t="s">
        <v>204</v>
      </c>
      <c r="D15" s="16" t="s">
        <v>204</v>
      </c>
      <c r="E15" s="16" t="s">
        <v>150</v>
      </c>
      <c r="F15" s="14">
        <v>44574</v>
      </c>
      <c r="G15" s="14">
        <v>44574</v>
      </c>
      <c r="H15" s="14" t="str">
        <f t="shared" si="0"/>
        <v>W2</v>
      </c>
      <c r="I15" s="11" t="s">
        <v>214</v>
      </c>
      <c r="J15" s="16" t="s">
        <v>234</v>
      </c>
      <c r="K15" s="16" t="s">
        <v>206</v>
      </c>
      <c r="L15" s="16" t="s">
        <v>239</v>
      </c>
      <c r="M15" s="16" t="s">
        <v>240</v>
      </c>
      <c r="N15" s="16" t="s">
        <v>218</v>
      </c>
      <c r="O15" s="11" t="s">
        <v>157</v>
      </c>
      <c r="P15" s="16" t="s">
        <v>158</v>
      </c>
      <c r="Q15" s="16" t="s">
        <v>159</v>
      </c>
      <c r="R15" s="28" t="s">
        <v>241</v>
      </c>
      <c r="S15" s="15" t="s">
        <v>176</v>
      </c>
      <c r="T15" s="20" t="s">
        <v>177</v>
      </c>
      <c r="U15" s="16"/>
      <c r="V15" s="16"/>
      <c r="W15" s="16" t="s">
        <v>176</v>
      </c>
      <c r="X15" s="16" t="s">
        <v>212</v>
      </c>
      <c r="Y15" s="16" t="s">
        <v>221</v>
      </c>
      <c r="Z15" s="14">
        <v>44576</v>
      </c>
      <c r="AA15" s="16" t="s">
        <v>167</v>
      </c>
      <c r="AB15" s="14">
        <v>44576</v>
      </c>
      <c r="AC15" s="6">
        <f t="shared" si="1"/>
        <v>2</v>
      </c>
    </row>
    <row r="16" spans="2:29">
      <c r="B16" s="6">
        <v>12</v>
      </c>
      <c r="C16" s="6" t="s">
        <v>204</v>
      </c>
      <c r="D16" s="6" t="s">
        <v>149</v>
      </c>
      <c r="E16" s="6" t="s">
        <v>150</v>
      </c>
      <c r="F16" s="20">
        <v>44574</v>
      </c>
      <c r="G16" s="20">
        <v>44574</v>
      </c>
      <c r="H16" s="20" t="str">
        <f t="shared" si="0"/>
        <v>W2</v>
      </c>
      <c r="I16" s="11" t="s">
        <v>214</v>
      </c>
      <c r="J16" s="29" t="s">
        <v>242</v>
      </c>
      <c r="K16" s="29" t="s">
        <v>206</v>
      </c>
      <c r="L16" s="29" t="s">
        <v>181</v>
      </c>
      <c r="M16" s="6" t="s">
        <v>243</v>
      </c>
      <c r="N16" s="6" t="s">
        <v>218</v>
      </c>
      <c r="O16" s="6" t="s">
        <v>244</v>
      </c>
      <c r="P16" s="6" t="s">
        <v>158</v>
      </c>
      <c r="Q16" s="6" t="s">
        <v>159</v>
      </c>
      <c r="R16" s="30" t="s">
        <v>245</v>
      </c>
      <c r="S16" s="15" t="s">
        <v>185</v>
      </c>
      <c r="T16" s="20" t="s">
        <v>177</v>
      </c>
      <c r="U16" s="31"/>
      <c r="V16" s="6"/>
      <c r="W16" s="6" t="s">
        <v>185</v>
      </c>
      <c r="X16" s="6" t="s">
        <v>212</v>
      </c>
      <c r="Y16" s="6" t="s">
        <v>221</v>
      </c>
      <c r="Z16" s="20">
        <v>44585</v>
      </c>
      <c r="AA16" s="6" t="s">
        <v>167</v>
      </c>
      <c r="AB16" s="20">
        <v>44585</v>
      </c>
      <c r="AC16" s="6">
        <f t="shared" si="1"/>
        <v>11</v>
      </c>
    </row>
    <row r="17" spans="2:29">
      <c r="B17" s="6">
        <v>13</v>
      </c>
      <c r="C17" s="16" t="s">
        <v>204</v>
      </c>
      <c r="D17" s="16" t="s">
        <v>204</v>
      </c>
      <c r="E17" s="16" t="s">
        <v>150</v>
      </c>
      <c r="F17" s="14">
        <v>44574</v>
      </c>
      <c r="G17" s="14">
        <v>44574</v>
      </c>
      <c r="H17" s="14" t="str">
        <f t="shared" si="0"/>
        <v>W2</v>
      </c>
      <c r="I17" s="11" t="s">
        <v>214</v>
      </c>
      <c r="J17" s="16" t="s">
        <v>234</v>
      </c>
      <c r="K17" s="16" t="s">
        <v>206</v>
      </c>
      <c r="L17" s="16" t="s">
        <v>246</v>
      </c>
      <c r="M17" s="16" t="s">
        <v>247</v>
      </c>
      <c r="N17" s="16" t="s">
        <v>218</v>
      </c>
      <c r="O17" s="11" t="s">
        <v>157</v>
      </c>
      <c r="P17" s="16" t="s">
        <v>158</v>
      </c>
      <c r="Q17" s="16" t="s">
        <v>159</v>
      </c>
      <c r="R17" s="28" t="s">
        <v>248</v>
      </c>
      <c r="S17" s="15" t="s">
        <v>176</v>
      </c>
      <c r="T17" s="20" t="s">
        <v>177</v>
      </c>
      <c r="U17" s="16"/>
      <c r="V17" s="16"/>
      <c r="W17" s="16" t="s">
        <v>176</v>
      </c>
      <c r="X17" s="16" t="s">
        <v>212</v>
      </c>
      <c r="Y17" s="16" t="s">
        <v>221</v>
      </c>
      <c r="Z17" s="14">
        <v>44576</v>
      </c>
      <c r="AA17" s="16" t="s">
        <v>167</v>
      </c>
      <c r="AB17" s="14">
        <v>44576</v>
      </c>
      <c r="AC17" s="6">
        <f t="shared" si="1"/>
        <v>2</v>
      </c>
    </row>
    <row r="18" spans="2:29">
      <c r="B18" s="6">
        <v>14</v>
      </c>
      <c r="C18" s="16" t="s">
        <v>149</v>
      </c>
      <c r="D18" s="16" t="s">
        <v>149</v>
      </c>
      <c r="E18" s="16" t="s">
        <v>150</v>
      </c>
      <c r="F18" s="14">
        <v>44575</v>
      </c>
      <c r="G18" s="14">
        <v>44585</v>
      </c>
      <c r="H18" s="14" t="str">
        <f t="shared" si="0"/>
        <v>W4</v>
      </c>
      <c r="I18" s="16" t="s">
        <v>249</v>
      </c>
      <c r="J18" s="16" t="s">
        <v>152</v>
      </c>
      <c r="K18" s="16" t="s">
        <v>153</v>
      </c>
      <c r="L18" s="16" t="s">
        <v>250</v>
      </c>
      <c r="M18" s="16" t="s">
        <v>251</v>
      </c>
      <c r="N18" s="16" t="s">
        <v>252</v>
      </c>
      <c r="O18" s="16" t="s">
        <v>157</v>
      </c>
      <c r="P18" s="16" t="s">
        <v>158</v>
      </c>
      <c r="Q18" s="16" t="s">
        <v>159</v>
      </c>
      <c r="R18" s="28" t="s">
        <v>253</v>
      </c>
      <c r="S18" s="15" t="s">
        <v>176</v>
      </c>
      <c r="T18" s="20" t="s">
        <v>177</v>
      </c>
      <c r="U18" s="16"/>
      <c r="V18" s="16"/>
      <c r="W18" s="16" t="s">
        <v>176</v>
      </c>
      <c r="X18" s="16" t="s">
        <v>254</v>
      </c>
      <c r="Y18" s="16" t="s">
        <v>255</v>
      </c>
      <c r="Z18" s="14">
        <v>44585</v>
      </c>
      <c r="AA18" s="16" t="s">
        <v>167</v>
      </c>
      <c r="AB18" s="14">
        <v>44585</v>
      </c>
      <c r="AC18" s="16">
        <f t="shared" si="1"/>
        <v>0</v>
      </c>
    </row>
    <row r="19" spans="2:29">
      <c r="B19" s="6">
        <v>15</v>
      </c>
      <c r="C19" s="16" t="s">
        <v>149</v>
      </c>
      <c r="D19" s="16" t="s">
        <v>149</v>
      </c>
      <c r="E19" s="16" t="s">
        <v>150</v>
      </c>
      <c r="F19" s="14">
        <v>44576</v>
      </c>
      <c r="G19" s="14">
        <v>44576</v>
      </c>
      <c r="H19" s="14" t="str">
        <f t="shared" si="0"/>
        <v>W2</v>
      </c>
      <c r="I19" s="16" t="s">
        <v>256</v>
      </c>
      <c r="J19" s="16" t="s">
        <v>257</v>
      </c>
      <c r="K19" s="16" t="s">
        <v>153</v>
      </c>
      <c r="L19" s="16" t="s">
        <v>258</v>
      </c>
      <c r="M19" s="16" t="s">
        <v>259</v>
      </c>
      <c r="N19" s="16" t="s">
        <v>260</v>
      </c>
      <c r="O19" s="16" t="s">
        <v>157</v>
      </c>
      <c r="P19" s="16" t="s">
        <v>158</v>
      </c>
      <c r="Q19" s="16" t="s">
        <v>159</v>
      </c>
      <c r="R19" s="28" t="s">
        <v>261</v>
      </c>
      <c r="S19" s="15" t="s">
        <v>18</v>
      </c>
      <c r="T19" s="14" t="s">
        <v>162</v>
      </c>
      <c r="U19" s="16" t="s">
        <v>262</v>
      </c>
      <c r="V19" s="16" t="s">
        <v>202</v>
      </c>
      <c r="W19" s="16" t="s">
        <v>18</v>
      </c>
      <c r="X19" s="16" t="s">
        <v>165</v>
      </c>
      <c r="Y19" s="16" t="s">
        <v>227</v>
      </c>
      <c r="Z19" s="14">
        <v>44579</v>
      </c>
      <c r="AA19" s="16" t="s">
        <v>167</v>
      </c>
      <c r="AB19" s="14">
        <v>44579</v>
      </c>
      <c r="AC19" s="16">
        <f t="shared" si="1"/>
        <v>3</v>
      </c>
    </row>
    <row r="20" spans="2:29" ht="51">
      <c r="B20" s="6">
        <v>16</v>
      </c>
      <c r="C20" s="16" t="s">
        <v>149</v>
      </c>
      <c r="D20" s="16" t="s">
        <v>149</v>
      </c>
      <c r="E20" s="16" t="s">
        <v>168</v>
      </c>
      <c r="F20" s="14">
        <v>44580</v>
      </c>
      <c r="G20" s="14">
        <v>44584</v>
      </c>
      <c r="H20" s="14" t="str">
        <f t="shared" si="0"/>
        <v>W4</v>
      </c>
      <c r="I20" s="16" t="s">
        <v>263</v>
      </c>
      <c r="J20" s="16" t="s">
        <v>264</v>
      </c>
      <c r="K20" s="16" t="s">
        <v>265</v>
      </c>
      <c r="L20" s="16" t="s">
        <v>266</v>
      </c>
      <c r="M20" s="16" t="s">
        <v>267</v>
      </c>
      <c r="N20" s="16" t="s">
        <v>268</v>
      </c>
      <c r="O20" s="16" t="s">
        <v>157</v>
      </c>
      <c r="P20" s="16" t="s">
        <v>158</v>
      </c>
      <c r="Q20" s="16" t="s">
        <v>159</v>
      </c>
      <c r="R20" s="28" t="s">
        <v>269</v>
      </c>
      <c r="S20" s="15" t="s">
        <v>19</v>
      </c>
      <c r="T20" s="16" t="s">
        <v>162</v>
      </c>
      <c r="U20" s="16" t="s">
        <v>270</v>
      </c>
      <c r="V20" s="16" t="s">
        <v>271</v>
      </c>
      <c r="W20" s="16" t="s">
        <v>272</v>
      </c>
      <c r="X20" s="16" t="s">
        <v>254</v>
      </c>
      <c r="Y20" s="16" t="s">
        <v>255</v>
      </c>
      <c r="Z20" s="14">
        <v>44589</v>
      </c>
      <c r="AA20" s="16" t="s">
        <v>167</v>
      </c>
      <c r="AB20" s="14">
        <v>44611</v>
      </c>
      <c r="AC20" s="16">
        <f t="shared" si="1"/>
        <v>27</v>
      </c>
    </row>
    <row r="21" spans="2:29">
      <c r="B21" s="6">
        <v>17</v>
      </c>
      <c r="C21" s="16" t="s">
        <v>149</v>
      </c>
      <c r="D21" s="16" t="s">
        <v>149</v>
      </c>
      <c r="E21" s="16" t="s">
        <v>168</v>
      </c>
      <c r="F21" s="14">
        <v>44579</v>
      </c>
      <c r="G21" s="14">
        <v>44584</v>
      </c>
      <c r="H21" s="14" t="str">
        <f t="shared" si="0"/>
        <v>W4</v>
      </c>
      <c r="I21" s="16" t="s">
        <v>273</v>
      </c>
      <c r="J21" s="16" t="s">
        <v>274</v>
      </c>
      <c r="K21" s="16" t="s">
        <v>265</v>
      </c>
      <c r="L21" s="16" t="s">
        <v>275</v>
      </c>
      <c r="M21" s="16" t="s">
        <v>276</v>
      </c>
      <c r="N21" s="16" t="s">
        <v>277</v>
      </c>
      <c r="O21" s="16" t="s">
        <v>157</v>
      </c>
      <c r="P21" s="16" t="s">
        <v>158</v>
      </c>
      <c r="Q21" s="16" t="s">
        <v>159</v>
      </c>
      <c r="R21" s="28" t="s">
        <v>278</v>
      </c>
      <c r="S21" s="15" t="s">
        <v>194</v>
      </c>
      <c r="T21" s="14" t="s">
        <v>177</v>
      </c>
      <c r="U21" s="16"/>
      <c r="V21" s="29"/>
      <c r="W21" s="16" t="s">
        <v>194</v>
      </c>
      <c r="X21" s="29" t="s">
        <v>254</v>
      </c>
      <c r="Y21" s="29" t="s">
        <v>255</v>
      </c>
      <c r="Z21" s="14">
        <v>44585</v>
      </c>
      <c r="AA21" s="16" t="s">
        <v>167</v>
      </c>
      <c r="AB21" s="14">
        <v>44585</v>
      </c>
      <c r="AC21" s="16">
        <f t="shared" si="1"/>
        <v>1</v>
      </c>
    </row>
    <row r="22" spans="2:29">
      <c r="B22" s="6">
        <v>18</v>
      </c>
      <c r="C22" s="16" t="s">
        <v>204</v>
      </c>
      <c r="D22" s="32" t="s">
        <v>178</v>
      </c>
      <c r="E22" s="16" t="s">
        <v>150</v>
      </c>
      <c r="F22" s="33">
        <v>44581</v>
      </c>
      <c r="G22" s="34">
        <v>44582</v>
      </c>
      <c r="H22" s="14" t="str">
        <f t="shared" si="0"/>
        <v>W3</v>
      </c>
      <c r="I22" s="16" t="s">
        <v>279</v>
      </c>
      <c r="J22" s="32" t="s">
        <v>280</v>
      </c>
      <c r="K22" s="32" t="s">
        <v>206</v>
      </c>
      <c r="L22" s="35" t="s">
        <v>281</v>
      </c>
      <c r="M22" s="32" t="s">
        <v>282</v>
      </c>
      <c r="N22" s="35" t="s">
        <v>283</v>
      </c>
      <c r="O22" s="32" t="s">
        <v>244</v>
      </c>
      <c r="P22" s="32" t="s">
        <v>219</v>
      </c>
      <c r="Q22" s="32" t="s">
        <v>284</v>
      </c>
      <c r="R22" s="35" t="s">
        <v>285</v>
      </c>
      <c r="S22" s="15" t="s">
        <v>286</v>
      </c>
      <c r="T22" s="14" t="s">
        <v>162</v>
      </c>
      <c r="U22" s="27" t="s">
        <v>287</v>
      </c>
      <c r="V22" s="16" t="s">
        <v>202</v>
      </c>
      <c r="W22" s="16" t="s">
        <v>286</v>
      </c>
      <c r="X22" s="16" t="s">
        <v>186</v>
      </c>
      <c r="Y22" s="16" t="s">
        <v>187</v>
      </c>
      <c r="Z22" s="14">
        <v>44585</v>
      </c>
      <c r="AA22" s="16" t="s">
        <v>167</v>
      </c>
      <c r="AB22" s="14">
        <v>44585</v>
      </c>
      <c r="AC22" s="16">
        <f t="shared" si="1"/>
        <v>3</v>
      </c>
    </row>
    <row r="23" spans="2:29" ht="25.5">
      <c r="B23" s="6">
        <v>19</v>
      </c>
      <c r="C23" s="16" t="s">
        <v>149</v>
      </c>
      <c r="D23" s="16" t="s">
        <v>288</v>
      </c>
      <c r="E23" s="16" t="s">
        <v>168</v>
      </c>
      <c r="F23" s="14">
        <v>44582</v>
      </c>
      <c r="G23" s="14">
        <v>44584</v>
      </c>
      <c r="H23" s="14" t="str">
        <f t="shared" si="0"/>
        <v>W4</v>
      </c>
      <c r="I23" s="16" t="s">
        <v>289</v>
      </c>
      <c r="J23" s="16" t="s">
        <v>290</v>
      </c>
      <c r="K23" s="16" t="s">
        <v>265</v>
      </c>
      <c r="L23" s="16" t="s">
        <v>291</v>
      </c>
      <c r="M23" s="16" t="s">
        <v>292</v>
      </c>
      <c r="N23" s="16" t="s">
        <v>293</v>
      </c>
      <c r="O23" s="16" t="s">
        <v>157</v>
      </c>
      <c r="P23" s="16" t="s">
        <v>158</v>
      </c>
      <c r="Q23" s="16" t="s">
        <v>159</v>
      </c>
      <c r="R23" s="28" t="s">
        <v>294</v>
      </c>
      <c r="S23" s="15" t="s">
        <v>20</v>
      </c>
      <c r="T23" s="14" t="s">
        <v>162</v>
      </c>
      <c r="U23" s="27" t="s">
        <v>295</v>
      </c>
      <c r="V23" s="16" t="s">
        <v>164</v>
      </c>
      <c r="W23" s="16" t="s">
        <v>21</v>
      </c>
      <c r="X23" s="16" t="s">
        <v>254</v>
      </c>
      <c r="Y23" s="16" t="s">
        <v>213</v>
      </c>
      <c r="Z23" s="14">
        <v>44599</v>
      </c>
      <c r="AA23" s="16" t="s">
        <v>167</v>
      </c>
      <c r="AB23" s="14">
        <v>44599</v>
      </c>
      <c r="AC23" s="11">
        <f t="shared" si="1"/>
        <v>15</v>
      </c>
    </row>
    <row r="24" spans="2:29">
      <c r="B24" s="6">
        <v>20</v>
      </c>
      <c r="C24" s="16" t="s">
        <v>149</v>
      </c>
      <c r="D24" s="16" t="s">
        <v>204</v>
      </c>
      <c r="E24" s="16" t="s">
        <v>168</v>
      </c>
      <c r="F24" s="14">
        <v>44582</v>
      </c>
      <c r="G24" s="14">
        <v>44584</v>
      </c>
      <c r="H24" s="14" t="str">
        <f t="shared" si="0"/>
        <v>W4</v>
      </c>
      <c r="I24" s="16" t="s">
        <v>296</v>
      </c>
      <c r="J24" s="16" t="s">
        <v>290</v>
      </c>
      <c r="K24" s="16" t="s">
        <v>153</v>
      </c>
      <c r="L24" s="16" t="s">
        <v>297</v>
      </c>
      <c r="M24" s="16" t="s">
        <v>298</v>
      </c>
      <c r="N24" s="16" t="s">
        <v>299</v>
      </c>
      <c r="O24" s="16" t="s">
        <v>157</v>
      </c>
      <c r="P24" s="16" t="s">
        <v>300</v>
      </c>
      <c r="Q24" s="16" t="s">
        <v>159</v>
      </c>
      <c r="R24" s="28" t="s">
        <v>301</v>
      </c>
      <c r="S24" s="15" t="s">
        <v>176</v>
      </c>
      <c r="T24" s="14" t="s">
        <v>177</v>
      </c>
      <c r="U24" s="16"/>
      <c r="V24" s="29"/>
      <c r="W24" s="16" t="s">
        <v>176</v>
      </c>
      <c r="X24" s="29" t="s">
        <v>254</v>
      </c>
      <c r="Y24" s="29" t="s">
        <v>302</v>
      </c>
      <c r="Z24" s="14">
        <v>44584</v>
      </c>
      <c r="AA24" s="16" t="s">
        <v>167</v>
      </c>
      <c r="AB24" s="14">
        <v>44584</v>
      </c>
      <c r="AC24" s="6">
        <f t="shared" si="1"/>
        <v>0</v>
      </c>
    </row>
    <row r="25" spans="2:29" ht="38.25">
      <c r="B25" s="6">
        <v>21</v>
      </c>
      <c r="C25" s="36" t="s">
        <v>149</v>
      </c>
      <c r="D25" s="36" t="s">
        <v>303</v>
      </c>
      <c r="E25" s="36" t="s">
        <v>150</v>
      </c>
      <c r="F25" s="37">
        <v>44585</v>
      </c>
      <c r="G25" s="38">
        <v>44587</v>
      </c>
      <c r="H25" s="37" t="str">
        <f t="shared" si="0"/>
        <v>W4</v>
      </c>
      <c r="I25" s="36" t="s">
        <v>304</v>
      </c>
      <c r="J25" s="39" t="s">
        <v>152</v>
      </c>
      <c r="K25" s="36" t="s">
        <v>206</v>
      </c>
      <c r="L25" s="40" t="s">
        <v>207</v>
      </c>
      <c r="M25" s="41" t="s">
        <v>305</v>
      </c>
      <c r="N25" s="40" t="s">
        <v>306</v>
      </c>
      <c r="O25" s="36" t="s">
        <v>307</v>
      </c>
      <c r="P25" s="36" t="s">
        <v>308</v>
      </c>
      <c r="Q25" s="36" t="s">
        <v>309</v>
      </c>
      <c r="R25" s="40" t="s">
        <v>310</v>
      </c>
      <c r="S25" s="36" t="s">
        <v>22</v>
      </c>
      <c r="T25" s="37" t="s">
        <v>162</v>
      </c>
      <c r="U25" s="36"/>
      <c r="V25" s="36" t="s">
        <v>311</v>
      </c>
      <c r="W25" s="36"/>
      <c r="X25" s="36"/>
      <c r="Y25" s="36"/>
      <c r="Z25" s="37"/>
      <c r="AA25" s="36" t="s">
        <v>312</v>
      </c>
      <c r="AB25" s="37"/>
      <c r="AC25" s="36">
        <f t="shared" si="1"/>
        <v>-44587</v>
      </c>
    </row>
    <row r="26" spans="2:29">
      <c r="B26" s="6">
        <v>22</v>
      </c>
      <c r="C26" s="16" t="s">
        <v>149</v>
      </c>
      <c r="D26" s="16" t="s">
        <v>288</v>
      </c>
      <c r="E26" s="16" t="s">
        <v>168</v>
      </c>
      <c r="F26" s="14">
        <v>44585</v>
      </c>
      <c r="G26" s="42">
        <v>44587</v>
      </c>
      <c r="H26" s="14" t="str">
        <f t="shared" si="0"/>
        <v>W4</v>
      </c>
      <c r="I26" s="16" t="s">
        <v>313</v>
      </c>
      <c r="J26" s="16" t="s">
        <v>314</v>
      </c>
      <c r="K26" s="16" t="s">
        <v>171</v>
      </c>
      <c r="L26" s="27" t="s">
        <v>315</v>
      </c>
      <c r="M26" s="16" t="s">
        <v>316</v>
      </c>
      <c r="N26" s="27" t="s">
        <v>317</v>
      </c>
      <c r="O26" s="16" t="s">
        <v>307</v>
      </c>
      <c r="P26" s="16" t="s">
        <v>308</v>
      </c>
      <c r="Q26" s="16" t="s">
        <v>309</v>
      </c>
      <c r="R26" s="27" t="s">
        <v>318</v>
      </c>
      <c r="S26" s="15" t="s">
        <v>194</v>
      </c>
      <c r="T26" s="14" t="s">
        <v>177</v>
      </c>
      <c r="U26" s="16"/>
      <c r="V26" s="16" t="s">
        <v>164</v>
      </c>
      <c r="W26" s="16" t="s">
        <v>194</v>
      </c>
      <c r="X26" s="16" t="s">
        <v>165</v>
      </c>
      <c r="Y26" s="16" t="s">
        <v>213</v>
      </c>
      <c r="Z26" s="14">
        <v>44588</v>
      </c>
      <c r="AA26" s="16" t="s">
        <v>167</v>
      </c>
      <c r="AB26" s="14">
        <v>44589</v>
      </c>
      <c r="AC26" s="16">
        <f t="shared" si="1"/>
        <v>2</v>
      </c>
    </row>
    <row r="27" spans="2:29" ht="38.25">
      <c r="B27" s="6">
        <v>23</v>
      </c>
      <c r="C27" s="16" t="s">
        <v>178</v>
      </c>
      <c r="D27" s="16" t="s">
        <v>288</v>
      </c>
      <c r="E27" s="16" t="s">
        <v>150</v>
      </c>
      <c r="F27" s="14">
        <v>44586</v>
      </c>
      <c r="G27" s="42">
        <v>44587</v>
      </c>
      <c r="H27" s="14" t="str">
        <f t="shared" si="0"/>
        <v>W4</v>
      </c>
      <c r="I27" s="16" t="s">
        <v>319</v>
      </c>
      <c r="J27" s="27" t="s">
        <v>320</v>
      </c>
      <c r="K27" s="16" t="s">
        <v>205</v>
      </c>
      <c r="L27" s="27" t="s">
        <v>321</v>
      </c>
      <c r="M27" s="27" t="s">
        <v>322</v>
      </c>
      <c r="N27" s="27" t="s">
        <v>218</v>
      </c>
      <c r="O27" s="16" t="s">
        <v>307</v>
      </c>
      <c r="P27" s="16" t="s">
        <v>308</v>
      </c>
      <c r="Q27" s="16" t="s">
        <v>309</v>
      </c>
      <c r="R27" s="27" t="s">
        <v>323</v>
      </c>
      <c r="S27" s="15" t="s">
        <v>176</v>
      </c>
      <c r="T27" s="14" t="s">
        <v>177</v>
      </c>
      <c r="U27" s="16"/>
      <c r="V27" s="16"/>
      <c r="W27" s="16" t="s">
        <v>176</v>
      </c>
      <c r="X27" s="16" t="s">
        <v>186</v>
      </c>
      <c r="Y27" s="16" t="s">
        <v>324</v>
      </c>
      <c r="Z27" s="14">
        <v>44588</v>
      </c>
      <c r="AA27" s="16" t="s">
        <v>167</v>
      </c>
      <c r="AB27" s="14">
        <v>44588</v>
      </c>
      <c r="AC27" s="16">
        <f t="shared" si="1"/>
        <v>1</v>
      </c>
    </row>
    <row r="28" spans="2:29" ht="38.25">
      <c r="B28" s="6">
        <v>24</v>
      </c>
      <c r="C28" s="16" t="s">
        <v>178</v>
      </c>
      <c r="D28" s="16" t="s">
        <v>288</v>
      </c>
      <c r="E28" s="16" t="s">
        <v>150</v>
      </c>
      <c r="F28" s="14">
        <v>44586</v>
      </c>
      <c r="G28" s="42">
        <v>44587</v>
      </c>
      <c r="H28" s="14" t="str">
        <f t="shared" si="0"/>
        <v>W4</v>
      </c>
      <c r="I28" s="16" t="s">
        <v>319</v>
      </c>
      <c r="J28" s="27" t="s">
        <v>320</v>
      </c>
      <c r="K28" s="16" t="s">
        <v>205</v>
      </c>
      <c r="L28" s="27" t="s">
        <v>325</v>
      </c>
      <c r="M28" s="27" t="s">
        <v>326</v>
      </c>
      <c r="N28" s="27" t="s">
        <v>218</v>
      </c>
      <c r="O28" s="16" t="s">
        <v>307</v>
      </c>
      <c r="P28" s="16" t="s">
        <v>308</v>
      </c>
      <c r="Q28" s="16" t="s">
        <v>309</v>
      </c>
      <c r="R28" s="27" t="s">
        <v>327</v>
      </c>
      <c r="S28" s="15" t="s">
        <v>328</v>
      </c>
      <c r="T28" s="14" t="s">
        <v>162</v>
      </c>
      <c r="U28" s="27" t="s">
        <v>329</v>
      </c>
      <c r="V28" s="16" t="s">
        <v>202</v>
      </c>
      <c r="W28" s="16" t="s">
        <v>176</v>
      </c>
      <c r="X28" s="16" t="s">
        <v>186</v>
      </c>
      <c r="Y28" s="16" t="s">
        <v>324</v>
      </c>
      <c r="Z28" s="14">
        <v>44588</v>
      </c>
      <c r="AA28" s="16" t="s">
        <v>167</v>
      </c>
      <c r="AB28" s="14">
        <v>44588</v>
      </c>
      <c r="AC28" s="16">
        <f t="shared" si="1"/>
        <v>1</v>
      </c>
    </row>
    <row r="29" spans="2:29" ht="38.25">
      <c r="B29" s="6">
        <v>25</v>
      </c>
      <c r="C29" s="16" t="s">
        <v>178</v>
      </c>
      <c r="D29" s="16" t="s">
        <v>288</v>
      </c>
      <c r="E29" s="16" t="s">
        <v>150</v>
      </c>
      <c r="F29" s="14">
        <v>44586</v>
      </c>
      <c r="G29" s="42">
        <v>44587</v>
      </c>
      <c r="H29" s="14" t="str">
        <f t="shared" si="0"/>
        <v>W4</v>
      </c>
      <c r="I29" s="16" t="s">
        <v>319</v>
      </c>
      <c r="J29" s="27" t="s">
        <v>320</v>
      </c>
      <c r="K29" s="16" t="s">
        <v>205</v>
      </c>
      <c r="L29" s="27" t="s">
        <v>330</v>
      </c>
      <c r="M29" s="27" t="s">
        <v>331</v>
      </c>
      <c r="N29" s="27" t="s">
        <v>218</v>
      </c>
      <c r="O29" s="16" t="s">
        <v>307</v>
      </c>
      <c r="P29" s="16" t="s">
        <v>308</v>
      </c>
      <c r="Q29" s="16" t="s">
        <v>309</v>
      </c>
      <c r="R29" s="27" t="s">
        <v>332</v>
      </c>
      <c r="S29" s="15" t="s">
        <v>23</v>
      </c>
      <c r="T29" s="14" t="s">
        <v>177</v>
      </c>
      <c r="U29" s="16"/>
      <c r="V29" s="16"/>
      <c r="W29" s="16" t="s">
        <v>200</v>
      </c>
      <c r="X29" s="16" t="s">
        <v>186</v>
      </c>
      <c r="Y29" s="16" t="s">
        <v>324</v>
      </c>
      <c r="Z29" s="14">
        <v>44588</v>
      </c>
      <c r="AA29" s="16" t="s">
        <v>167</v>
      </c>
      <c r="AB29" s="14">
        <v>44588</v>
      </c>
      <c r="AC29" s="16">
        <f t="shared" si="1"/>
        <v>1</v>
      </c>
    </row>
    <row r="30" spans="2:29" ht="25.5">
      <c r="B30" s="6">
        <v>26</v>
      </c>
      <c r="C30" s="16" t="s">
        <v>178</v>
      </c>
      <c r="D30" s="16" t="s">
        <v>204</v>
      </c>
      <c r="E30" s="16" t="s">
        <v>150</v>
      </c>
      <c r="F30" s="14">
        <v>44587</v>
      </c>
      <c r="G30" s="14">
        <v>44589</v>
      </c>
      <c r="H30" s="14" t="str">
        <f t="shared" si="0"/>
        <v>W4</v>
      </c>
      <c r="I30" s="16" t="s">
        <v>179</v>
      </c>
      <c r="J30" s="27" t="s">
        <v>333</v>
      </c>
      <c r="K30" s="16" t="s">
        <v>171</v>
      </c>
      <c r="L30" s="27" t="s">
        <v>334</v>
      </c>
      <c r="M30" s="27" t="s">
        <v>335</v>
      </c>
      <c r="N30" s="27" t="s">
        <v>218</v>
      </c>
      <c r="O30" s="16" t="s">
        <v>157</v>
      </c>
      <c r="P30" s="16" t="s">
        <v>219</v>
      </c>
      <c r="Q30" s="16" t="s">
        <v>309</v>
      </c>
      <c r="R30" s="27" t="s">
        <v>336</v>
      </c>
      <c r="S30" s="15" t="s">
        <v>286</v>
      </c>
      <c r="T30" s="14" t="s">
        <v>162</v>
      </c>
      <c r="U30" s="16" t="s">
        <v>287</v>
      </c>
      <c r="V30" s="16" t="s">
        <v>202</v>
      </c>
      <c r="W30" s="16" t="s">
        <v>200</v>
      </c>
      <c r="X30" s="16" t="s">
        <v>186</v>
      </c>
      <c r="Y30" s="16" t="s">
        <v>187</v>
      </c>
      <c r="Z30" s="14">
        <v>44595</v>
      </c>
      <c r="AA30" s="16" t="s">
        <v>167</v>
      </c>
      <c r="AB30" s="14">
        <v>44595</v>
      </c>
      <c r="AC30" s="16">
        <f t="shared" si="1"/>
        <v>6</v>
      </c>
    </row>
    <row r="31" spans="2:29" ht="38.25">
      <c r="B31" s="11">
        <v>27</v>
      </c>
      <c r="C31" s="11" t="s">
        <v>149</v>
      </c>
      <c r="D31" s="11" t="s">
        <v>303</v>
      </c>
      <c r="E31" s="11" t="s">
        <v>150</v>
      </c>
      <c r="F31" s="14">
        <v>44588</v>
      </c>
      <c r="G31" s="42">
        <v>44589</v>
      </c>
      <c r="H31" s="14" t="str">
        <f t="shared" si="0"/>
        <v>W4</v>
      </c>
      <c r="I31" s="11" t="s">
        <v>249</v>
      </c>
      <c r="J31" s="26" t="s">
        <v>152</v>
      </c>
      <c r="K31" s="11" t="s">
        <v>153</v>
      </c>
      <c r="L31" s="27" t="s">
        <v>337</v>
      </c>
      <c r="M31" s="27" t="s">
        <v>338</v>
      </c>
      <c r="N31" s="27" t="s">
        <v>339</v>
      </c>
      <c r="O31" s="11" t="s">
        <v>307</v>
      </c>
      <c r="P31" s="11" t="s">
        <v>308</v>
      </c>
      <c r="Q31" s="11" t="s">
        <v>309</v>
      </c>
      <c r="R31" s="27" t="s">
        <v>340</v>
      </c>
      <c r="S31" s="43" t="s">
        <v>341</v>
      </c>
      <c r="T31" s="14" t="s">
        <v>177</v>
      </c>
      <c r="U31" s="11"/>
      <c r="V31" s="11"/>
      <c r="W31" s="11" t="s">
        <v>341</v>
      </c>
      <c r="X31" s="16" t="s">
        <v>254</v>
      </c>
      <c r="Y31" s="16" t="s">
        <v>255</v>
      </c>
      <c r="Z31" s="14">
        <v>44621</v>
      </c>
      <c r="AA31" s="11" t="s">
        <v>167</v>
      </c>
      <c r="AB31" s="14">
        <v>44621</v>
      </c>
      <c r="AC31" s="11">
        <f t="shared" si="1"/>
        <v>32</v>
      </c>
    </row>
    <row r="32" spans="2:29" ht="38.25">
      <c r="B32" s="6">
        <v>28</v>
      </c>
      <c r="C32" s="16" t="s">
        <v>204</v>
      </c>
      <c r="D32" s="16" t="s">
        <v>204</v>
      </c>
      <c r="E32" s="16" t="s">
        <v>150</v>
      </c>
      <c r="F32" s="14">
        <v>44599</v>
      </c>
      <c r="G32" s="14">
        <v>44599</v>
      </c>
      <c r="H32" s="14" t="str">
        <f t="shared" si="0"/>
        <v>W6</v>
      </c>
      <c r="I32" s="16" t="s">
        <v>342</v>
      </c>
      <c r="J32" s="16" t="s">
        <v>228</v>
      </c>
      <c r="K32" s="16" t="s">
        <v>171</v>
      </c>
      <c r="L32" s="16" t="s">
        <v>229</v>
      </c>
      <c r="M32" s="27" t="s">
        <v>343</v>
      </c>
      <c r="N32" s="16" t="s">
        <v>344</v>
      </c>
      <c r="O32" s="16" t="s">
        <v>244</v>
      </c>
      <c r="P32" s="16" t="s">
        <v>219</v>
      </c>
      <c r="Q32" s="16" t="s">
        <v>309</v>
      </c>
      <c r="R32" s="27" t="s">
        <v>345</v>
      </c>
      <c r="S32" s="15" t="s">
        <v>233</v>
      </c>
      <c r="T32" s="14" t="s">
        <v>177</v>
      </c>
      <c r="U32" s="16"/>
      <c r="V32" s="16"/>
      <c r="W32" s="16" t="s">
        <v>233</v>
      </c>
      <c r="X32" s="16" t="s">
        <v>212</v>
      </c>
      <c r="Y32" s="16" t="s">
        <v>221</v>
      </c>
      <c r="Z32" s="14">
        <v>44601</v>
      </c>
      <c r="AA32" s="16" t="s">
        <v>167</v>
      </c>
      <c r="AB32" s="14">
        <v>44601</v>
      </c>
      <c r="AC32" s="6">
        <f t="shared" si="1"/>
        <v>2</v>
      </c>
    </row>
    <row r="33" spans="2:29" ht="38.25">
      <c r="B33" s="6">
        <v>29</v>
      </c>
      <c r="C33" s="16" t="s">
        <v>149</v>
      </c>
      <c r="D33" s="16" t="s">
        <v>204</v>
      </c>
      <c r="E33" s="16" t="s">
        <v>150</v>
      </c>
      <c r="F33" s="14">
        <v>44599</v>
      </c>
      <c r="G33" s="14">
        <v>44599</v>
      </c>
      <c r="H33" s="14" t="s">
        <v>346</v>
      </c>
      <c r="I33" s="16" t="s">
        <v>347</v>
      </c>
      <c r="J33" s="26" t="s">
        <v>205</v>
      </c>
      <c r="K33" s="26" t="s">
        <v>205</v>
      </c>
      <c r="L33" s="16" t="s">
        <v>348</v>
      </c>
      <c r="M33" s="27" t="s">
        <v>349</v>
      </c>
      <c r="N33" s="16" t="s">
        <v>350</v>
      </c>
      <c r="O33" s="16" t="s">
        <v>244</v>
      </c>
      <c r="P33" s="16" t="s">
        <v>219</v>
      </c>
      <c r="Q33" s="16" t="s">
        <v>159</v>
      </c>
      <c r="R33" s="27" t="s">
        <v>351</v>
      </c>
      <c r="S33" s="15" t="s">
        <v>352</v>
      </c>
      <c r="T33" s="14" t="s">
        <v>177</v>
      </c>
      <c r="U33" s="16" t="s">
        <v>353</v>
      </c>
      <c r="V33" s="16" t="s">
        <v>311</v>
      </c>
      <c r="W33" s="16" t="s">
        <v>352</v>
      </c>
      <c r="X33" s="16" t="s">
        <v>212</v>
      </c>
      <c r="Y33" s="16" t="s">
        <v>221</v>
      </c>
      <c r="Z33" s="14">
        <v>44603</v>
      </c>
      <c r="AA33" s="16" t="s">
        <v>167</v>
      </c>
      <c r="AB33" s="14">
        <v>44603</v>
      </c>
      <c r="AC33" s="16">
        <f t="shared" si="1"/>
        <v>4</v>
      </c>
    </row>
    <row r="34" spans="2:29" ht="25.5">
      <c r="B34" s="6">
        <v>30</v>
      </c>
      <c r="C34" s="16" t="s">
        <v>149</v>
      </c>
      <c r="D34" s="16" t="s">
        <v>204</v>
      </c>
      <c r="E34" s="16" t="s">
        <v>150</v>
      </c>
      <c r="F34" s="14">
        <v>44599</v>
      </c>
      <c r="G34" s="14">
        <v>44599</v>
      </c>
      <c r="H34" s="14" t="s">
        <v>346</v>
      </c>
      <c r="I34" s="16" t="s">
        <v>347</v>
      </c>
      <c r="J34" s="26" t="s">
        <v>205</v>
      </c>
      <c r="K34" s="26" t="s">
        <v>205</v>
      </c>
      <c r="L34" s="16" t="s">
        <v>354</v>
      </c>
      <c r="M34" s="27" t="s">
        <v>355</v>
      </c>
      <c r="N34" s="16" t="s">
        <v>356</v>
      </c>
      <c r="O34" s="16" t="s">
        <v>244</v>
      </c>
      <c r="P34" s="16" t="s">
        <v>219</v>
      </c>
      <c r="Q34" s="16" t="s">
        <v>159</v>
      </c>
      <c r="R34" s="27" t="s">
        <v>357</v>
      </c>
      <c r="S34" s="15" t="s">
        <v>352</v>
      </c>
      <c r="T34" s="14" t="s">
        <v>177</v>
      </c>
      <c r="U34" s="16" t="s">
        <v>353</v>
      </c>
      <c r="V34" s="16" t="s">
        <v>311</v>
      </c>
      <c r="W34" s="16" t="s">
        <v>352</v>
      </c>
      <c r="X34" s="16" t="s">
        <v>212</v>
      </c>
      <c r="Y34" s="16" t="s">
        <v>221</v>
      </c>
      <c r="Z34" s="14">
        <v>44603</v>
      </c>
      <c r="AA34" s="16" t="s">
        <v>167</v>
      </c>
      <c r="AB34" s="14">
        <v>44603</v>
      </c>
      <c r="AC34" s="16">
        <f t="shared" si="1"/>
        <v>4</v>
      </c>
    </row>
    <row r="35" spans="2:29" ht="51">
      <c r="B35" s="6">
        <v>31</v>
      </c>
      <c r="C35" s="16" t="s">
        <v>149</v>
      </c>
      <c r="D35" s="16" t="s">
        <v>204</v>
      </c>
      <c r="E35" s="16" t="s">
        <v>150</v>
      </c>
      <c r="F35" s="14">
        <v>44600</v>
      </c>
      <c r="G35" s="14">
        <v>44600</v>
      </c>
      <c r="H35" s="14" t="s">
        <v>346</v>
      </c>
      <c r="I35" s="16" t="s">
        <v>358</v>
      </c>
      <c r="J35" s="26" t="s">
        <v>205</v>
      </c>
      <c r="K35" s="26" t="s">
        <v>205</v>
      </c>
      <c r="L35" s="16" t="s">
        <v>297</v>
      </c>
      <c r="M35" s="27" t="s">
        <v>359</v>
      </c>
      <c r="N35" s="16" t="s">
        <v>360</v>
      </c>
      <c r="O35" s="16" t="s">
        <v>244</v>
      </c>
      <c r="P35" s="16" t="s">
        <v>219</v>
      </c>
      <c r="Q35" s="16" t="s">
        <v>159</v>
      </c>
      <c r="R35" s="27" t="s">
        <v>361</v>
      </c>
      <c r="S35" s="15" t="s">
        <v>359</v>
      </c>
      <c r="T35" s="16" t="s">
        <v>177</v>
      </c>
      <c r="U35" s="16" t="s">
        <v>362</v>
      </c>
      <c r="V35" s="16"/>
      <c r="W35" s="44" t="s">
        <v>176</v>
      </c>
      <c r="X35" s="44" t="s">
        <v>212</v>
      </c>
      <c r="Y35" s="44" t="s">
        <v>302</v>
      </c>
      <c r="Z35" s="45">
        <v>44600</v>
      </c>
      <c r="AA35" s="16" t="s">
        <v>167</v>
      </c>
      <c r="AB35" s="14">
        <v>44601</v>
      </c>
      <c r="AC35" s="16">
        <f t="shared" si="1"/>
        <v>1</v>
      </c>
    </row>
    <row r="36" spans="2:29">
      <c r="B36" s="6">
        <v>32</v>
      </c>
      <c r="C36" s="11" t="s">
        <v>149</v>
      </c>
      <c r="D36" s="16" t="s">
        <v>288</v>
      </c>
      <c r="E36" s="11" t="s">
        <v>150</v>
      </c>
      <c r="F36" s="14">
        <v>44600</v>
      </c>
      <c r="G36" s="14">
        <v>44600</v>
      </c>
      <c r="H36" s="14" t="str">
        <f t="shared" si="0"/>
        <v>W6</v>
      </c>
      <c r="I36" s="16" t="s">
        <v>279</v>
      </c>
      <c r="J36" s="26" t="s">
        <v>152</v>
      </c>
      <c r="K36" s="16" t="s">
        <v>171</v>
      </c>
      <c r="L36" s="16" t="s">
        <v>363</v>
      </c>
      <c r="M36" s="16" t="s">
        <v>364</v>
      </c>
      <c r="N36" s="16" t="s">
        <v>365</v>
      </c>
      <c r="O36" s="16" t="s">
        <v>366</v>
      </c>
      <c r="P36" s="16" t="s">
        <v>308</v>
      </c>
      <c r="Q36" s="16" t="s">
        <v>309</v>
      </c>
      <c r="R36" s="16" t="s">
        <v>367</v>
      </c>
      <c r="S36" s="15" t="s">
        <v>176</v>
      </c>
      <c r="T36" s="14" t="s">
        <v>177</v>
      </c>
      <c r="U36" s="16"/>
      <c r="V36" s="16"/>
      <c r="W36" s="11" t="s">
        <v>176</v>
      </c>
      <c r="X36" s="16" t="s">
        <v>165</v>
      </c>
      <c r="Y36" s="16" t="s">
        <v>213</v>
      </c>
      <c r="Z36" s="14">
        <v>44601</v>
      </c>
      <c r="AA36" s="11" t="s">
        <v>167</v>
      </c>
      <c r="AB36" s="14">
        <v>44601</v>
      </c>
      <c r="AC36" s="6">
        <f t="shared" si="1"/>
        <v>1</v>
      </c>
    </row>
    <row r="37" spans="2:29" ht="38.25">
      <c r="B37" s="6">
        <v>33</v>
      </c>
      <c r="C37" s="11" t="s">
        <v>178</v>
      </c>
      <c r="D37" s="16" t="s">
        <v>288</v>
      </c>
      <c r="E37" s="11" t="s">
        <v>168</v>
      </c>
      <c r="F37" s="14">
        <v>44602</v>
      </c>
      <c r="G37" s="14">
        <v>44602</v>
      </c>
      <c r="H37" s="14" t="str">
        <f t="shared" si="0"/>
        <v>W6</v>
      </c>
      <c r="I37" s="16" t="s">
        <v>368</v>
      </c>
      <c r="J37" s="16" t="s">
        <v>369</v>
      </c>
      <c r="K37" s="16" t="s">
        <v>206</v>
      </c>
      <c r="L37" s="16" t="s">
        <v>370</v>
      </c>
      <c r="M37" s="27" t="s">
        <v>371</v>
      </c>
      <c r="N37" s="16" t="s">
        <v>365</v>
      </c>
      <c r="O37" s="16" t="s">
        <v>366</v>
      </c>
      <c r="P37" s="16" t="s">
        <v>308</v>
      </c>
      <c r="Q37" s="16" t="s">
        <v>309</v>
      </c>
      <c r="R37" s="16" t="s">
        <v>372</v>
      </c>
      <c r="S37" s="15" t="s">
        <v>194</v>
      </c>
      <c r="T37" s="14" t="s">
        <v>177</v>
      </c>
      <c r="V37" s="16"/>
      <c r="W37" s="11" t="s">
        <v>194</v>
      </c>
      <c r="X37" s="16" t="s">
        <v>186</v>
      </c>
      <c r="Y37" s="16" t="s">
        <v>187</v>
      </c>
      <c r="Z37" s="14">
        <v>44603</v>
      </c>
      <c r="AA37" s="11" t="s">
        <v>167</v>
      </c>
      <c r="AB37" s="14">
        <v>44603</v>
      </c>
      <c r="AC37" s="6">
        <f t="shared" si="1"/>
        <v>1</v>
      </c>
    </row>
    <row r="38" spans="2:29">
      <c r="B38" s="6">
        <v>34</v>
      </c>
      <c r="C38" s="11" t="s">
        <v>149</v>
      </c>
      <c r="D38" s="16" t="s">
        <v>288</v>
      </c>
      <c r="E38" s="11" t="s">
        <v>168</v>
      </c>
      <c r="F38" s="14">
        <v>44603</v>
      </c>
      <c r="G38" s="14">
        <v>44606</v>
      </c>
      <c r="H38" s="14" t="str">
        <f t="shared" si="0"/>
        <v>W7</v>
      </c>
      <c r="I38" s="46" t="s">
        <v>263</v>
      </c>
      <c r="J38" s="16" t="s">
        <v>373</v>
      </c>
      <c r="K38" s="16" t="s">
        <v>265</v>
      </c>
      <c r="L38" s="46" t="s">
        <v>374</v>
      </c>
      <c r="M38" s="46" t="s">
        <v>375</v>
      </c>
      <c r="N38" s="47" t="s">
        <v>376</v>
      </c>
      <c r="O38" s="46" t="s">
        <v>157</v>
      </c>
      <c r="P38" s="16" t="s">
        <v>308</v>
      </c>
      <c r="Q38" s="16" t="s">
        <v>309</v>
      </c>
      <c r="R38" s="48" t="s">
        <v>377</v>
      </c>
      <c r="S38" s="15" t="s">
        <v>194</v>
      </c>
      <c r="T38" s="49" t="s">
        <v>177</v>
      </c>
      <c r="U38" s="16"/>
      <c r="V38" s="16"/>
      <c r="W38" s="11" t="s">
        <v>194</v>
      </c>
      <c r="X38" s="46" t="s">
        <v>254</v>
      </c>
      <c r="Y38" s="46" t="s">
        <v>255</v>
      </c>
      <c r="Z38" s="49">
        <v>44607</v>
      </c>
      <c r="AA38" s="11" t="s">
        <v>167</v>
      </c>
      <c r="AB38" s="49">
        <v>44607</v>
      </c>
      <c r="AC38" s="6">
        <f t="shared" si="1"/>
        <v>1</v>
      </c>
    </row>
    <row r="39" spans="2:29" ht="25.5">
      <c r="B39" s="6">
        <v>35</v>
      </c>
      <c r="C39" s="11" t="s">
        <v>149</v>
      </c>
      <c r="D39" s="16" t="s">
        <v>204</v>
      </c>
      <c r="E39" s="11" t="s">
        <v>150</v>
      </c>
      <c r="F39" s="14">
        <v>44606</v>
      </c>
      <c r="G39" s="14">
        <v>44606</v>
      </c>
      <c r="H39" s="14" t="str">
        <f t="shared" si="0"/>
        <v>W7</v>
      </c>
      <c r="I39" s="16" t="s">
        <v>378</v>
      </c>
      <c r="J39" s="16" t="s">
        <v>205</v>
      </c>
      <c r="K39" s="16" t="s">
        <v>205</v>
      </c>
      <c r="L39" s="16" t="s">
        <v>354</v>
      </c>
      <c r="M39" s="27" t="s">
        <v>349</v>
      </c>
      <c r="N39" s="16" t="s">
        <v>379</v>
      </c>
      <c r="O39" s="16" t="s">
        <v>244</v>
      </c>
      <c r="P39" s="16" t="s">
        <v>219</v>
      </c>
      <c r="Q39" s="16" t="s">
        <v>159</v>
      </c>
      <c r="R39" s="27" t="s">
        <v>380</v>
      </c>
      <c r="S39" s="15" t="s">
        <v>352</v>
      </c>
      <c r="T39" s="16" t="s">
        <v>177</v>
      </c>
      <c r="U39" s="16" t="s">
        <v>353</v>
      </c>
      <c r="V39" s="16" t="s">
        <v>311</v>
      </c>
      <c r="W39" s="11" t="s">
        <v>352</v>
      </c>
      <c r="X39" s="16" t="s">
        <v>212</v>
      </c>
      <c r="Y39" s="16" t="s">
        <v>221</v>
      </c>
      <c r="Z39" s="14">
        <v>44606</v>
      </c>
      <c r="AA39" s="11" t="s">
        <v>167</v>
      </c>
      <c r="AB39" s="49">
        <v>44607</v>
      </c>
      <c r="AC39" s="11">
        <f t="shared" si="1"/>
        <v>1</v>
      </c>
    </row>
    <row r="40" spans="2:29" ht="25.5">
      <c r="B40" s="6">
        <v>36</v>
      </c>
      <c r="C40" s="36" t="s">
        <v>149</v>
      </c>
      <c r="D40" s="41" t="s">
        <v>204</v>
      </c>
      <c r="E40" s="36" t="s">
        <v>150</v>
      </c>
      <c r="F40" s="37">
        <v>44606</v>
      </c>
      <c r="G40" s="41"/>
      <c r="H40" s="37" t="str">
        <f t="shared" si="0"/>
        <v>W-1</v>
      </c>
      <c r="I40" s="41" t="s">
        <v>381</v>
      </c>
      <c r="J40" s="40" t="s">
        <v>382</v>
      </c>
      <c r="K40" s="41" t="s">
        <v>171</v>
      </c>
      <c r="L40" s="41" t="s">
        <v>383</v>
      </c>
      <c r="M40" s="41" t="s">
        <v>384</v>
      </c>
      <c r="N40" s="41" t="s">
        <v>385</v>
      </c>
      <c r="O40" s="41" t="s">
        <v>244</v>
      </c>
      <c r="P40" s="36" t="s">
        <v>158</v>
      </c>
      <c r="Q40" s="41" t="s">
        <v>159</v>
      </c>
      <c r="R40" s="41" t="s">
        <v>386</v>
      </c>
      <c r="S40" s="41"/>
      <c r="T40" s="41"/>
      <c r="U40" s="41"/>
      <c r="V40" s="41"/>
      <c r="W40" s="36"/>
      <c r="X40" s="41"/>
      <c r="Y40" s="41"/>
      <c r="Z40" s="41"/>
      <c r="AA40" s="36" t="s">
        <v>312</v>
      </c>
      <c r="AB40" s="41"/>
      <c r="AC40" s="36">
        <f t="shared" si="1"/>
        <v>0</v>
      </c>
    </row>
    <row r="41" spans="2:29" ht="25.5">
      <c r="B41" s="6">
        <v>37</v>
      </c>
      <c r="C41" s="11" t="s">
        <v>178</v>
      </c>
      <c r="D41" s="16" t="s">
        <v>204</v>
      </c>
      <c r="E41" s="11" t="s">
        <v>150</v>
      </c>
      <c r="F41" s="14">
        <v>44609</v>
      </c>
      <c r="G41" s="14">
        <v>44610</v>
      </c>
      <c r="H41" s="14" t="str">
        <f t="shared" si="0"/>
        <v>W7</v>
      </c>
      <c r="I41" s="16" t="s">
        <v>179</v>
      </c>
      <c r="J41" s="16" t="s">
        <v>387</v>
      </c>
      <c r="K41" s="16" t="s">
        <v>388</v>
      </c>
      <c r="L41" s="27" t="s">
        <v>389</v>
      </c>
      <c r="M41" s="27" t="s">
        <v>390</v>
      </c>
      <c r="N41" s="16" t="s">
        <v>391</v>
      </c>
      <c r="O41" s="16" t="s">
        <v>157</v>
      </c>
      <c r="P41" s="16" t="s">
        <v>392</v>
      </c>
      <c r="Q41" s="16" t="s">
        <v>309</v>
      </c>
      <c r="R41" s="27" t="s">
        <v>393</v>
      </c>
      <c r="S41" s="15" t="s">
        <v>394</v>
      </c>
      <c r="T41" s="16" t="s">
        <v>177</v>
      </c>
      <c r="U41" s="16"/>
      <c r="V41" s="16"/>
      <c r="W41" s="11" t="s">
        <v>394</v>
      </c>
      <c r="X41" s="16" t="s">
        <v>186</v>
      </c>
      <c r="Y41" s="16" t="s">
        <v>187</v>
      </c>
      <c r="Z41" s="49">
        <v>44610</v>
      </c>
      <c r="AA41" s="11" t="s">
        <v>167</v>
      </c>
      <c r="AB41" s="49">
        <v>44613</v>
      </c>
      <c r="AC41" s="6">
        <f t="shared" si="1"/>
        <v>3</v>
      </c>
    </row>
    <row r="42" spans="2:29">
      <c r="B42" s="11">
        <v>38</v>
      </c>
      <c r="C42" s="11" t="s">
        <v>149</v>
      </c>
      <c r="D42" s="16" t="s">
        <v>204</v>
      </c>
      <c r="E42" s="11" t="s">
        <v>150</v>
      </c>
      <c r="F42" s="14">
        <v>44609</v>
      </c>
      <c r="G42" s="14">
        <v>44611</v>
      </c>
      <c r="H42" s="14" t="str">
        <f t="shared" si="0"/>
        <v>W7</v>
      </c>
      <c r="I42" s="16" t="s">
        <v>395</v>
      </c>
      <c r="J42" s="26" t="s">
        <v>152</v>
      </c>
      <c r="K42" s="16" t="s">
        <v>171</v>
      </c>
      <c r="L42" s="27" t="s">
        <v>396</v>
      </c>
      <c r="M42" s="16" t="s">
        <v>397</v>
      </c>
      <c r="N42" s="16" t="s">
        <v>398</v>
      </c>
      <c r="O42" s="16" t="s">
        <v>366</v>
      </c>
      <c r="P42" s="11" t="s">
        <v>158</v>
      </c>
      <c r="Q42" s="16" t="s">
        <v>309</v>
      </c>
      <c r="R42" s="27" t="s">
        <v>399</v>
      </c>
      <c r="S42" s="15" t="s">
        <v>24</v>
      </c>
      <c r="T42" s="16" t="s">
        <v>162</v>
      </c>
      <c r="U42" s="16" t="s">
        <v>400</v>
      </c>
      <c r="V42" s="16" t="s">
        <v>202</v>
      </c>
      <c r="W42" s="11" t="s">
        <v>24</v>
      </c>
      <c r="X42" s="16" t="s">
        <v>165</v>
      </c>
      <c r="Y42" s="16" t="s">
        <v>227</v>
      </c>
      <c r="Z42" s="14">
        <v>44617</v>
      </c>
      <c r="AA42" s="11" t="s">
        <v>167</v>
      </c>
      <c r="AB42" s="14">
        <v>44623</v>
      </c>
      <c r="AC42" s="11">
        <f t="shared" si="1"/>
        <v>12</v>
      </c>
    </row>
    <row r="43" spans="2:29" ht="25.5">
      <c r="B43" s="6">
        <v>39</v>
      </c>
      <c r="C43" s="11" t="s">
        <v>204</v>
      </c>
      <c r="D43" s="16" t="s">
        <v>204</v>
      </c>
      <c r="E43" s="11" t="s">
        <v>150</v>
      </c>
      <c r="F43" s="14">
        <v>44609</v>
      </c>
      <c r="G43" s="14">
        <v>44609</v>
      </c>
      <c r="H43" s="14" t="str">
        <f t="shared" si="0"/>
        <v>W7</v>
      </c>
      <c r="I43" s="16" t="s">
        <v>279</v>
      </c>
      <c r="J43" s="26" t="s">
        <v>401</v>
      </c>
      <c r="K43" s="16" t="s">
        <v>171</v>
      </c>
      <c r="L43" s="27" t="s">
        <v>402</v>
      </c>
      <c r="M43" s="27" t="s">
        <v>403</v>
      </c>
      <c r="N43" s="16" t="s">
        <v>365</v>
      </c>
      <c r="O43" s="16" t="s">
        <v>366</v>
      </c>
      <c r="P43" s="16" t="s">
        <v>219</v>
      </c>
      <c r="Q43" s="16" t="s">
        <v>309</v>
      </c>
      <c r="R43" s="16" t="s">
        <v>404</v>
      </c>
      <c r="S43" s="15" t="s">
        <v>176</v>
      </c>
      <c r="T43" s="16" t="s">
        <v>177</v>
      </c>
      <c r="U43" s="16"/>
      <c r="V43" s="16"/>
      <c r="W43" s="11"/>
      <c r="X43" s="16" t="s">
        <v>212</v>
      </c>
      <c r="Y43" s="16" t="s">
        <v>221</v>
      </c>
      <c r="Z43" s="14">
        <v>44609</v>
      </c>
      <c r="AA43" s="11" t="s">
        <v>167</v>
      </c>
      <c r="AB43" s="14">
        <v>44610</v>
      </c>
      <c r="AC43" s="11">
        <f t="shared" si="1"/>
        <v>1</v>
      </c>
    </row>
    <row r="44" spans="2:29" ht="38.25">
      <c r="B44" s="11">
        <v>40</v>
      </c>
      <c r="C44" s="11" t="s">
        <v>178</v>
      </c>
      <c r="D44" s="16" t="s">
        <v>204</v>
      </c>
      <c r="E44" s="11" t="s">
        <v>168</v>
      </c>
      <c r="F44" s="14">
        <v>44613</v>
      </c>
      <c r="G44" s="14">
        <v>44613</v>
      </c>
      <c r="H44" s="14" t="str">
        <f t="shared" si="0"/>
        <v>W8</v>
      </c>
      <c r="I44" s="16" t="s">
        <v>405</v>
      </c>
      <c r="J44" s="26" t="s">
        <v>406</v>
      </c>
      <c r="K44" s="16" t="s">
        <v>171</v>
      </c>
      <c r="L44" s="27" t="s">
        <v>402</v>
      </c>
      <c r="M44" s="16" t="s">
        <v>407</v>
      </c>
      <c r="N44" s="16" t="s">
        <v>365</v>
      </c>
      <c r="O44" s="16" t="s">
        <v>366</v>
      </c>
      <c r="P44" s="16" t="s">
        <v>219</v>
      </c>
      <c r="Q44" s="16" t="s">
        <v>309</v>
      </c>
      <c r="R44" s="27" t="s">
        <v>408</v>
      </c>
      <c r="S44" s="15" t="s">
        <v>409</v>
      </c>
      <c r="T44" s="16" t="s">
        <v>177</v>
      </c>
      <c r="U44" s="16"/>
      <c r="V44" s="16"/>
      <c r="W44" s="11" t="s">
        <v>409</v>
      </c>
      <c r="X44" s="16" t="s">
        <v>186</v>
      </c>
      <c r="Y44" s="16" t="s">
        <v>187</v>
      </c>
      <c r="Z44" s="14">
        <v>44628</v>
      </c>
      <c r="AA44" s="11" t="s">
        <v>167</v>
      </c>
      <c r="AB44" s="14">
        <v>44628</v>
      </c>
      <c r="AC44" s="11">
        <f>AB44-G44</f>
        <v>15</v>
      </c>
    </row>
    <row r="45" spans="2:29" ht="51">
      <c r="B45" s="6">
        <v>41</v>
      </c>
      <c r="C45" s="11" t="s">
        <v>149</v>
      </c>
      <c r="D45" s="16" t="s">
        <v>288</v>
      </c>
      <c r="E45" s="11" t="s">
        <v>168</v>
      </c>
      <c r="F45" s="14">
        <v>44613</v>
      </c>
      <c r="G45" s="14">
        <v>44616</v>
      </c>
      <c r="H45" s="14" t="str">
        <f t="shared" si="0"/>
        <v>W8</v>
      </c>
      <c r="I45" s="16" t="s">
        <v>169</v>
      </c>
      <c r="J45" s="16" t="s">
        <v>410</v>
      </c>
      <c r="K45" s="16" t="s">
        <v>153</v>
      </c>
      <c r="L45" s="16" t="s">
        <v>266</v>
      </c>
      <c r="M45" s="27" t="s">
        <v>411</v>
      </c>
      <c r="N45" s="16" t="s">
        <v>412</v>
      </c>
      <c r="O45" s="16" t="s">
        <v>157</v>
      </c>
      <c r="P45" s="16" t="s">
        <v>158</v>
      </c>
      <c r="Q45" s="16" t="s">
        <v>159</v>
      </c>
      <c r="R45" s="28" t="s">
        <v>413</v>
      </c>
      <c r="S45" s="15" t="s">
        <v>176</v>
      </c>
      <c r="T45" s="16" t="s">
        <v>177</v>
      </c>
      <c r="U45" s="16"/>
      <c r="V45" s="16"/>
      <c r="W45" s="16" t="s">
        <v>176</v>
      </c>
      <c r="X45" s="16" t="s">
        <v>254</v>
      </c>
      <c r="Y45" s="16" t="s">
        <v>255</v>
      </c>
      <c r="Z45" s="14">
        <v>44616</v>
      </c>
      <c r="AA45" s="16" t="s">
        <v>167</v>
      </c>
      <c r="AB45" s="14">
        <v>44616</v>
      </c>
      <c r="AC45" s="16">
        <f t="shared" si="1"/>
        <v>0</v>
      </c>
    </row>
    <row r="46" spans="2:29">
      <c r="B46" s="6">
        <v>42</v>
      </c>
      <c r="C46" s="11" t="s">
        <v>149</v>
      </c>
      <c r="D46" s="16" t="s">
        <v>288</v>
      </c>
      <c r="E46" s="11" t="s">
        <v>168</v>
      </c>
      <c r="F46" s="14">
        <v>44615</v>
      </c>
      <c r="G46" s="14">
        <v>44618</v>
      </c>
      <c r="H46" s="14" t="str">
        <f t="shared" si="0"/>
        <v>W8</v>
      </c>
      <c r="I46" s="16" t="s">
        <v>256</v>
      </c>
      <c r="J46" s="16" t="s">
        <v>414</v>
      </c>
      <c r="K46" s="16" t="s">
        <v>153</v>
      </c>
      <c r="L46" s="16" t="s">
        <v>415</v>
      </c>
      <c r="M46" s="16" t="s">
        <v>416</v>
      </c>
      <c r="N46" s="16" t="s">
        <v>417</v>
      </c>
      <c r="O46" s="16" t="s">
        <v>157</v>
      </c>
      <c r="P46" s="16" t="s">
        <v>158</v>
      </c>
      <c r="Q46" s="16" t="s">
        <v>159</v>
      </c>
      <c r="R46" s="28" t="s">
        <v>418</v>
      </c>
      <c r="S46" s="15" t="s">
        <v>194</v>
      </c>
      <c r="T46" s="16" t="s">
        <v>419</v>
      </c>
      <c r="U46" s="16"/>
      <c r="V46" s="16"/>
      <c r="W46" s="16" t="s">
        <v>194</v>
      </c>
      <c r="X46" s="16" t="s">
        <v>254</v>
      </c>
      <c r="Y46" s="16" t="s">
        <v>420</v>
      </c>
      <c r="Z46" s="14">
        <v>44621</v>
      </c>
      <c r="AA46" s="16" t="s">
        <v>167</v>
      </c>
      <c r="AB46" s="14">
        <v>44621</v>
      </c>
      <c r="AC46" s="16">
        <f t="shared" si="1"/>
        <v>3</v>
      </c>
    </row>
    <row r="47" spans="2:29" ht="25.5">
      <c r="B47" s="6">
        <v>43</v>
      </c>
      <c r="C47" s="11" t="s">
        <v>149</v>
      </c>
      <c r="D47" s="16" t="s">
        <v>288</v>
      </c>
      <c r="E47" s="11" t="s">
        <v>168</v>
      </c>
      <c r="F47" s="14">
        <v>44616</v>
      </c>
      <c r="G47" s="14">
        <v>44620</v>
      </c>
      <c r="H47" s="14" t="str">
        <f t="shared" si="0"/>
        <v>W9</v>
      </c>
      <c r="I47" s="16" t="s">
        <v>421</v>
      </c>
      <c r="J47" s="27" t="s">
        <v>422</v>
      </c>
      <c r="K47" s="16" t="s">
        <v>153</v>
      </c>
      <c r="L47" s="16" t="s">
        <v>423</v>
      </c>
      <c r="M47" s="16" t="s">
        <v>424</v>
      </c>
      <c r="N47" s="16" t="s">
        <v>425</v>
      </c>
      <c r="O47" s="16" t="s">
        <v>157</v>
      </c>
      <c r="P47" s="16" t="s">
        <v>158</v>
      </c>
      <c r="Q47" s="16" t="s">
        <v>159</v>
      </c>
      <c r="R47" s="28" t="s">
        <v>426</v>
      </c>
      <c r="S47" s="15" t="s">
        <v>194</v>
      </c>
      <c r="T47" s="16" t="s">
        <v>419</v>
      </c>
      <c r="U47" s="16"/>
      <c r="V47" s="16"/>
      <c r="W47" s="16" t="s">
        <v>194</v>
      </c>
      <c r="X47" s="16" t="s">
        <v>254</v>
      </c>
      <c r="Y47" s="16" t="s">
        <v>255</v>
      </c>
      <c r="Z47" s="14">
        <v>44622</v>
      </c>
      <c r="AA47" s="16" t="s">
        <v>167</v>
      </c>
      <c r="AB47" s="14">
        <v>44622</v>
      </c>
      <c r="AC47" s="16">
        <f t="shared" si="1"/>
        <v>2</v>
      </c>
    </row>
    <row r="48" spans="2:29">
      <c r="B48" s="6">
        <v>44</v>
      </c>
      <c r="C48" s="11" t="s">
        <v>149</v>
      </c>
      <c r="D48" s="16" t="s">
        <v>288</v>
      </c>
      <c r="E48" s="11" t="s">
        <v>168</v>
      </c>
      <c r="F48" s="14">
        <v>44616</v>
      </c>
      <c r="G48" s="14">
        <v>44621</v>
      </c>
      <c r="H48" s="14" t="str">
        <f t="shared" si="0"/>
        <v>W9</v>
      </c>
      <c r="I48" s="16" t="s">
        <v>421</v>
      </c>
      <c r="J48" s="16" t="s">
        <v>427</v>
      </c>
      <c r="K48" s="16" t="s">
        <v>153</v>
      </c>
      <c r="L48" s="16" t="s">
        <v>428</v>
      </c>
      <c r="M48" s="16" t="s">
        <v>429</v>
      </c>
      <c r="N48" s="16" t="s">
        <v>430</v>
      </c>
      <c r="O48" s="16" t="s">
        <v>157</v>
      </c>
      <c r="P48" s="16" t="s">
        <v>158</v>
      </c>
      <c r="Q48" s="16" t="s">
        <v>159</v>
      </c>
      <c r="R48" s="28" t="s">
        <v>431</v>
      </c>
      <c r="S48" s="15" t="s">
        <v>176</v>
      </c>
      <c r="T48" s="16" t="s">
        <v>419</v>
      </c>
      <c r="U48" s="16"/>
      <c r="V48" s="16"/>
      <c r="W48" s="16" t="s">
        <v>176</v>
      </c>
      <c r="X48" s="16" t="s">
        <v>254</v>
      </c>
      <c r="Y48" s="16" t="s">
        <v>255</v>
      </c>
      <c r="Z48" s="14">
        <v>44621</v>
      </c>
      <c r="AA48" s="16" t="s">
        <v>167</v>
      </c>
      <c r="AB48" s="14">
        <v>44621</v>
      </c>
      <c r="AC48" s="16">
        <f t="shared" si="1"/>
        <v>0</v>
      </c>
    </row>
    <row r="49" spans="2:29">
      <c r="B49" s="16">
        <v>45</v>
      </c>
      <c r="C49" s="16" t="s">
        <v>149</v>
      </c>
      <c r="D49" s="16" t="s">
        <v>149</v>
      </c>
      <c r="E49" s="16" t="s">
        <v>150</v>
      </c>
      <c r="F49" s="14">
        <v>44620</v>
      </c>
      <c r="G49" s="14">
        <v>44622</v>
      </c>
      <c r="H49" s="14" t="str">
        <f t="shared" si="0"/>
        <v>W9</v>
      </c>
      <c r="I49" s="16" t="s">
        <v>432</v>
      </c>
      <c r="J49" s="16" t="s">
        <v>433</v>
      </c>
      <c r="K49" s="16" t="s">
        <v>171</v>
      </c>
      <c r="L49" s="16" t="s">
        <v>434</v>
      </c>
      <c r="M49" s="50" t="s">
        <v>435</v>
      </c>
      <c r="N49" s="16" t="s">
        <v>436</v>
      </c>
      <c r="O49" s="16" t="s">
        <v>157</v>
      </c>
      <c r="P49" s="16" t="s">
        <v>158</v>
      </c>
      <c r="Q49" s="16" t="s">
        <v>159</v>
      </c>
      <c r="R49" s="28" t="s">
        <v>437</v>
      </c>
      <c r="S49" s="15" t="s">
        <v>176</v>
      </c>
      <c r="T49" s="16" t="s">
        <v>419</v>
      </c>
      <c r="U49" s="16"/>
      <c r="V49" s="16"/>
      <c r="W49" s="16" t="s">
        <v>176</v>
      </c>
      <c r="X49" s="16" t="s">
        <v>254</v>
      </c>
      <c r="Y49" s="16" t="s">
        <v>255</v>
      </c>
      <c r="Z49" s="14">
        <v>44623</v>
      </c>
      <c r="AA49" s="16" t="s">
        <v>167</v>
      </c>
      <c r="AB49" s="14">
        <v>44623</v>
      </c>
      <c r="AC49" s="16">
        <f t="shared" si="1"/>
        <v>1</v>
      </c>
    </row>
    <row r="50" spans="2:29" ht="25.5">
      <c r="B50" s="16">
        <v>46</v>
      </c>
      <c r="C50" s="16" t="s">
        <v>149</v>
      </c>
      <c r="D50" s="16" t="s">
        <v>149</v>
      </c>
      <c r="E50" s="16" t="s">
        <v>150</v>
      </c>
      <c r="F50" s="14">
        <v>44620</v>
      </c>
      <c r="G50" s="14">
        <v>44622</v>
      </c>
      <c r="H50" s="14" t="str">
        <f t="shared" si="0"/>
        <v>W9</v>
      </c>
      <c r="I50" s="16" t="s">
        <v>421</v>
      </c>
      <c r="J50" s="16" t="s">
        <v>438</v>
      </c>
      <c r="K50" s="16" t="s">
        <v>265</v>
      </c>
      <c r="L50" s="16" t="s">
        <v>275</v>
      </c>
      <c r="M50" s="50" t="s">
        <v>429</v>
      </c>
      <c r="N50" s="16" t="s">
        <v>439</v>
      </c>
      <c r="O50" s="16" t="s">
        <v>157</v>
      </c>
      <c r="P50" s="16" t="s">
        <v>158</v>
      </c>
      <c r="Q50" s="16" t="s">
        <v>159</v>
      </c>
      <c r="R50" s="28" t="s">
        <v>440</v>
      </c>
      <c r="S50" s="15" t="s">
        <v>176</v>
      </c>
      <c r="T50" s="16" t="s">
        <v>419</v>
      </c>
      <c r="U50" s="27" t="s">
        <v>441</v>
      </c>
      <c r="V50" s="16"/>
      <c r="W50" s="16" t="s">
        <v>176</v>
      </c>
      <c r="X50" s="16" t="s">
        <v>254</v>
      </c>
      <c r="Y50" s="16" t="s">
        <v>255</v>
      </c>
      <c r="Z50" s="14">
        <v>44623</v>
      </c>
      <c r="AA50" s="16" t="s">
        <v>167</v>
      </c>
      <c r="AB50" s="14">
        <v>44623</v>
      </c>
      <c r="AC50" s="16">
        <f t="shared" si="1"/>
        <v>1</v>
      </c>
    </row>
    <row r="51" spans="2:29">
      <c r="B51" s="16">
        <v>47</v>
      </c>
      <c r="C51" s="16" t="s">
        <v>149</v>
      </c>
      <c r="D51" s="16" t="s">
        <v>149</v>
      </c>
      <c r="E51" s="16" t="s">
        <v>150</v>
      </c>
      <c r="F51" s="14">
        <v>44623</v>
      </c>
      <c r="G51" s="14">
        <v>44624</v>
      </c>
      <c r="H51" s="14" t="str">
        <f t="shared" si="0"/>
        <v>W9</v>
      </c>
      <c r="I51" s="11" t="s">
        <v>151</v>
      </c>
      <c r="J51" s="16" t="s">
        <v>205</v>
      </c>
      <c r="K51" s="16" t="s">
        <v>265</v>
      </c>
      <c r="L51" s="16" t="s">
        <v>239</v>
      </c>
      <c r="M51" s="50" t="s">
        <v>18</v>
      </c>
      <c r="N51" s="16" t="s">
        <v>442</v>
      </c>
      <c r="O51" s="16" t="s">
        <v>157</v>
      </c>
      <c r="P51" s="16" t="s">
        <v>158</v>
      </c>
      <c r="Q51" s="16" t="s">
        <v>159</v>
      </c>
      <c r="R51" s="28" t="s">
        <v>443</v>
      </c>
      <c r="S51" s="15" t="s">
        <v>18</v>
      </c>
      <c r="T51" s="16" t="s">
        <v>444</v>
      </c>
      <c r="U51" s="16" t="s">
        <v>445</v>
      </c>
      <c r="V51" s="16" t="s">
        <v>311</v>
      </c>
      <c r="W51" s="16" t="s">
        <v>18</v>
      </c>
      <c r="X51" s="16" t="s">
        <v>254</v>
      </c>
      <c r="Y51" s="16" t="s">
        <v>255</v>
      </c>
      <c r="Z51" s="14">
        <v>44624</v>
      </c>
      <c r="AA51" s="16" t="s">
        <v>167</v>
      </c>
      <c r="AB51" s="14">
        <v>44624</v>
      </c>
      <c r="AC51" s="16">
        <f t="shared" si="1"/>
        <v>0</v>
      </c>
    </row>
    <row r="52" spans="2:29" ht="25.5">
      <c r="B52" s="16">
        <v>48</v>
      </c>
      <c r="C52" s="16" t="s">
        <v>149</v>
      </c>
      <c r="D52" s="16" t="s">
        <v>204</v>
      </c>
      <c r="E52" s="16" t="s">
        <v>168</v>
      </c>
      <c r="F52" s="14">
        <v>44627</v>
      </c>
      <c r="G52" s="14">
        <v>44629</v>
      </c>
      <c r="H52" s="14" t="str">
        <f t="shared" si="0"/>
        <v>W10</v>
      </c>
      <c r="I52" s="16" t="s">
        <v>446</v>
      </c>
      <c r="J52" s="16" t="s">
        <v>447</v>
      </c>
      <c r="K52" s="16" t="s">
        <v>265</v>
      </c>
      <c r="L52" s="16" t="s">
        <v>354</v>
      </c>
      <c r="M52" s="51" t="s">
        <v>448</v>
      </c>
      <c r="N52" s="16" t="s">
        <v>449</v>
      </c>
      <c r="O52" s="16" t="s">
        <v>157</v>
      </c>
      <c r="P52" s="16" t="s">
        <v>219</v>
      </c>
      <c r="Q52" s="16" t="s">
        <v>159</v>
      </c>
      <c r="R52" s="28" t="s">
        <v>450</v>
      </c>
      <c r="S52" s="15" t="s">
        <v>194</v>
      </c>
      <c r="T52" s="16" t="s">
        <v>177</v>
      </c>
      <c r="U52" s="16"/>
      <c r="V52" s="16"/>
      <c r="W52" s="16" t="s">
        <v>194</v>
      </c>
      <c r="X52" s="16" t="s">
        <v>254</v>
      </c>
      <c r="Y52" s="16" t="s">
        <v>255</v>
      </c>
      <c r="Z52" s="14">
        <v>44631</v>
      </c>
      <c r="AA52" s="16" t="s">
        <v>167</v>
      </c>
      <c r="AB52" s="14">
        <v>44631</v>
      </c>
      <c r="AC52" s="16">
        <f t="shared" si="1"/>
        <v>2</v>
      </c>
    </row>
  </sheetData>
  <autoFilter ref="A4:AC6"/>
  <mergeCells count="1">
    <mergeCell ref="B3:B4"/>
  </mergeCells>
  <phoneticPr fontId="1" type="noConversion"/>
  <dataValidations count="6">
    <dataValidation type="list" allowBlank="1" showInputMessage="1" showErrorMessage="1" sqref="V5:V17 V19:V52">
      <formula1>"Man,Machine,Material,Method,Measurement,Environment"</formula1>
    </dataValidation>
    <dataValidation type="list" allowBlank="1" showInputMessage="1" showErrorMessage="1" sqref="D5:D19 C5:C52">
      <formula1>"HQ,WTC,WHC"</formula1>
    </dataValidation>
    <dataValidation type="list" allowBlank="1" showInputMessage="1" showErrorMessage="1" sqref="AA5:AA52">
      <formula1>"Close,Open"</formula1>
    </dataValidation>
    <dataValidation type="list" allowBlank="1" showInputMessage="1" showErrorMessage="1" sqref="E5:E52">
      <formula1>"Sales,Quality"</formula1>
    </dataValidation>
    <dataValidation type="list" allowBlank="1" showInputMessage="1" showErrorMessage="1" sqref="P5:P19">
      <formula1>"SAW,Module"</formula1>
    </dataValidation>
    <dataValidation type="list" allowBlank="1" showInputMessage="1" showErrorMessage="1" sqref="Q5:Q19">
      <formula1>"Sample,Mass product"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'[1]Defect type'!#REF!</xm:f>
          </x14:formula1>
          <xm:sqref>S5:S52 W5:W52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>
      <selection activeCell="C16" sqref="C16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25</v>
      </c>
    </row>
    <row r="4" spans="2:4">
      <c r="B4" s="5" t="s">
        <v>26</v>
      </c>
      <c r="C4" s="5" t="s">
        <v>27</v>
      </c>
      <c r="D4" s="5" t="s">
        <v>28</v>
      </c>
    </row>
    <row r="5" spans="2:4">
      <c r="B5" s="2">
        <v>1</v>
      </c>
      <c r="C5" s="1" t="s">
        <v>20</v>
      </c>
      <c r="D5" s="1" t="s">
        <v>29</v>
      </c>
    </row>
    <row r="6" spans="2:4">
      <c r="B6" s="2">
        <v>2</v>
      </c>
      <c r="C6" s="1" t="s">
        <v>30</v>
      </c>
      <c r="D6" s="1" t="s">
        <v>31</v>
      </c>
    </row>
    <row r="7" spans="2:4">
      <c r="B7" s="2">
        <v>3</v>
      </c>
      <c r="C7" s="1" t="s">
        <v>23</v>
      </c>
      <c r="D7" s="1" t="s">
        <v>32</v>
      </c>
    </row>
    <row r="8" spans="2:4">
      <c r="B8" s="2">
        <v>4</v>
      </c>
      <c r="C8" s="1" t="s">
        <v>21</v>
      </c>
      <c r="D8" s="1" t="s">
        <v>33</v>
      </c>
    </row>
    <row r="9" spans="2:4">
      <c r="B9" s="2">
        <v>5</v>
      </c>
      <c r="C9" s="1" t="s">
        <v>24</v>
      </c>
      <c r="D9" s="1" t="s">
        <v>34</v>
      </c>
    </row>
    <row r="10" spans="2:4">
      <c r="B10" s="2">
        <v>6</v>
      </c>
      <c r="C10" s="1" t="s">
        <v>35</v>
      </c>
      <c r="D10" s="1" t="s">
        <v>36</v>
      </c>
    </row>
    <row r="11" spans="2:4">
      <c r="B11" s="2">
        <v>7</v>
      </c>
      <c r="C11" s="1" t="s">
        <v>22</v>
      </c>
      <c r="D11" s="1" t="s">
        <v>37</v>
      </c>
    </row>
    <row r="12" spans="2:4">
      <c r="B12" s="2">
        <v>8</v>
      </c>
      <c r="C12" s="1" t="s">
        <v>38</v>
      </c>
      <c r="D12" s="1" t="s">
        <v>39</v>
      </c>
    </row>
    <row r="13" spans="2:4">
      <c r="B13" s="2">
        <v>9</v>
      </c>
      <c r="C13" s="1" t="s">
        <v>40</v>
      </c>
      <c r="D13" s="1" t="s">
        <v>41</v>
      </c>
    </row>
    <row r="14" spans="2:4">
      <c r="B14" s="2">
        <v>10</v>
      </c>
      <c r="C14" s="1" t="s">
        <v>42</v>
      </c>
      <c r="D14" s="1" t="s">
        <v>43</v>
      </c>
    </row>
    <row r="15" spans="2:4">
      <c r="B15" s="2">
        <v>11</v>
      </c>
      <c r="C15" s="1" t="s">
        <v>44</v>
      </c>
      <c r="D15" s="1" t="s">
        <v>45</v>
      </c>
    </row>
    <row r="16" spans="2:4">
      <c r="B16" s="2">
        <v>12</v>
      </c>
      <c r="C16" s="1" t="s">
        <v>46</v>
      </c>
      <c r="D16" s="1" t="s">
        <v>47</v>
      </c>
    </row>
    <row r="17" spans="2:4">
      <c r="B17" s="2">
        <v>13</v>
      </c>
      <c r="C17" s="1" t="s">
        <v>48</v>
      </c>
      <c r="D17" s="1" t="s">
        <v>49</v>
      </c>
    </row>
    <row r="18" spans="2:4">
      <c r="B18" s="2">
        <v>14</v>
      </c>
      <c r="C18" s="1" t="s">
        <v>50</v>
      </c>
      <c r="D18" s="1" t="s">
        <v>51</v>
      </c>
    </row>
    <row r="19" spans="2:4">
      <c r="B19" s="2">
        <v>15</v>
      </c>
      <c r="C19" s="1" t="s">
        <v>52</v>
      </c>
      <c r="D19" s="1" t="s">
        <v>53</v>
      </c>
    </row>
    <row r="20" spans="2:4">
      <c r="B20" s="2">
        <v>16</v>
      </c>
      <c r="C20" s="1" t="s">
        <v>54</v>
      </c>
      <c r="D20" s="1" t="s">
        <v>55</v>
      </c>
    </row>
    <row r="21" spans="2:4">
      <c r="B21" s="2">
        <v>17</v>
      </c>
      <c r="C21" s="1" t="s">
        <v>56</v>
      </c>
      <c r="D21" s="1" t="s">
        <v>57</v>
      </c>
    </row>
    <row r="22" spans="2:4">
      <c r="B22" s="2">
        <v>18</v>
      </c>
      <c r="C22" s="1" t="s">
        <v>58</v>
      </c>
      <c r="D22" s="1" t="s">
        <v>59</v>
      </c>
    </row>
    <row r="23" spans="2:4">
      <c r="B23" s="2">
        <v>19</v>
      </c>
      <c r="C23" s="1" t="s">
        <v>60</v>
      </c>
      <c r="D23" s="1" t="s">
        <v>61</v>
      </c>
    </row>
    <row r="24" spans="2:4">
      <c r="B24" s="2">
        <v>20</v>
      </c>
      <c r="C24" s="1" t="s">
        <v>62</v>
      </c>
      <c r="D24" s="1" t="s">
        <v>63</v>
      </c>
    </row>
    <row r="25" spans="2:4">
      <c r="B25" s="2">
        <v>21</v>
      </c>
      <c r="C25" s="1" t="s">
        <v>64</v>
      </c>
      <c r="D25" s="1" t="s">
        <v>65</v>
      </c>
    </row>
    <row r="26" spans="2:4">
      <c r="B26" s="2">
        <v>22</v>
      </c>
      <c r="C26" s="1" t="s">
        <v>66</v>
      </c>
      <c r="D26" s="1" t="s">
        <v>67</v>
      </c>
    </row>
    <row r="27" spans="2:4">
      <c r="B27" s="2">
        <v>23</v>
      </c>
      <c r="C27" s="1" t="s">
        <v>68</v>
      </c>
      <c r="D27" s="1" t="s">
        <v>69</v>
      </c>
    </row>
    <row r="28" spans="2:4">
      <c r="B28" s="2">
        <v>24</v>
      </c>
      <c r="C28" s="1" t="s">
        <v>18</v>
      </c>
      <c r="D28" s="1" t="s">
        <v>70</v>
      </c>
    </row>
    <row r="29" spans="2:4">
      <c r="B29" s="2">
        <v>25</v>
      </c>
      <c r="C29" s="1" t="s">
        <v>71</v>
      </c>
      <c r="D29" s="1" t="s">
        <v>72</v>
      </c>
    </row>
    <row r="30" spans="2:4">
      <c r="B30" s="2">
        <v>26</v>
      </c>
      <c r="C30" s="1" t="s">
        <v>73</v>
      </c>
      <c r="D30" s="1" t="s">
        <v>74</v>
      </c>
    </row>
    <row r="31" spans="2:4">
      <c r="B31" s="2">
        <v>27</v>
      </c>
      <c r="C31" s="1" t="s">
        <v>19</v>
      </c>
      <c r="D31" s="1" t="s">
        <v>75</v>
      </c>
    </row>
    <row r="32" spans="2:4">
      <c r="B32" s="2">
        <v>28</v>
      </c>
      <c r="C32" s="1" t="s">
        <v>76</v>
      </c>
      <c r="D32" s="1" t="s">
        <v>77</v>
      </c>
    </row>
    <row r="33" spans="2:4">
      <c r="B33" s="2">
        <v>29</v>
      </c>
      <c r="C33" s="1" t="s">
        <v>78</v>
      </c>
      <c r="D33" s="1" t="s">
        <v>79</v>
      </c>
    </row>
    <row r="34" spans="2:4">
      <c r="B34" s="2">
        <v>30</v>
      </c>
      <c r="C34" s="1" t="s">
        <v>80</v>
      </c>
      <c r="D34" s="1" t="s">
        <v>81</v>
      </c>
    </row>
    <row r="35" spans="2:4">
      <c r="B35" s="2">
        <v>31</v>
      </c>
      <c r="C35" s="1" t="s">
        <v>82</v>
      </c>
      <c r="D35" s="1" t="s">
        <v>83</v>
      </c>
    </row>
    <row r="36" spans="2:4">
      <c r="B36" s="2">
        <v>32</v>
      </c>
      <c r="C36" s="1" t="s">
        <v>84</v>
      </c>
      <c r="D36" s="1" t="s">
        <v>85</v>
      </c>
    </row>
    <row r="37" spans="2:4">
      <c r="B37" s="2">
        <v>33</v>
      </c>
      <c r="C37" s="1" t="s">
        <v>86</v>
      </c>
      <c r="D37" s="1" t="s">
        <v>87</v>
      </c>
    </row>
    <row r="38" spans="2:4">
      <c r="B38" s="2">
        <v>34</v>
      </c>
      <c r="C38" s="1" t="s">
        <v>88</v>
      </c>
      <c r="D38" s="1" t="s">
        <v>89</v>
      </c>
    </row>
    <row r="39" spans="2:4">
      <c r="B39" s="2">
        <v>35</v>
      </c>
      <c r="C39" s="1" t="s">
        <v>90</v>
      </c>
      <c r="D39" s="1" t="s">
        <v>91</v>
      </c>
    </row>
    <row r="40" spans="2:4">
      <c r="B40" s="2">
        <v>36</v>
      </c>
      <c r="C40" s="1" t="s">
        <v>92</v>
      </c>
      <c r="D40" s="1" t="s">
        <v>93</v>
      </c>
    </row>
    <row r="41" spans="2:4">
      <c r="B41" s="2">
        <v>37</v>
      </c>
      <c r="C41" s="1" t="s">
        <v>94</v>
      </c>
      <c r="D41" s="1" t="s">
        <v>95</v>
      </c>
    </row>
    <row r="42" spans="2:4">
      <c r="B42" s="2">
        <v>38</v>
      </c>
      <c r="C42" s="1" t="s">
        <v>96</v>
      </c>
      <c r="D42" s="1" t="s">
        <v>97</v>
      </c>
    </row>
    <row r="43" spans="2:4">
      <c r="B43" s="2">
        <v>39</v>
      </c>
      <c r="C43" s="1" t="s">
        <v>98</v>
      </c>
      <c r="D43" s="1" t="s">
        <v>99</v>
      </c>
    </row>
    <row r="44" spans="2:4">
      <c r="B44" s="2">
        <v>40</v>
      </c>
      <c r="C44" s="17" t="s">
        <v>16</v>
      </c>
      <c r="D44" s="18" t="s">
        <v>100</v>
      </c>
    </row>
    <row r="45" spans="2:4">
      <c r="B45" s="2">
        <v>42</v>
      </c>
      <c r="C45" s="1" t="s">
        <v>17</v>
      </c>
      <c r="D45" s="1" t="s">
        <v>101</v>
      </c>
    </row>
    <row r="46" spans="2:4">
      <c r="B46" s="2">
        <v>43</v>
      </c>
      <c r="C46" s="1" t="s">
        <v>102</v>
      </c>
      <c r="D46" s="1" t="s">
        <v>103</v>
      </c>
    </row>
    <row r="47" spans="2:4">
      <c r="B47" s="2">
        <v>44</v>
      </c>
      <c r="C47" s="1" t="s">
        <v>104</v>
      </c>
      <c r="D47" s="1"/>
    </row>
    <row r="48" spans="2:4">
      <c r="B48" s="2">
        <v>45</v>
      </c>
      <c r="C48" s="1" t="s">
        <v>105</v>
      </c>
      <c r="D48" s="1" t="s">
        <v>106</v>
      </c>
    </row>
    <row r="49" spans="2:4">
      <c r="B49" s="2">
        <v>46</v>
      </c>
      <c r="C49" s="1" t="s">
        <v>107</v>
      </c>
      <c r="D49" s="1" t="s">
        <v>108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 Master LIST</vt:lpstr>
      <vt:lpstr>Defect type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2022-03-24T02:01:14Z</dcterms:modified>
  <cp:category/>
  <cp:contentStatus/>
</cp:coreProperties>
</file>