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Vân\HÀN QUỐC\"/>
    </mc:Choice>
  </mc:AlternateContent>
  <xr:revisionPtr revIDLastSave="0" documentId="13_ncr:1_{030DFD61-20E5-4948-B4E0-A4F75840FE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 người Hàn" sheetId="1" r:id="rId1"/>
  </sheets>
  <externalReferences>
    <externalReference r:id="rId2"/>
  </externalReferences>
  <definedNames>
    <definedName name="_xlnm._FilterDatabase" localSheetId="0" hidden="1">'list người Hàn'!$B$2:$J$12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<sst xmlns="http://schemas.openxmlformats.org/spreadsheetml/2006/main" count="73" uniqueCount="51">
  <si>
    <t>STT</t>
    <phoneticPr fontId="0" type="noConversion"/>
  </si>
  <si>
    <t>JEON HAI YOUNG</t>
  </si>
  <si>
    <t>General Director</t>
  </si>
  <si>
    <t>Male</t>
  </si>
  <si>
    <t xml:space="preserve">Căn hộ số 2906 Tòa S3 Chung cư Vinhomes Skylake, đường Phạm Hùng, Phường Mỹ Đình, Quận Nam Từ Liêm, Thành phố Hà Nội </t>
  </si>
  <si>
    <t>SEO DUWEON</t>
  </si>
  <si>
    <t>General Manager</t>
  </si>
  <si>
    <t>Support</t>
  </si>
  <si>
    <t>số 1001 Tòa B Chung Cư Keang Nam, Đường Phạm Hùng, Phường Mễ Trì, Quận Nam Từ Liêm, TP Hà Nội</t>
  </si>
  <si>
    <t>PARK JUNG HOON</t>
  </si>
  <si>
    <t>WLP 2</t>
  </si>
  <si>
    <t>Số 1907 tầng 19 Tòa B - Chung cư Keang Nam , Đường mễ trì, Phường Mễ Trì, Quận Nam Từ Liêm, Hà Nội</t>
  </si>
  <si>
    <t>KIM MIN HWAN</t>
  </si>
  <si>
    <t>LFEM</t>
  </si>
  <si>
    <t>căn hộ 1607B, khu căn hộ Keangnam Hà Nội, Landmark Tower, khu đô thị mới Cầu Giấy, P. Mễ Trì, Q. Nam Từ liêm, TP Hà Nội</t>
  </si>
  <si>
    <t>CHOI SEOK GIL</t>
  </si>
  <si>
    <t>Manager</t>
    <phoneticPr fontId="0" type="noConversion"/>
  </si>
  <si>
    <t>HR - GA</t>
  </si>
  <si>
    <t xml:space="preserve">Phòng 1206 – Toà C7 – Vinhomes D’capitale – 119 Trần Duy Hưng – Trung Hoà – Cầu Giấy – Hà Nội </t>
  </si>
  <si>
    <t>PARK HONG SU</t>
  </si>
  <si>
    <t>WLP 1</t>
  </si>
  <si>
    <t xml:space="preserve">căn hộ 4607 tầng 46 Tòa B - Chung cư Keang Nam , Đường mễ trì, Phường Mễ Trì, Quận Nam Từ Liêm, Hà Nội </t>
  </si>
  <si>
    <t>PARK JAEWAN</t>
  </si>
  <si>
    <t>CSP</t>
  </si>
  <si>
    <t>số 2503 Tòa B Chung Cư Keang Nam, Đường Phạm Hùng, Phường Mễ Trì, Quận Nam Từ Liêm, TP Hà Nội</t>
  </si>
  <si>
    <t>JO DUKRAE</t>
  </si>
  <si>
    <t>Senior Manager</t>
  </si>
  <si>
    <t>QC</t>
  </si>
  <si>
    <t>số 2501 tòa C chung cư Golden Palace , Mễ Trì , Nam Từ Liêm , Hà Nội.</t>
  </si>
  <si>
    <t>MOON HYEUNGSEOK</t>
  </si>
  <si>
    <t>Manager</t>
  </si>
  <si>
    <t>số 2711 Tòa W2 Chung cư Vinhomes West Point, Phường Mễ Trì, Quận Nam Từ Liêm ,Tp Hà Nội</t>
  </si>
  <si>
    <t>YANG SEONG YEOL</t>
  </si>
  <si>
    <t>Assistant Manager</t>
  </si>
  <si>
    <t>Căn hộ số 2407 toà C3 chung cư D'Capital, đường Trần Duy Hưng, phường Trung Hoà, quận Cầu Giấy, tp. Hà Nội</t>
  </si>
  <si>
    <t>PARK JUYOUNG</t>
  </si>
  <si>
    <t>Purrchase</t>
  </si>
  <si>
    <t>Căn hộ số 15A01 Tòa S2 Chung cư Vinhomes Skylake, Phường Mỹ Đình 1, Quận Nam Từ Liêm, Thành phố Hà Nội</t>
  </si>
  <si>
    <t>PARK HYUNG JOON</t>
  </si>
  <si>
    <t>Utility</t>
  </si>
  <si>
    <t>Căn hộ số 2502 Tòa S2 Chung cư Vinhomes Skylake, Phường Mỹ Đình 1, Quận Nam Từ Liêm, Thành phố Hà Nội</t>
  </si>
  <si>
    <t>JEONG BONG SOO</t>
  </si>
  <si>
    <t>Căn hộ số E3.25.4, Tầng 25, tòa E3, Chung cư The Emerald - CT8, Phường Mỹ Đình 1, Quận Nam Từ Liêm, Tp. Hà Nội</t>
  </si>
  <si>
    <t>Họ và tên</t>
  </si>
  <si>
    <t>Chức vụ</t>
  </si>
  <si>
    <t>Bộ phận</t>
  </si>
  <si>
    <t>Ngày vào công ty</t>
  </si>
  <si>
    <t>Giới tính</t>
  </si>
  <si>
    <t>Ngày tháng năm sinh</t>
  </si>
  <si>
    <t>Địa chỉ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</si>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</sst>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&quot;-&quot;d;@"/>
  </numFmts>
  <fonts count="5">
    <font>
      <sz val="11"/>
      <color theme="1"/>
      <name val="Calibri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auto="1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7" xfId="0" quotePrefix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64" fontId="3" fillId="2" borderId="12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%20ng&#432;&#7901;i%20h&#224;n%20-%20x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"/>
      <sheetName val="Hướng dẫn"/>
    </sheetNames>
    <sheetDataSet>
      <sheetData sheetId="0">
        <row r="3">
          <cell r="C3" t="str">
            <v>KIM MIN HWAN</v>
          </cell>
          <cell r="D3" t="str">
            <v>Keangnam</v>
          </cell>
          <cell r="E3" t="str">
            <v>Căn hộ 1607B, khu căn hộ Keangnam Hà Nội, Landmark Tower, khu đô thị mới Cầu Giấy, P. Mễ Trì, Q. Nam Từ liêm, TP Hà Nội</v>
          </cell>
          <cell r="F3" t="str">
            <v xml:space="preserve">0843521234 </v>
          </cell>
        </row>
        <row r="4">
          <cell r="C4" t="str">
            <v>PARK JUNG HOON</v>
          </cell>
          <cell r="D4" t="str">
            <v>Keangnam</v>
          </cell>
          <cell r="E4" t="str">
            <v>Số 1907 tầng 19 Tòa B - Chung cư Keang Nam , Đường mễ trì, Phường Mễ Trì, Quận Nam Từ Liêm, Hà Nội</v>
          </cell>
          <cell r="F4" t="str">
            <v xml:space="preserve">0833641234  </v>
          </cell>
        </row>
        <row r="5">
          <cell r="C5" t="str">
            <v>PARK HONG SU</v>
          </cell>
          <cell r="D5" t="str">
            <v>Keangnam</v>
          </cell>
          <cell r="E5" t="str">
            <v xml:space="preserve">Căn hộ 4607 tầng 46 Tòa B - Chung cư Keang Nam , Đường mễ trì, Phường Mễ Trì, Quận Nam Từ Liêm, Hà Nội </v>
          </cell>
          <cell r="F5" t="str">
            <v xml:space="preserve">0833884321 </v>
          </cell>
        </row>
        <row r="6">
          <cell r="C6" t="str">
            <v>PARK JUYOUNG</v>
          </cell>
          <cell r="D6" t="str">
            <v>Sky lake</v>
          </cell>
          <cell r="E6" t="str">
            <v>Mỹ Đình 1, Nam Từ Liêm, Hà Nội</v>
          </cell>
          <cell r="F6" t="str">
            <v>0386861656</v>
          </cell>
        </row>
        <row r="7">
          <cell r="C7" t="str">
            <v>KIM KI HO</v>
          </cell>
          <cell r="D7" t="str">
            <v>Indochina</v>
          </cell>
          <cell r="E7" t="str">
            <v xml:space="preserve">W802 Tòa tháp Tây- Indochina Plaza, số 241 Xuân Thủy, phường Dịch Vọng Hậu, quận Cầu Giấy, thành phố Hà Nội </v>
          </cell>
          <cell r="F7" t="str">
            <v>0815604321</v>
          </cell>
        </row>
        <row r="8">
          <cell r="C8" t="str">
            <v>PARK HYUNG JOON</v>
          </cell>
          <cell r="D8" t="str">
            <v>My Way Hotel</v>
          </cell>
          <cell r="E8" t="str">
            <v>My Way Hotel &amp; Residence, Số 2 Ngõ 86 Duy Tân, Dịch Vọng Hậu, Cầu Giấy, Hà Nội</v>
          </cell>
          <cell r="F8" t="str">
            <v>0986160872</v>
          </cell>
        </row>
        <row r="9">
          <cell r="C9" t="str">
            <v>JEONG BONG SOO</v>
          </cell>
          <cell r="D9" t="str">
            <v>Gold Mark R1</v>
          </cell>
          <cell r="E9" t="str">
            <v>Chung cư Goldmark city, Hồ Tùng Mậu, Bắc Từ Liêm, Hà Nội</v>
          </cell>
          <cell r="F9" t="str">
            <v>0385122218</v>
          </cell>
        </row>
        <row r="10">
          <cell r="C10" t="str">
            <v>CHOI SEOK GIL</v>
          </cell>
          <cell r="D10" t="str">
            <v>C7 - D'Capital</v>
          </cell>
          <cell r="E10" t="str">
            <v xml:space="preserve">Phòng 1206 – Toà C7 – Vinhomes D’capitale – 119 Trần Duy Hưng – Trung Hoà – Cầu Giấy – Hà Nội </v>
          </cell>
          <cell r="F10" t="str">
            <v>0838151234</v>
          </cell>
        </row>
        <row r="11">
          <cell r="C11" t="str">
            <v>YANG SEONG YEOL</v>
          </cell>
          <cell r="D11" t="str">
            <v>C6 - D'Capital</v>
          </cell>
          <cell r="E11" t="str">
            <v>Căn hộ số 2407 toà C3 chung cư D'Capital, đường Trần Duy Hưng, phường Trung Hoà, quận Cầu Giấy, tp. Hà Nội</v>
          </cell>
          <cell r="F11" t="str">
            <v>0989385013</v>
          </cell>
        </row>
        <row r="12">
          <cell r="C12" t="str">
            <v>SEO DUWEON</v>
          </cell>
          <cell r="D12" t="str">
            <v>Keangnam</v>
          </cell>
          <cell r="E12" t="str">
            <v>Số 1001 Tòa B Chung Cư Keang Nam, Đường Phạm Hùng, Phường Mễ Trì, Quận Nam Từ Liêm, TP Hà Nội</v>
          </cell>
          <cell r="F12" t="str">
            <v>0849301234</v>
          </cell>
        </row>
        <row r="13">
          <cell r="C13" t="str">
            <v>PARK JAEWAN</v>
          </cell>
          <cell r="D13" t="str">
            <v>Keangnam</v>
          </cell>
          <cell r="E13" t="str">
            <v>Số 2503 Tòa B Chung Cư Keang Nam, Đường Phạm Hùng, Phường Mễ Trì, Quận Nam Từ Liêm, TP Hà Nội</v>
          </cell>
          <cell r="F13" t="str">
            <v>0963679954</v>
          </cell>
        </row>
        <row r="14">
          <cell r="C14" t="str">
            <v>JO DUKRAE</v>
          </cell>
          <cell r="D14" t="str">
            <v>Golden Palace</v>
          </cell>
          <cell r="E14" t="str">
            <v>Số 2501 tòa C chung cư Golden Palace , Mễ Trì , Nam Từ Liêm , Hà Nội.</v>
          </cell>
          <cell r="F14" t="str">
            <v>0363255462</v>
          </cell>
        </row>
        <row r="15">
          <cell r="C15" t="str">
            <v>MOON HYEUNGSEOK</v>
          </cell>
          <cell r="D15" t="str">
            <v>W2-West Point</v>
          </cell>
          <cell r="E15" t="str">
            <v>Số 2711 Tòa W2 Chung cư Vinhomes West Point, Phường Mễ Trì, Quận Nam Từ Liêm ,Tp Hà Nội</v>
          </cell>
          <cell r="F15" t="str">
            <v>0969867813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showGridLines="0" tabSelected="1" zoomScale="85" zoomScaleNormal="85" workbookViewId="0">
      <selection activeCell="E11" sqref="E11"/>
    </sheetView>
  </sheetViews>
  <sheetFormatPr defaultColWidth="9" defaultRowHeight="42" customHeight="1"/>
  <cols>
    <col min="1" max="1" width="3.42578125" style="1" customWidth="1"/>
    <col min="2" max="2" width="6" style="1" customWidth="1"/>
    <col min="3" max="3" width="27.140625" style="1" customWidth="1"/>
    <col min="4" max="4" width="18.28515625" style="1" customWidth="1"/>
    <col min="5" max="5" width="10.28515625" style="3" customWidth="1"/>
    <col min="6" max="6" width="16.140625" style="3" customWidth="1"/>
    <col min="7" max="7" width="15.42578125" style="1" customWidth="1"/>
    <col min="8" max="8" width="13.85546875" style="3" customWidth="1"/>
    <col min="9" max="9" width="16" style="3" customWidth="1"/>
    <col min="10" max="10" width="62.28515625" style="1" customWidth="1"/>
    <col min="11" max="11" width="11.5703125" style="1" bestFit="1" customWidth="1"/>
    <col min="12" max="16384" width="9" style="1"/>
  </cols>
  <sheetData>
    <row r="1" spans="2:10" ht="15" customHeight="1" thickBot="1"/>
    <row r="2" spans="2:10" s="2" customFormat="1" ht="42" customHeight="1">
      <c r="B2" s="21" t="s">
        <v>0</v>
      </c>
      <c r="C2" s="22" t="s">
        <v>43</v>
      </c>
      <c r="D2" s="23" t="s">
        <v>44</v>
      </c>
      <c r="E2" s="24" t="s">
        <v>45</v>
      </c>
      <c r="F2" s="24" t="s">
        <v>46</v>
      </c>
      <c r="G2" s="25" t="s">
        <v>47</v>
      </c>
      <c r="H2" s="24" t="s">
        <v>48</v>
      </c>
      <c r="I2" s="27" t="s">
        <v>50</v>
      </c>
      <c r="J2" s="26" t="s">
        <v>49</v>
      </c>
    </row>
    <row r="3" spans="2:10" ht="42" customHeight="1">
      <c r="B3" s="4">
        <v>1</v>
      </c>
      <c r="C3" s="5" t="s">
        <v>1</v>
      </c>
      <c r="D3" s="6" t="s">
        <v>2</v>
      </c>
      <c r="E3" s="7"/>
      <c r="F3" s="8">
        <v>43073</v>
      </c>
      <c r="G3" s="6" t="s">
        <v>3</v>
      </c>
      <c r="H3" s="9">
        <v>25000</v>
      </c>
      <c r="I3" s="28"/>
      <c r="J3" s="18" t="s">
        <v>4</v>
      </c>
    </row>
    <row r="4" spans="2:10" ht="42" customHeight="1">
      <c r="B4" s="4">
        <f>1+B3</f>
        <v>2</v>
      </c>
      <c r="C4" s="5" t="s">
        <v>5</v>
      </c>
      <c r="D4" s="6" t="s">
        <v>6</v>
      </c>
      <c r="E4" s="5" t="s">
        <v>7</v>
      </c>
      <c r="F4" s="8">
        <v>43122</v>
      </c>
      <c r="G4" s="6" t="s">
        <v>3</v>
      </c>
      <c r="H4" s="9">
        <v>24791</v>
      </c>
      <c r="I4" s="28" t="str">
        <f>VLOOKUP($C4,'[1]DANH SÁCH'!$C$3:$F$15,4,0)</f>
        <v>0849301234</v>
      </c>
      <c r="J4" s="18" t="s">
        <v>8</v>
      </c>
    </row>
    <row r="5" spans="2:10" ht="42" customHeight="1">
      <c r="B5" s="4">
        <f t="shared" ref="B5:B12" si="0">B4+1</f>
        <v>3</v>
      </c>
      <c r="C5" s="10" t="s">
        <v>9</v>
      </c>
      <c r="D5" s="6" t="s">
        <v>6</v>
      </c>
      <c r="E5" s="5" t="s">
        <v>10</v>
      </c>
      <c r="F5" s="8">
        <v>43339</v>
      </c>
      <c r="G5" s="5" t="s">
        <v>3</v>
      </c>
      <c r="H5" s="11">
        <v>27639</v>
      </c>
      <c r="I5" s="28" t="str">
        <f>VLOOKUP($C5,'[1]DANH SÁCH'!$C$3:$F$15,4,0)</f>
        <v xml:space="preserve">0833641234  </v>
      </c>
      <c r="J5" s="18" t="s">
        <v>11</v>
      </c>
    </row>
    <row r="6" spans="2:10" ht="42" customHeight="1">
      <c r="B6" s="4">
        <f t="shared" si="0"/>
        <v>4</v>
      </c>
      <c r="C6" s="6" t="s">
        <v>12</v>
      </c>
      <c r="D6" s="6" t="s">
        <v>6</v>
      </c>
      <c r="E6" s="5" t="s">
        <v>13</v>
      </c>
      <c r="F6" s="8">
        <v>43467</v>
      </c>
      <c r="G6" s="5" t="s">
        <v>3</v>
      </c>
      <c r="H6" s="12">
        <v>26683</v>
      </c>
      <c r="I6" s="28" t="str">
        <f>VLOOKUP($C6,'[1]DANH SÁCH'!$C$3:$F$15,4,0)</f>
        <v xml:space="preserve">0843521234 </v>
      </c>
      <c r="J6" s="18" t="s">
        <v>14</v>
      </c>
    </row>
    <row r="7" spans="2:10" ht="42" customHeight="1">
      <c r="B7" s="4">
        <f t="shared" si="0"/>
        <v>5</v>
      </c>
      <c r="C7" s="5" t="s">
        <v>15</v>
      </c>
      <c r="D7" s="6" t="s">
        <v>16</v>
      </c>
      <c r="E7" s="5" t="s">
        <v>17</v>
      </c>
      <c r="F7" s="8">
        <v>43733</v>
      </c>
      <c r="G7" s="6" t="s">
        <v>3</v>
      </c>
      <c r="H7" s="9">
        <v>32612</v>
      </c>
      <c r="I7" s="28" t="str">
        <f>VLOOKUP($C7,'[1]DANH SÁCH'!$C$3:$F$15,4,0)</f>
        <v>0838151234</v>
      </c>
      <c r="J7" s="18" t="s">
        <v>18</v>
      </c>
    </row>
    <row r="8" spans="2:10" ht="42" customHeight="1">
      <c r="B8" s="4">
        <f t="shared" si="0"/>
        <v>6</v>
      </c>
      <c r="C8" s="6" t="s">
        <v>19</v>
      </c>
      <c r="D8" s="6" t="s">
        <v>16</v>
      </c>
      <c r="E8" s="5" t="s">
        <v>20</v>
      </c>
      <c r="F8" s="8">
        <v>43774</v>
      </c>
      <c r="G8" s="5" t="s">
        <v>3</v>
      </c>
      <c r="H8" s="12">
        <v>29735</v>
      </c>
      <c r="I8" s="28" t="str">
        <f>VLOOKUP($C8,'[1]DANH SÁCH'!$C$3:$F$15,4,0)</f>
        <v xml:space="preserve">0833884321 </v>
      </c>
      <c r="J8" s="18" t="s">
        <v>21</v>
      </c>
    </row>
    <row r="9" spans="2:10" ht="47.25" customHeight="1">
      <c r="B9" s="4">
        <f t="shared" si="0"/>
        <v>7</v>
      </c>
      <c r="C9" s="6" t="s">
        <v>22</v>
      </c>
      <c r="D9" s="6" t="s">
        <v>6</v>
      </c>
      <c r="E9" s="13" t="s">
        <v>23</v>
      </c>
      <c r="F9" s="12">
        <v>44044</v>
      </c>
      <c r="G9" s="13" t="s">
        <v>3</v>
      </c>
      <c r="H9" s="12">
        <v>28113</v>
      </c>
      <c r="I9" s="28" t="str">
        <f>VLOOKUP($C9,'[1]DANH SÁCH'!$C$3:$F$15,4,0)</f>
        <v>0963679954</v>
      </c>
      <c r="J9" s="19" t="s">
        <v>24</v>
      </c>
    </row>
    <row r="10" spans="2:10" ht="31.5" customHeight="1">
      <c r="B10" s="4">
        <f t="shared" si="0"/>
        <v>8</v>
      </c>
      <c r="C10" s="6" t="s">
        <v>25</v>
      </c>
      <c r="D10" s="6" t="s">
        <v>26</v>
      </c>
      <c r="E10" s="6" t="s">
        <v>27</v>
      </c>
      <c r="F10" s="12">
        <v>44117</v>
      </c>
      <c r="G10" s="13" t="s">
        <v>3</v>
      </c>
      <c r="H10" s="12">
        <v>27496</v>
      </c>
      <c r="I10" s="28" t="str">
        <f>VLOOKUP($C10,'[1]DANH SÁCH'!$C$3:$F$15,4,0)</f>
        <v>0363255462</v>
      </c>
      <c r="J10" s="19" t="s">
        <v>28</v>
      </c>
    </row>
    <row r="11" spans="2:10" ht="42" customHeight="1">
      <c r="B11" s="4">
        <f t="shared" si="0"/>
        <v>9</v>
      </c>
      <c r="C11" s="6" t="s">
        <v>29</v>
      </c>
      <c r="D11" s="6" t="s">
        <v>30</v>
      </c>
      <c r="E11" s="13" t="s">
        <v>23</v>
      </c>
      <c r="F11" s="12">
        <v>44197</v>
      </c>
      <c r="G11" s="13" t="s">
        <v>3</v>
      </c>
      <c r="H11" s="12">
        <v>32190</v>
      </c>
      <c r="I11" s="28" t="str">
        <f>VLOOKUP($C11,'[1]DANH SÁCH'!$C$3:$F$15,4,0)</f>
        <v>0969867813</v>
      </c>
      <c r="J11" s="19" t="s">
        <v>31</v>
      </c>
    </row>
    <row r="12" spans="2:10" ht="42" customHeight="1">
      <c r="B12" s="4">
        <f t="shared" si="0"/>
        <v>10</v>
      </c>
      <c r="C12" s="6" t="s">
        <v>32</v>
      </c>
      <c r="D12" s="6" t="s">
        <v>33</v>
      </c>
      <c r="E12" s="6" t="s">
        <v>20</v>
      </c>
      <c r="F12" s="12">
        <v>44204</v>
      </c>
      <c r="G12" s="13" t="s">
        <v>3</v>
      </c>
      <c r="H12" s="12">
        <v>32877</v>
      </c>
      <c r="I12" s="28" t="str">
        <f>VLOOKUP($C12,'[1]DANH SÁCH'!$C$3:$F$15,4,0)</f>
        <v>0989385013</v>
      </c>
      <c r="J12" s="19" t="s">
        <v>34</v>
      </c>
    </row>
    <row r="13" spans="2:10" ht="42" customHeight="1">
      <c r="B13" s="4">
        <f>B12+1</f>
        <v>11</v>
      </c>
      <c r="C13" s="6" t="s">
        <v>35</v>
      </c>
      <c r="D13" s="6" t="s">
        <v>26</v>
      </c>
      <c r="E13" s="6" t="s">
        <v>36</v>
      </c>
      <c r="F13" s="12">
        <v>44602</v>
      </c>
      <c r="G13" s="13" t="s">
        <v>3</v>
      </c>
      <c r="H13" s="12">
        <v>30424</v>
      </c>
      <c r="I13" s="28" t="str">
        <f>VLOOKUP($C13,'[1]DANH SÁCH'!$C$3:$F$15,4,0)</f>
        <v>0386861656</v>
      </c>
      <c r="J13" s="19" t="s">
        <v>37</v>
      </c>
    </row>
    <row r="14" spans="2:10" ht="42" customHeight="1">
      <c r="B14" s="4">
        <f t="shared" ref="B14" si="1">B13+1</f>
        <v>12</v>
      </c>
      <c r="C14" s="6" t="s">
        <v>38</v>
      </c>
      <c r="D14" s="6" t="s">
        <v>6</v>
      </c>
      <c r="E14" s="6" t="s">
        <v>39</v>
      </c>
      <c r="F14" s="12">
        <v>44732</v>
      </c>
      <c r="G14" s="13" t="s">
        <v>3</v>
      </c>
      <c r="H14" s="12">
        <v>25759</v>
      </c>
      <c r="I14" s="28" t="str">
        <f>VLOOKUP($C14,'[1]DANH SÁCH'!$C$3:$F$15,4,0)</f>
        <v>0986160872</v>
      </c>
      <c r="J14" s="19" t="s">
        <v>40</v>
      </c>
    </row>
    <row r="15" spans="2:10" ht="42" customHeight="1" thickBot="1">
      <c r="B15" s="14">
        <f>B14+1</f>
        <v>13</v>
      </c>
      <c r="C15" s="15" t="s">
        <v>41</v>
      </c>
      <c r="D15" s="15" t="s">
        <v>6</v>
      </c>
      <c r="E15" s="15" t="s">
        <v>7</v>
      </c>
      <c r="F15" s="16">
        <v>44743</v>
      </c>
      <c r="G15" s="17" t="s">
        <v>3</v>
      </c>
      <c r="H15" s="16">
        <v>27230</v>
      </c>
      <c r="I15" s="28" t="str">
        <f>VLOOKUP($C15,'[1]DANH SÁCH'!$C$3:$F$15,4,0)</f>
        <v>0385122218</v>
      </c>
      <c r="J15" s="20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người Hàn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hanoi</dc:creator>
  <cp:lastModifiedBy>Wisol</cp:lastModifiedBy>
  <dcterms:created xsi:type="dcterms:W3CDTF">2022-09-06T04:07:11Z</dcterms:created>
  <dcterms:modified xsi:type="dcterms:W3CDTF">2022-09-13T08:26:05Z</dcterms:modified>
</cp:coreProperties>
</file>