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35"/>
  </bookViews>
  <sheets>
    <sheet name="CHIP QTY" sheetId="2" r:id="rId1"/>
    <sheet name="WAFER QTY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4" i="4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4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M2" i="2" l="1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<sst xmlns="http://schemas.openxmlformats.org/spreadsheetml/2006/main" count="306" uniqueCount="87">
  <si>
    <t>Chip Q'TY</t>
  </si>
  <si>
    <t>Module</t>
  </si>
  <si>
    <t>Model</t>
  </si>
  <si>
    <t>Material</t>
  </si>
  <si>
    <t>구분</t>
  </si>
  <si>
    <t>Standard Q.ty</t>
  </si>
  <si>
    <t>Total</t>
  </si>
  <si>
    <t>L7E0</t>
  </si>
  <si>
    <t>SHG56DJ20H01</t>
  </si>
  <si>
    <t>WLP</t>
  </si>
  <si>
    <t>SR806DL50H01</t>
  </si>
  <si>
    <t>SRG42GP10H01</t>
  </si>
  <si>
    <t>SW742AL60H01</t>
  </si>
  <si>
    <t>Wafer (sh)</t>
  </si>
  <si>
    <t>SHG42ATS0H02</t>
  </si>
  <si>
    <t>SR806DXY0H02</t>
  </si>
  <si>
    <t>SWG62APM0H02</t>
  </si>
  <si>
    <t>SW742CVS0H02</t>
  </si>
  <si>
    <t>SWG42ESB0H01</t>
  </si>
  <si>
    <t>SR881ASC0H01</t>
  </si>
  <si>
    <t>SHG60AXN0H01</t>
  </si>
  <si>
    <t>SHG93AXQ0H01</t>
  </si>
  <si>
    <t>SRG52ESL0H01</t>
  </si>
  <si>
    <t>SRG00ESH0H01</t>
  </si>
  <si>
    <t>SH722DN30H01</t>
  </si>
  <si>
    <t>SHG74CTS0H02</t>
  </si>
  <si>
    <t>SRG52AP40H01</t>
  </si>
  <si>
    <t>SRG53APR0H02</t>
  </si>
  <si>
    <t>SR806DVS0H02</t>
  </si>
  <si>
    <t>SW742ALC0H01</t>
  </si>
  <si>
    <t>SH780AKS0H02</t>
  </si>
  <si>
    <t>SWG42MXF0H02</t>
  </si>
  <si>
    <t>SWG62CXF0H02</t>
  </si>
  <si>
    <t>SRG00BP70H01</t>
  </si>
  <si>
    <t>SDG57AN40H01</t>
  </si>
  <si>
    <t>SHG93GSJ0H01</t>
  </si>
  <si>
    <t>SW722AX80H01</t>
  </si>
  <si>
    <t>SH634BSF0H01</t>
  </si>
  <si>
    <t>SR722BX80H01</t>
  </si>
  <si>
    <t>SR806DX20H02</t>
  </si>
  <si>
    <t>SW742AX40H02</t>
  </si>
  <si>
    <t>SH780AX30H02</t>
  </si>
  <si>
    <t>SH876BK00H01</t>
  </si>
  <si>
    <t>SH942BK00H01</t>
  </si>
  <si>
    <t>SRG55ASE0H01</t>
  </si>
  <si>
    <t>SWG42ASE0H01</t>
  </si>
  <si>
    <t>SRG00ASE0H01</t>
  </si>
  <si>
    <t>SW742BXK0H01</t>
  </si>
  <si>
    <t>SR942AX70H01</t>
  </si>
  <si>
    <t>SX718BBW0H01</t>
  </si>
  <si>
    <t>SX806AXV0H01</t>
  </si>
  <si>
    <t>SX806BXV0H01</t>
  </si>
  <si>
    <t>SRG55DSE0H01</t>
  </si>
  <si>
    <t>SWG42AXU0H01</t>
  </si>
  <si>
    <t>SRG00AXU0H01</t>
  </si>
  <si>
    <t>SWG62CSE0H01</t>
  </si>
  <si>
    <t>SRG55FSE0H01</t>
  </si>
  <si>
    <t>SDG57CSM0H01</t>
  </si>
  <si>
    <t xml:space="preserve">SW743AXK0H01 </t>
  </si>
  <si>
    <t>L7E0, L8E0</t>
  </si>
  <si>
    <t>L8E0 소형화</t>
  </si>
  <si>
    <t>R7Z0</t>
  </si>
  <si>
    <t>R7Z0, R8X0, RAT0, R8H0</t>
  </si>
  <si>
    <t>RAH0, R8H0</t>
  </si>
  <si>
    <t xml:space="preserve">RAH0 </t>
  </si>
  <si>
    <t>LHT0</t>
  </si>
  <si>
    <t>LHT0 소형화</t>
  </si>
  <si>
    <t xml:space="preserve">LHB0, LHT0  </t>
  </si>
  <si>
    <t>LHB0, LHT0 소형화</t>
  </si>
  <si>
    <t>LHT0  Ref shot</t>
  </si>
  <si>
    <t>LHB0</t>
  </si>
  <si>
    <t>L8A0, LHB0,L6Z0</t>
  </si>
  <si>
    <t>L8A0</t>
  </si>
  <si>
    <t>L8A0, L5E0 , LHB0,L6Z0</t>
  </si>
  <si>
    <t>L8A0, L5E0</t>
  </si>
  <si>
    <t>L8A0, L5E0,L6Z0</t>
  </si>
  <si>
    <t>LFU0, L7A0</t>
  </si>
  <si>
    <t>L6S0</t>
  </si>
  <si>
    <t>D6E0, D6A0</t>
  </si>
  <si>
    <t>D6E0, D6A0,L6Z0</t>
  </si>
  <si>
    <t>D6E0</t>
  </si>
  <si>
    <t>D6A0,L6Z0</t>
  </si>
  <si>
    <t>L6U0,L6K0</t>
  </si>
  <si>
    <t>L5S0</t>
  </si>
  <si>
    <t>D6B0, L6Z0</t>
  </si>
  <si>
    <t>TC-WLP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</si>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</sst>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;[Red]\-#,"/>
    <numFmt numFmtId="165" formatCode="[$-409]General"/>
    <numFmt numFmtId="166" formatCode="0_ ;[Red]\-0\ "/>
    <numFmt numFmtId="167" formatCode="ddd"/>
    <numFmt numFmtId="168" formatCode="dd"/>
    <numFmt numFmtId="169" formatCode="0&quot; &quot;;[Red]&quot;-&quot;0&quot; &quot;"/>
    <numFmt numFmtId="170" formatCode="_-* #,##0_-;\-* #,##0_-;_-* &quot;-&quot;_-;_-@_-"/>
    <numFmt numFmtId="171" formatCode="#,;[Red]&quot;-&quot;#,"/>
    <numFmt numFmtId="172" formatCode="_ * #,##0_ ;_ * \-#,##0_ ;_ * &quot;-&quot;_ ;_ @_ "/>
  </numFmts>
  <fonts count="16">
    <font>
      <sz val="11"/>
      <color theme="1"/>
      <name val="Calibri"/>
      <family val="2"/>
      <scheme val="minor"/>
    </font>
    <font>
      <sz val="11"/>
      <color theme="1"/>
      <name val="돋움"/>
      <family val="3"/>
      <charset val="129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4"/>
      <color theme="1"/>
      <name val="맑은 고딕"/>
      <family val="3"/>
      <charset val="129"/>
    </font>
    <font>
      <b/>
      <sz val="10"/>
      <color rgb="FF16164A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9">
    <xf numFmtId="0" fontId="0" fillId="0" borderId="0"/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5" fillId="0" borderId="0">
      <alignment vertical="center"/>
    </xf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7" fontId="5" fillId="2" borderId="0" xfId="3" applyNumberFormat="1" applyFont="1" applyFill="1" applyAlignment="1" applyProtection="1">
      <alignment horizontal="center" vertical="center"/>
      <protection locked="0"/>
    </xf>
    <xf numFmtId="168" fontId="6" fillId="4" borderId="3" xfId="0" applyNumberFormat="1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9" fontId="4" fillId="4" borderId="3" xfId="0" applyNumberFormat="1" applyFont="1" applyFill="1" applyBorder="1" applyAlignment="1" applyProtection="1">
      <alignment vertical="center"/>
      <protection locked="0"/>
    </xf>
    <xf numFmtId="0" fontId="8" fillId="2" borderId="5" xfId="0" applyFont="1" applyFill="1" applyBorder="1" applyAlignment="1">
      <alignment horizontal="center" vertical="center"/>
    </xf>
    <xf numFmtId="171" fontId="2" fillId="5" borderId="5" xfId="5" applyNumberFormat="1" applyFont="1" applyFill="1" applyBorder="1" applyAlignment="1" applyProtection="1">
      <alignment vertical="center" wrapText="1"/>
      <protection locked="0"/>
    </xf>
    <xf numFmtId="0" fontId="8" fillId="2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 applyProtection="1">
      <alignment vertical="center"/>
      <protection locked="0"/>
    </xf>
    <xf numFmtId="167" fontId="5" fillId="2" borderId="12" xfId="3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6" fontId="4" fillId="6" borderId="13" xfId="2" applyNumberFormat="1" applyFont="1" applyFill="1" applyBorder="1" applyProtection="1">
      <alignment vertical="center"/>
      <protection locked="0"/>
    </xf>
    <xf numFmtId="0" fontId="2" fillId="6" borderId="1" xfId="0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70" fontId="14" fillId="0" borderId="6" xfId="0" applyNumberFormat="1" applyFont="1" applyBorder="1" applyAlignment="1">
      <alignment horizontal="center" vertical="center"/>
    </xf>
    <xf numFmtId="170" fontId="14" fillId="0" borderId="8" xfId="0" applyNumberFormat="1" applyFont="1" applyBorder="1" applyAlignment="1">
      <alignment horizontal="center" vertical="center"/>
    </xf>
    <xf numFmtId="170" fontId="14" fillId="0" borderId="9" xfId="0" applyNumberFormat="1" applyFont="1" applyBorder="1" applyAlignment="1">
      <alignment horizontal="center" vertical="center"/>
    </xf>
    <xf numFmtId="170" fontId="14" fillId="0" borderId="10" xfId="0" applyNumberFormat="1" applyFont="1" applyBorder="1" applyAlignment="1">
      <alignment horizontal="center" vertical="center"/>
    </xf>
    <xf numFmtId="170" fontId="14" fillId="0" borderId="17" xfId="0" applyNumberFormat="1" applyFont="1" applyBorder="1" applyAlignment="1">
      <alignment horizontal="center" vertical="center"/>
    </xf>
    <xf numFmtId="170" fontId="14" fillId="0" borderId="21" xfId="0" applyNumberFormat="1" applyFont="1" applyBorder="1" applyAlignment="1">
      <alignment horizontal="center" vertical="center"/>
    </xf>
    <xf numFmtId="170" fontId="14" fillId="0" borderId="22" xfId="0" applyNumberFormat="1" applyFont="1" applyBorder="1" applyAlignment="1">
      <alignment horizontal="center" vertical="center"/>
    </xf>
    <xf numFmtId="170" fontId="14" fillId="0" borderId="18" xfId="0" applyNumberFormat="1" applyFont="1" applyBorder="1" applyAlignment="1">
      <alignment horizontal="center" vertical="center"/>
    </xf>
    <xf numFmtId="170" fontId="14" fillId="0" borderId="20" xfId="0" applyNumberFormat="1" applyFont="1" applyBorder="1" applyAlignment="1">
      <alignment horizontal="center" vertical="center"/>
    </xf>
    <xf numFmtId="172" fontId="14" fillId="2" borderId="6" xfId="8" applyNumberFormat="1" applyFont="1" applyFill="1" applyBorder="1">
      <alignment vertical="center"/>
    </xf>
    <xf numFmtId="172" fontId="14" fillId="2" borderId="8" xfId="8" applyNumberFormat="1" applyFont="1" applyFill="1" applyBorder="1">
      <alignment vertical="center"/>
    </xf>
    <xf numFmtId="172" fontId="14" fillId="2" borderId="9" xfId="8" applyNumberFormat="1" applyFont="1" applyFill="1" applyBorder="1">
      <alignment vertical="center"/>
    </xf>
    <xf numFmtId="172" fontId="14" fillId="2" borderId="10" xfId="8" applyNumberFormat="1" applyFont="1" applyFill="1" applyBorder="1">
      <alignment vertical="center"/>
    </xf>
    <xf numFmtId="170" fontId="14" fillId="2" borderId="17" xfId="0" applyNumberFormat="1" applyFont="1" applyFill="1" applyBorder="1" applyAlignment="1">
      <alignment horizontal="center" vertical="center"/>
    </xf>
    <xf numFmtId="170" fontId="14" fillId="2" borderId="8" xfId="0" applyNumberFormat="1" applyFont="1" applyFill="1" applyBorder="1" applyAlignment="1">
      <alignment horizontal="center" vertical="center"/>
    </xf>
    <xf numFmtId="170" fontId="14" fillId="2" borderId="10" xfId="0" applyNumberFormat="1" applyFont="1" applyFill="1" applyBorder="1" applyAlignment="1">
      <alignment horizontal="center" vertical="center"/>
    </xf>
    <xf numFmtId="171" fontId="11" fillId="2" borderId="6" xfId="7" applyNumberFormat="1" applyFont="1" applyFill="1" applyBorder="1" applyAlignment="1" applyProtection="1">
      <alignment vertical="center"/>
    </xf>
    <xf numFmtId="171" fontId="11" fillId="7" borderId="6" xfId="7" applyNumberFormat="1" applyFont="1" applyFill="1" applyBorder="1" applyAlignment="1" applyProtection="1">
      <alignment vertical="center"/>
    </xf>
    <xf numFmtId="171" fontId="11" fillId="2" borderId="8" xfId="7" applyNumberFormat="1" applyFont="1" applyFill="1" applyBorder="1" applyAlignment="1" applyProtection="1">
      <alignment vertical="center"/>
    </xf>
    <xf numFmtId="171" fontId="11" fillId="7" borderId="8" xfId="7" applyNumberFormat="1" applyFont="1" applyFill="1" applyBorder="1" applyAlignment="1" applyProtection="1">
      <alignment vertical="center"/>
    </xf>
    <xf numFmtId="171" fontId="11" fillId="2" borderId="9" xfId="7" applyNumberFormat="1" applyFont="1" applyFill="1" applyBorder="1" applyAlignment="1" applyProtection="1">
      <alignment vertical="center"/>
    </xf>
    <xf numFmtId="171" fontId="11" fillId="7" borderId="9" xfId="7" applyNumberFormat="1" applyFont="1" applyFill="1" applyBorder="1" applyAlignment="1" applyProtection="1">
      <alignment vertical="center"/>
    </xf>
    <xf numFmtId="171" fontId="11" fillId="2" borderId="10" xfId="7" applyNumberFormat="1" applyFont="1" applyFill="1" applyBorder="1" applyAlignment="1" applyProtection="1">
      <alignment vertical="center"/>
    </xf>
    <xf numFmtId="171" fontId="11" fillId="7" borderId="10" xfId="7" applyNumberFormat="1" applyFont="1" applyFill="1" applyBorder="1" applyAlignment="1" applyProtection="1">
      <alignment vertical="center"/>
    </xf>
    <xf numFmtId="171" fontId="11" fillId="2" borderId="17" xfId="7" applyNumberFormat="1" applyFont="1" applyFill="1" applyBorder="1" applyAlignment="1" applyProtection="1">
      <alignment vertical="center"/>
    </xf>
    <xf numFmtId="171" fontId="11" fillId="7" borderId="17" xfId="7" applyNumberFormat="1" applyFont="1" applyFill="1" applyBorder="1" applyAlignment="1" applyProtection="1">
      <alignment vertical="center"/>
    </xf>
    <xf numFmtId="43" fontId="11" fillId="7" borderId="17" xfId="7" applyFont="1" applyFill="1" applyBorder="1" applyAlignment="1" applyProtection="1">
      <alignment vertical="center"/>
    </xf>
    <xf numFmtId="43" fontId="11" fillId="7" borderId="8" xfId="7" applyFont="1" applyFill="1" applyBorder="1" applyAlignment="1" applyProtection="1">
      <alignment vertical="center"/>
    </xf>
    <xf numFmtId="43" fontId="11" fillId="7" borderId="10" xfId="7" applyFont="1" applyFill="1" applyBorder="1" applyAlignment="1" applyProtection="1">
      <alignment vertical="center"/>
    </xf>
    <xf numFmtId="171" fontId="11" fillId="2" borderId="20" xfId="7" applyNumberFormat="1" applyFont="1" applyFill="1" applyBorder="1" applyAlignment="1" applyProtection="1">
      <alignment vertical="center"/>
    </xf>
    <xf numFmtId="171" fontId="11" fillId="7" borderId="20" xfId="7" applyNumberFormat="1" applyFont="1" applyFill="1" applyBorder="1" applyAlignment="1" applyProtection="1">
      <alignment vertical="center"/>
    </xf>
    <xf numFmtId="43" fontId="11" fillId="7" borderId="20" xfId="7" applyFont="1" applyFill="1" applyBorder="1" applyAlignment="1" applyProtection="1">
      <alignment vertical="center"/>
    </xf>
    <xf numFmtId="171" fontId="11" fillId="2" borderId="21" xfId="7" applyNumberFormat="1" applyFont="1" applyFill="1" applyBorder="1" applyAlignment="1" applyProtection="1">
      <alignment vertical="center"/>
    </xf>
    <xf numFmtId="171" fontId="11" fillId="7" borderId="21" xfId="7" applyNumberFormat="1" applyFont="1" applyFill="1" applyBorder="1" applyAlignment="1" applyProtection="1">
      <alignment vertical="center"/>
    </xf>
    <xf numFmtId="0" fontId="11" fillId="0" borderId="19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170" fontId="14" fillId="0" borderId="19" xfId="0" applyNumberFormat="1" applyFont="1" applyBorder="1" applyAlignment="1">
      <alignment horizontal="center" vertical="center"/>
    </xf>
    <xf numFmtId="0" fontId="0" fillId="0" borderId="20" xfId="0" applyBorder="1"/>
    <xf numFmtId="0" fontId="11" fillId="2" borderId="6" xfId="7" applyNumberFormat="1" applyFont="1" applyFill="1" applyBorder="1" applyAlignment="1" applyProtection="1">
      <alignment vertical="center"/>
    </xf>
    <xf numFmtId="0" fontId="2" fillId="5" borderId="5" xfId="5" applyNumberFormat="1" applyFont="1" applyFill="1" applyBorder="1" applyAlignment="1" applyProtection="1">
      <alignment vertical="center" wrapText="1"/>
      <protection locked="0"/>
    </xf>
    <xf numFmtId="0" fontId="2" fillId="5" borderId="20" xfId="5" applyNumberFormat="1" applyFont="1" applyFill="1" applyBorder="1" applyAlignment="1" applyProtection="1">
      <alignment vertical="center" wrapText="1"/>
      <protection locked="0"/>
    </xf>
    <xf numFmtId="0" fontId="11" fillId="2" borderId="20" xfId="7" applyNumberFormat="1" applyFont="1" applyFill="1" applyBorder="1" applyAlignment="1" applyProtection="1">
      <alignment vertical="center"/>
    </xf>
    <xf numFmtId="0" fontId="2" fillId="6" borderId="1" xfId="0" applyFont="1" applyFill="1" applyBorder="1" applyAlignment="1">
      <alignment horizontal="center" vertical="center"/>
    </xf>
  </cellXfs>
  <cellStyles count="9">
    <cellStyle name="Comma" xfId="7" builtinId="3"/>
    <cellStyle name="Comma 10" xfId="6"/>
    <cellStyle name="Comma 5" xfId="5"/>
    <cellStyle name="Normal" xfId="0" builtinId="0"/>
    <cellStyle name="Normal 2 2" xfId="1"/>
    <cellStyle name="Normal 5" xfId="4"/>
    <cellStyle name="표준 17" xfId="8"/>
    <cellStyle name="표준 2 2" xfId="2"/>
    <cellStyle name="표준 2 2 7" xfId="3"/>
  </cellStyles>
  <dxfs count="6"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abSelected="1" zoomScale="70" zoomScaleNormal="70" workbookViewId="0">
      <selection activeCell="U8" sqref="U8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</cols>
  <sheetData>
    <row r="1" spans="1:36" ht="19.5" thickBot="1">
      <c r="A1" s="1"/>
      <c r="B1" s="2"/>
      <c r="C1" s="2"/>
      <c r="D1" s="2"/>
      <c r="E1" s="3"/>
      <c r="F1" s="11"/>
      <c r="G1" s="11"/>
      <c r="H1" s="11"/>
      <c r="I1" s="11"/>
      <c r="J1" s="11"/>
      <c r="K1" s="11"/>
      <c r="L1" s="11"/>
      <c r="M1" s="11"/>
    </row>
    <row r="2" spans="1:36" ht="18.75">
      <c r="A2" s="88" t="s">
        <v>0</v>
      </c>
      <c r="B2" s="88"/>
      <c r="C2" s="88"/>
      <c r="D2" s="13"/>
      <c r="E2" s="14"/>
      <c r="F2" s="15"/>
      <c r="G2" s="4">
        <f>WEEKDAY(G3)</f>
        <v>7</v>
      </c>
      <c r="H2" s="4">
        <f t="shared" ref="H2:AJ2" si="0">WEEKDAY(H3)</f>
        <v>1</v>
      </c>
      <c r="I2" s="4">
        <f t="shared" si="0"/>
        <v>2</v>
      </c>
      <c r="J2" s="4">
        <f t="shared" si="0"/>
        <v>3</v>
      </c>
      <c r="K2" s="4">
        <f t="shared" si="0"/>
        <v>4</v>
      </c>
      <c r="L2" s="4">
        <f t="shared" si="0"/>
        <v>5</v>
      </c>
      <c r="M2" s="12">
        <f t="shared" si="0"/>
        <v>6</v>
      </c>
      <c r="N2" s="12">
        <f t="shared" si="0"/>
        <v>7</v>
      </c>
      <c r="O2" s="12">
        <f t="shared" si="0"/>
        <v>1</v>
      </c>
      <c r="P2" s="12">
        <f t="shared" si="0"/>
        <v>2</v>
      </c>
      <c r="Q2" s="12">
        <f t="shared" si="0"/>
        <v>3</v>
      </c>
      <c r="R2" s="12">
        <f t="shared" si="0"/>
        <v>4</v>
      </c>
      <c r="S2" s="12">
        <f t="shared" si="0"/>
        <v>5</v>
      </c>
      <c r="T2" s="12">
        <f t="shared" si="0"/>
        <v>6</v>
      </c>
      <c r="U2" s="12">
        <f t="shared" si="0"/>
        <v>7</v>
      </c>
      <c r="V2" s="12">
        <f t="shared" si="0"/>
        <v>1</v>
      </c>
      <c r="W2" s="12">
        <f t="shared" si="0"/>
        <v>2</v>
      </c>
      <c r="X2" s="12">
        <f t="shared" si="0"/>
        <v>3</v>
      </c>
      <c r="Y2" s="12">
        <f t="shared" si="0"/>
        <v>4</v>
      </c>
      <c r="Z2" s="12">
        <f t="shared" si="0"/>
        <v>5</v>
      </c>
      <c r="AA2" s="12">
        <f t="shared" si="0"/>
        <v>6</v>
      </c>
      <c r="AB2" s="12">
        <f t="shared" si="0"/>
        <v>7</v>
      </c>
      <c r="AC2" s="12">
        <f t="shared" si="0"/>
        <v>1</v>
      </c>
      <c r="AD2" s="12">
        <f t="shared" si="0"/>
        <v>2</v>
      </c>
      <c r="AE2" s="12">
        <f t="shared" si="0"/>
        <v>3</v>
      </c>
      <c r="AF2" s="12">
        <f t="shared" si="0"/>
        <v>4</v>
      </c>
      <c r="AG2" s="12">
        <f t="shared" si="0"/>
        <v>5</v>
      </c>
      <c r="AH2" s="12">
        <f t="shared" si="0"/>
        <v>6</v>
      </c>
      <c r="AI2" s="12">
        <f t="shared" si="0"/>
        <v>7</v>
      </c>
      <c r="AJ2" s="12">
        <f t="shared" si="0"/>
        <v>1</v>
      </c>
    </row>
    <row r="3" spans="1:36" ht="2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 t="s">
        <v>6</v>
      </c>
      <c r="G3" s="17">
        <v>44835</v>
      </c>
      <c r="H3" s="17">
        <v>44836</v>
      </c>
      <c r="I3" s="17">
        <v>44837</v>
      </c>
      <c r="J3" s="17">
        <v>44838</v>
      </c>
      <c r="K3" s="17">
        <v>44839</v>
      </c>
      <c r="L3" s="17">
        <v>44840</v>
      </c>
      <c r="M3" s="17">
        <v>44841</v>
      </c>
      <c r="N3" s="17">
        <v>44842</v>
      </c>
      <c r="O3" s="17">
        <v>44843</v>
      </c>
      <c r="P3" s="17">
        <v>44844</v>
      </c>
      <c r="Q3" s="17">
        <v>44845</v>
      </c>
      <c r="R3" s="17">
        <v>44846</v>
      </c>
      <c r="S3" s="17">
        <v>44847</v>
      </c>
      <c r="T3" s="17">
        <v>44848</v>
      </c>
      <c r="U3" s="17">
        <v>44849</v>
      </c>
      <c r="V3" s="17">
        <v>44850</v>
      </c>
      <c r="W3" s="17">
        <v>44851</v>
      </c>
      <c r="X3" s="17">
        <v>44852</v>
      </c>
      <c r="Y3" s="17">
        <v>44853</v>
      </c>
      <c r="Z3" s="17">
        <v>44854</v>
      </c>
      <c r="AA3" s="17">
        <v>44855</v>
      </c>
      <c r="AB3" s="17">
        <v>44856</v>
      </c>
      <c r="AC3" s="17">
        <v>44857</v>
      </c>
      <c r="AD3" s="17">
        <v>44858</v>
      </c>
      <c r="AE3" s="17">
        <v>44859</v>
      </c>
      <c r="AF3" s="17">
        <v>44860</v>
      </c>
      <c r="AG3" s="17">
        <v>44861</v>
      </c>
      <c r="AH3" s="17">
        <v>44862</v>
      </c>
      <c r="AI3" s="17">
        <v>44863</v>
      </c>
      <c r="AJ3" s="17">
        <v>44864</v>
      </c>
    </row>
    <row r="4" spans="1:36" ht="18.75">
      <c r="A4" s="21" t="s">
        <v>59</v>
      </c>
      <c r="B4" s="18" t="s">
        <v>8</v>
      </c>
      <c r="C4" s="8"/>
      <c r="D4" s="46" t="s">
        <v>9</v>
      </c>
      <c r="E4" s="55">
        <v>11962</v>
      </c>
      <c r="F4" s="9">
        <f>SUM(G4:AJ4)</f>
        <v>1112079.0074074075</v>
      </c>
      <c r="G4" s="62">
        <v>141309</v>
      </c>
      <c r="H4" s="62">
        <v>139158</v>
      </c>
      <c r="I4" s="62">
        <v>0</v>
      </c>
      <c r="J4" s="62">
        <v>0</v>
      </c>
      <c r="K4" s="62">
        <v>0</v>
      </c>
      <c r="L4" s="63">
        <v>0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63">
        <v>0</v>
      </c>
      <c r="T4" s="62">
        <v>0</v>
      </c>
      <c r="U4" s="62">
        <v>0</v>
      </c>
      <c r="V4" s="62">
        <v>0</v>
      </c>
      <c r="W4" s="62">
        <v>141024</v>
      </c>
      <c r="X4" s="62">
        <v>0</v>
      </c>
      <c r="Y4" s="62">
        <v>128753.6962962963</v>
      </c>
      <c r="Z4" s="63">
        <v>0</v>
      </c>
      <c r="AA4" s="62">
        <v>0</v>
      </c>
      <c r="AB4" s="62">
        <v>0</v>
      </c>
      <c r="AC4" s="62">
        <v>140458.57777777777</v>
      </c>
      <c r="AD4" s="62">
        <v>0</v>
      </c>
      <c r="AE4" s="62">
        <v>58524.407407407409</v>
      </c>
      <c r="AF4" s="62">
        <v>0</v>
      </c>
      <c r="AG4" s="63">
        <v>0</v>
      </c>
      <c r="AH4" s="62">
        <v>117048.81481481482</v>
      </c>
      <c r="AI4" s="62">
        <v>117048.81481481482</v>
      </c>
      <c r="AJ4" s="62">
        <v>128753.6962962963</v>
      </c>
    </row>
    <row r="5" spans="1:36" ht="18.75">
      <c r="A5" s="22" t="s">
        <v>7</v>
      </c>
      <c r="B5" s="19" t="s">
        <v>10</v>
      </c>
      <c r="C5" s="10"/>
      <c r="D5" s="47" t="s">
        <v>9</v>
      </c>
      <c r="E5" s="56">
        <v>5701</v>
      </c>
      <c r="F5" s="9">
        <f t="shared" ref="F5:F53" si="1">SUM(G5:AJ5)</f>
        <v>151141.5652173913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5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5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5">
        <v>0</v>
      </c>
      <c r="AA5" s="64">
        <v>0</v>
      </c>
      <c r="AB5" s="64">
        <v>0</v>
      </c>
      <c r="AC5" s="64">
        <v>0</v>
      </c>
      <c r="AD5" s="64">
        <v>0</v>
      </c>
      <c r="AE5" s="64">
        <v>64774.956521739128</v>
      </c>
      <c r="AF5" s="64">
        <v>0</v>
      </c>
      <c r="AG5" s="65">
        <v>0</v>
      </c>
      <c r="AH5" s="64">
        <v>37785.391304347824</v>
      </c>
      <c r="AI5" s="64">
        <v>0</v>
      </c>
      <c r="AJ5" s="64">
        <v>48581.217391304352</v>
      </c>
    </row>
    <row r="6" spans="1:36" ht="18.75">
      <c r="A6" s="37" t="s">
        <v>7</v>
      </c>
      <c r="B6" s="20" t="s">
        <v>11</v>
      </c>
      <c r="C6" s="10"/>
      <c r="D6" s="48" t="s">
        <v>9</v>
      </c>
      <c r="E6" s="57">
        <v>7719</v>
      </c>
      <c r="F6" s="9">
        <f t="shared" si="1"/>
        <v>166701</v>
      </c>
      <c r="G6" s="66">
        <v>0</v>
      </c>
      <c r="H6" s="66">
        <v>0</v>
      </c>
      <c r="I6" s="66">
        <v>0</v>
      </c>
      <c r="J6" s="66">
        <v>0</v>
      </c>
      <c r="K6" s="66">
        <v>0</v>
      </c>
      <c r="L6" s="67">
        <v>0</v>
      </c>
      <c r="M6" s="66">
        <v>0</v>
      </c>
      <c r="N6" s="66">
        <v>0</v>
      </c>
      <c r="O6" s="66">
        <v>0</v>
      </c>
      <c r="P6" s="66">
        <v>86219</v>
      </c>
      <c r="Q6" s="66">
        <v>80434</v>
      </c>
      <c r="R6" s="66">
        <v>48</v>
      </c>
      <c r="S6" s="67">
        <v>0</v>
      </c>
      <c r="T6" s="66">
        <v>0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7">
        <v>0</v>
      </c>
      <c r="AA6" s="66">
        <v>0</v>
      </c>
      <c r="AB6" s="66">
        <v>0</v>
      </c>
      <c r="AC6" s="66">
        <v>0</v>
      </c>
      <c r="AD6" s="66">
        <v>0</v>
      </c>
      <c r="AE6" s="66">
        <v>0</v>
      </c>
      <c r="AF6" s="66">
        <v>0</v>
      </c>
      <c r="AG6" s="67">
        <v>0</v>
      </c>
      <c r="AH6" s="66">
        <v>0</v>
      </c>
      <c r="AI6" s="66">
        <v>0</v>
      </c>
      <c r="AJ6" s="66">
        <v>0</v>
      </c>
    </row>
    <row r="7" spans="1:36" ht="18.75">
      <c r="A7" s="37" t="s">
        <v>7</v>
      </c>
      <c r="B7" s="20" t="s">
        <v>12</v>
      </c>
      <c r="C7" s="10"/>
      <c r="D7" s="48" t="s">
        <v>9</v>
      </c>
      <c r="E7" s="58">
        <v>5701</v>
      </c>
      <c r="F7" s="9">
        <f t="shared" si="1"/>
        <v>156368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7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7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7">
        <v>0</v>
      </c>
      <c r="AA7" s="66">
        <v>0</v>
      </c>
      <c r="AB7" s="66">
        <v>0</v>
      </c>
      <c r="AC7" s="66">
        <v>0</v>
      </c>
      <c r="AD7" s="66">
        <v>0</v>
      </c>
      <c r="AE7" s="66">
        <v>32352</v>
      </c>
      <c r="AF7" s="66">
        <v>32352</v>
      </c>
      <c r="AG7" s="67">
        <v>0</v>
      </c>
      <c r="AH7" s="66">
        <v>37744</v>
      </c>
      <c r="AI7" s="66">
        <v>0</v>
      </c>
      <c r="AJ7" s="66">
        <v>53920</v>
      </c>
    </row>
    <row r="8" spans="1:36" ht="18.75">
      <c r="A8" s="38" t="s">
        <v>60</v>
      </c>
      <c r="B8" s="21" t="s">
        <v>14</v>
      </c>
      <c r="C8" s="10"/>
      <c r="D8" s="46" t="s">
        <v>85</v>
      </c>
      <c r="E8" s="46">
        <v>12995</v>
      </c>
      <c r="F8" s="9">
        <f t="shared" si="1"/>
        <v>990514.11538461538</v>
      </c>
      <c r="G8" s="62">
        <v>0</v>
      </c>
      <c r="H8" s="62">
        <v>148512</v>
      </c>
      <c r="I8" s="62">
        <v>148585</v>
      </c>
      <c r="J8" s="62">
        <v>289176</v>
      </c>
      <c r="K8" s="62">
        <v>0</v>
      </c>
      <c r="L8" s="63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3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3">
        <v>0</v>
      </c>
      <c r="AA8" s="62">
        <v>0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63">
        <v>0</v>
      </c>
      <c r="AH8" s="62">
        <v>159246.5</v>
      </c>
      <c r="AI8" s="62">
        <v>61248.653846153844</v>
      </c>
      <c r="AJ8" s="62">
        <v>183745.96153846153</v>
      </c>
    </row>
    <row r="9" spans="1:36" ht="18.75">
      <c r="A9" s="39" t="s">
        <v>60</v>
      </c>
      <c r="B9" s="22" t="s">
        <v>15</v>
      </c>
      <c r="C9" s="10"/>
      <c r="D9" s="47" t="s">
        <v>85</v>
      </c>
      <c r="E9" s="47">
        <v>8761</v>
      </c>
      <c r="F9" s="9">
        <f t="shared" si="1"/>
        <v>673300.19548872183</v>
      </c>
      <c r="G9" s="64">
        <v>0</v>
      </c>
      <c r="H9" s="64">
        <v>100252</v>
      </c>
      <c r="I9" s="64">
        <v>178348</v>
      </c>
      <c r="J9" s="64">
        <v>0</v>
      </c>
      <c r="K9" s="64">
        <v>0</v>
      </c>
      <c r="L9" s="65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5">
        <v>0</v>
      </c>
      <c r="T9" s="64">
        <v>0</v>
      </c>
      <c r="U9" s="64">
        <v>0</v>
      </c>
      <c r="V9" s="64">
        <v>0</v>
      </c>
      <c r="W9" s="64">
        <v>99190</v>
      </c>
      <c r="X9" s="64">
        <v>0</v>
      </c>
      <c r="Y9" s="64">
        <v>98503.39849624061</v>
      </c>
      <c r="Z9" s="65">
        <v>0</v>
      </c>
      <c r="AA9" s="64">
        <v>197006.79699248122</v>
      </c>
      <c r="AB9" s="64">
        <v>0</v>
      </c>
      <c r="AC9" s="64">
        <v>0</v>
      </c>
      <c r="AD9" s="64">
        <v>0</v>
      </c>
      <c r="AE9" s="64">
        <v>0</v>
      </c>
      <c r="AF9" s="64">
        <v>0</v>
      </c>
      <c r="AG9" s="65">
        <v>0</v>
      </c>
      <c r="AH9" s="64">
        <v>0</v>
      </c>
      <c r="AI9" s="64">
        <v>0</v>
      </c>
      <c r="AJ9" s="64">
        <v>0</v>
      </c>
    </row>
    <row r="10" spans="1:36" ht="18.75">
      <c r="A10" s="39" t="s">
        <v>60</v>
      </c>
      <c r="B10" s="22" t="s">
        <v>16</v>
      </c>
      <c r="C10" s="10"/>
      <c r="D10" s="47" t="s">
        <v>85</v>
      </c>
      <c r="E10" s="47">
        <v>8879</v>
      </c>
      <c r="F10" s="9">
        <f t="shared" si="1"/>
        <v>660463.82926829264</v>
      </c>
      <c r="G10" s="64">
        <v>0</v>
      </c>
      <c r="H10" s="64">
        <v>0</v>
      </c>
      <c r="I10" s="64">
        <v>33811</v>
      </c>
      <c r="J10" s="64">
        <v>0</v>
      </c>
      <c r="K10" s="64">
        <v>0</v>
      </c>
      <c r="L10" s="65">
        <v>0</v>
      </c>
      <c r="M10" s="64">
        <v>33001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  <c r="S10" s="65">
        <v>0</v>
      </c>
      <c r="T10" s="64">
        <v>0</v>
      </c>
      <c r="U10" s="64">
        <v>0</v>
      </c>
      <c r="V10" s="64">
        <v>0</v>
      </c>
      <c r="W10" s="64">
        <v>277693</v>
      </c>
      <c r="X10" s="64">
        <v>0</v>
      </c>
      <c r="Y10" s="64">
        <v>45136.975609756097</v>
      </c>
      <c r="Z10" s="65">
        <v>0</v>
      </c>
      <c r="AA10" s="64">
        <v>180547.90243902439</v>
      </c>
      <c r="AB10" s="64">
        <v>0</v>
      </c>
      <c r="AC10" s="64">
        <v>0</v>
      </c>
      <c r="AD10" s="64">
        <v>0</v>
      </c>
      <c r="AE10" s="64">
        <v>0</v>
      </c>
      <c r="AF10" s="64">
        <v>90273.951219512193</v>
      </c>
      <c r="AG10" s="65">
        <v>0</v>
      </c>
      <c r="AH10" s="64">
        <v>0</v>
      </c>
      <c r="AI10" s="64">
        <v>0</v>
      </c>
      <c r="AJ10" s="64">
        <v>0</v>
      </c>
    </row>
    <row r="11" spans="1:36" ht="18.75">
      <c r="A11" s="25" t="s">
        <v>60</v>
      </c>
      <c r="B11" s="23" t="s">
        <v>17</v>
      </c>
      <c r="C11" s="10"/>
      <c r="D11" s="49" t="s">
        <v>85</v>
      </c>
      <c r="E11" s="49">
        <v>8117.0000000000009</v>
      </c>
      <c r="F11" s="9">
        <f t="shared" si="1"/>
        <v>819166.85314685304</v>
      </c>
      <c r="G11" s="68">
        <v>0</v>
      </c>
      <c r="H11" s="68">
        <v>100438</v>
      </c>
      <c r="I11" s="68">
        <v>86317</v>
      </c>
      <c r="J11" s="68">
        <v>0</v>
      </c>
      <c r="K11" s="68">
        <v>94155</v>
      </c>
      <c r="L11" s="69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9">
        <v>0</v>
      </c>
      <c r="T11" s="68">
        <v>0</v>
      </c>
      <c r="U11" s="68">
        <v>0</v>
      </c>
      <c r="V11" s="68">
        <v>0</v>
      </c>
      <c r="W11" s="68">
        <v>164694</v>
      </c>
      <c r="X11" s="68">
        <v>0</v>
      </c>
      <c r="Y11" s="68">
        <v>93390.71328671329</v>
      </c>
      <c r="Z11" s="69">
        <v>0</v>
      </c>
      <c r="AA11" s="68">
        <v>93390.71328671329</v>
      </c>
      <c r="AB11" s="68">
        <v>23347.678321678322</v>
      </c>
      <c r="AC11" s="68">
        <v>0</v>
      </c>
      <c r="AD11" s="68">
        <v>93390.71328671329</v>
      </c>
      <c r="AE11" s="68">
        <v>70043.034965034967</v>
      </c>
      <c r="AF11" s="68">
        <v>0</v>
      </c>
      <c r="AG11" s="69">
        <v>0</v>
      </c>
      <c r="AH11" s="68">
        <v>0</v>
      </c>
      <c r="AI11" s="68">
        <v>0</v>
      </c>
      <c r="AJ11" s="68">
        <v>0</v>
      </c>
    </row>
    <row r="12" spans="1:36" ht="18.75">
      <c r="A12" s="24" t="s">
        <v>61</v>
      </c>
      <c r="B12" s="24" t="s">
        <v>18</v>
      </c>
      <c r="C12" s="10"/>
      <c r="D12" s="50" t="s">
        <v>9</v>
      </c>
      <c r="E12" s="46">
        <v>8906</v>
      </c>
      <c r="F12" s="9">
        <f t="shared" si="1"/>
        <v>495087</v>
      </c>
      <c r="G12" s="70">
        <v>0</v>
      </c>
      <c r="H12" s="70">
        <v>0</v>
      </c>
      <c r="I12" s="70">
        <v>0</v>
      </c>
      <c r="J12" s="70">
        <v>102619</v>
      </c>
      <c r="K12" s="70">
        <v>86184</v>
      </c>
      <c r="L12" s="71">
        <v>0</v>
      </c>
      <c r="M12" s="70">
        <v>0</v>
      </c>
      <c r="N12" s="70">
        <v>0</v>
      </c>
      <c r="O12" s="70">
        <v>98287</v>
      </c>
      <c r="P12" s="70">
        <v>0</v>
      </c>
      <c r="Q12" s="70">
        <v>0</v>
      </c>
      <c r="R12" s="70">
        <v>0</v>
      </c>
      <c r="S12" s="71">
        <v>0</v>
      </c>
      <c r="T12" s="70">
        <v>104745</v>
      </c>
      <c r="U12" s="70">
        <v>0</v>
      </c>
      <c r="V12" s="70">
        <v>103252</v>
      </c>
      <c r="W12" s="70">
        <v>0</v>
      </c>
      <c r="X12" s="70">
        <v>0</v>
      </c>
      <c r="Y12" s="70">
        <v>0</v>
      </c>
      <c r="Z12" s="71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1">
        <v>0</v>
      </c>
      <c r="AH12" s="70">
        <v>0</v>
      </c>
      <c r="AI12" s="70">
        <v>0</v>
      </c>
      <c r="AJ12" s="70">
        <v>0</v>
      </c>
    </row>
    <row r="13" spans="1:36" ht="18.75">
      <c r="A13" s="40" t="s">
        <v>62</v>
      </c>
      <c r="B13" s="25" t="s">
        <v>19</v>
      </c>
      <c r="C13" s="10"/>
      <c r="D13" s="49" t="s">
        <v>9</v>
      </c>
      <c r="E13" s="49">
        <v>6375</v>
      </c>
      <c r="F13" s="9">
        <f t="shared" si="1"/>
        <v>1841423.0148514851</v>
      </c>
      <c r="G13" s="68">
        <v>303989</v>
      </c>
      <c r="H13" s="68">
        <v>141341</v>
      </c>
      <c r="I13" s="68">
        <v>0</v>
      </c>
      <c r="J13" s="68">
        <v>210389</v>
      </c>
      <c r="K13" s="68">
        <v>264376</v>
      </c>
      <c r="L13" s="69">
        <v>0</v>
      </c>
      <c r="M13" s="68">
        <v>130074</v>
      </c>
      <c r="N13" s="68">
        <v>10787</v>
      </c>
      <c r="O13" s="68">
        <v>42078</v>
      </c>
      <c r="P13" s="68">
        <v>187542</v>
      </c>
      <c r="Q13" s="68">
        <v>71891</v>
      </c>
      <c r="R13" s="68">
        <v>78000</v>
      </c>
      <c r="S13" s="69">
        <v>0</v>
      </c>
      <c r="T13" s="68">
        <v>99293</v>
      </c>
      <c r="U13" s="68">
        <v>126860</v>
      </c>
      <c r="V13" s="68">
        <v>68846</v>
      </c>
      <c r="W13" s="68">
        <v>0</v>
      </c>
      <c r="X13" s="68">
        <v>6055</v>
      </c>
      <c r="Y13" s="68">
        <v>0</v>
      </c>
      <c r="Z13" s="69">
        <v>0</v>
      </c>
      <c r="AA13" s="68">
        <v>0</v>
      </c>
      <c r="AB13" s="68">
        <v>0</v>
      </c>
      <c r="AC13" s="68">
        <v>0</v>
      </c>
      <c r="AD13" s="68">
        <v>0</v>
      </c>
      <c r="AE13" s="68">
        <v>0</v>
      </c>
      <c r="AF13" s="68">
        <v>0</v>
      </c>
      <c r="AG13" s="69">
        <v>0</v>
      </c>
      <c r="AH13" s="68">
        <v>99902.014851485146</v>
      </c>
      <c r="AI13" s="68">
        <v>0</v>
      </c>
      <c r="AJ13" s="68">
        <v>0</v>
      </c>
    </row>
    <row r="14" spans="1:36" ht="18.75">
      <c r="A14" s="38" t="s">
        <v>63</v>
      </c>
      <c r="B14" s="26" t="s">
        <v>20</v>
      </c>
      <c r="C14" s="10"/>
      <c r="D14" s="50" t="s">
        <v>9</v>
      </c>
      <c r="E14" s="47">
        <v>13648</v>
      </c>
      <c r="F14" s="9">
        <f t="shared" si="1"/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1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1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1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1">
        <v>0</v>
      </c>
      <c r="AH14" s="70">
        <v>0</v>
      </c>
      <c r="AI14" s="70">
        <v>0</v>
      </c>
      <c r="AJ14" s="70">
        <v>0</v>
      </c>
    </row>
    <row r="15" spans="1:36" ht="18.75">
      <c r="A15" s="24" t="s">
        <v>63</v>
      </c>
      <c r="B15" s="27" t="s">
        <v>21</v>
      </c>
      <c r="C15" s="10"/>
      <c r="D15" s="47" t="s">
        <v>9</v>
      </c>
      <c r="E15" s="47">
        <v>14681</v>
      </c>
      <c r="F15" s="9">
        <f t="shared" si="1"/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5">
        <v>0</v>
      </c>
      <c r="T15" s="64">
        <v>0</v>
      </c>
      <c r="U15" s="64">
        <v>0</v>
      </c>
      <c r="V15" s="64">
        <v>0</v>
      </c>
      <c r="W15" s="64">
        <v>0</v>
      </c>
      <c r="X15" s="64">
        <v>0</v>
      </c>
      <c r="Y15" s="64">
        <v>0</v>
      </c>
      <c r="Z15" s="65">
        <v>0</v>
      </c>
      <c r="AA15" s="64">
        <v>0</v>
      </c>
      <c r="AB15" s="64">
        <v>0</v>
      </c>
      <c r="AC15" s="64">
        <v>0</v>
      </c>
      <c r="AD15" s="64">
        <v>0</v>
      </c>
      <c r="AE15" s="64">
        <v>0</v>
      </c>
      <c r="AF15" s="64">
        <v>0</v>
      </c>
      <c r="AG15" s="65">
        <v>0</v>
      </c>
      <c r="AH15" s="64">
        <v>0</v>
      </c>
      <c r="AI15" s="64">
        <v>0</v>
      </c>
      <c r="AJ15" s="64">
        <v>0</v>
      </c>
    </row>
    <row r="16" spans="1:36" ht="18.75">
      <c r="A16" s="39" t="s">
        <v>63</v>
      </c>
      <c r="B16" s="27" t="s">
        <v>22</v>
      </c>
      <c r="C16" s="10"/>
      <c r="D16" s="48" t="s">
        <v>9</v>
      </c>
      <c r="E16" s="48">
        <v>7436</v>
      </c>
      <c r="F16" s="9">
        <f t="shared" si="1"/>
        <v>164508</v>
      </c>
      <c r="G16" s="64">
        <v>0</v>
      </c>
      <c r="H16" s="64">
        <v>0</v>
      </c>
      <c r="I16" s="64">
        <v>0</v>
      </c>
      <c r="J16" s="64">
        <v>0</v>
      </c>
      <c r="K16" s="64">
        <v>164508</v>
      </c>
      <c r="L16" s="65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5">
        <v>0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5">
        <v>0</v>
      </c>
      <c r="AA16" s="64">
        <v>0</v>
      </c>
      <c r="AB16" s="64">
        <v>0</v>
      </c>
      <c r="AC16" s="64">
        <v>0</v>
      </c>
      <c r="AD16" s="64">
        <v>0</v>
      </c>
      <c r="AE16" s="64">
        <v>0</v>
      </c>
      <c r="AF16" s="64">
        <v>0</v>
      </c>
      <c r="AG16" s="65">
        <v>0</v>
      </c>
      <c r="AH16" s="64">
        <v>0</v>
      </c>
      <c r="AI16" s="64">
        <v>0</v>
      </c>
      <c r="AJ16" s="64">
        <v>0</v>
      </c>
    </row>
    <row r="17" spans="1:36" ht="18.75">
      <c r="A17" s="41" t="s">
        <v>64</v>
      </c>
      <c r="B17" s="28" t="s">
        <v>23</v>
      </c>
      <c r="C17" s="10"/>
      <c r="D17" s="51" t="s">
        <v>9</v>
      </c>
      <c r="E17" s="49">
        <v>9572</v>
      </c>
      <c r="F17" s="9">
        <f t="shared" si="1"/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9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9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9">
        <v>0</v>
      </c>
      <c r="AA17" s="68">
        <v>0</v>
      </c>
      <c r="AB17" s="68">
        <v>0</v>
      </c>
      <c r="AC17" s="68">
        <v>0</v>
      </c>
      <c r="AD17" s="68">
        <v>0</v>
      </c>
      <c r="AE17" s="68">
        <v>0</v>
      </c>
      <c r="AF17" s="68">
        <v>0</v>
      </c>
      <c r="AG17" s="69">
        <v>0</v>
      </c>
      <c r="AH17" s="68">
        <v>0</v>
      </c>
      <c r="AI17" s="68">
        <v>0</v>
      </c>
      <c r="AJ17" s="68">
        <v>0</v>
      </c>
    </row>
    <row r="18" spans="1:36" ht="18.75">
      <c r="A18" s="42" t="s">
        <v>65</v>
      </c>
      <c r="B18" s="29" t="s">
        <v>24</v>
      </c>
      <c r="C18" s="10"/>
      <c r="D18" s="46" t="s">
        <v>9</v>
      </c>
      <c r="E18" s="59">
        <v>14058</v>
      </c>
      <c r="F18" s="9">
        <f t="shared" si="1"/>
        <v>157519</v>
      </c>
      <c r="G18" s="62">
        <v>0</v>
      </c>
      <c r="H18" s="62">
        <v>157519</v>
      </c>
      <c r="I18" s="62">
        <v>0</v>
      </c>
      <c r="J18" s="62">
        <v>0</v>
      </c>
      <c r="K18" s="62">
        <v>0</v>
      </c>
      <c r="L18" s="63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3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3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3">
        <v>0</v>
      </c>
      <c r="AH18" s="62">
        <v>0</v>
      </c>
      <c r="AI18" s="62">
        <v>0</v>
      </c>
      <c r="AJ18" s="62">
        <v>0</v>
      </c>
    </row>
    <row r="19" spans="1:36" ht="18.75">
      <c r="A19" s="43" t="s">
        <v>66</v>
      </c>
      <c r="B19" s="30" t="s">
        <v>25</v>
      </c>
      <c r="C19" s="10"/>
      <c r="D19" s="47" t="s">
        <v>9</v>
      </c>
      <c r="E19" s="60">
        <v>12995</v>
      </c>
      <c r="F19" s="9">
        <f t="shared" si="1"/>
        <v>299881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5">
        <v>0</v>
      </c>
      <c r="M19" s="64">
        <v>0</v>
      </c>
      <c r="N19" s="64">
        <v>0</v>
      </c>
      <c r="O19" s="64">
        <v>152517</v>
      </c>
      <c r="P19" s="64">
        <v>0</v>
      </c>
      <c r="Q19" s="64">
        <v>0</v>
      </c>
      <c r="R19" s="64">
        <v>0</v>
      </c>
      <c r="S19" s="65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5">
        <v>0</v>
      </c>
      <c r="AA19" s="64">
        <v>0</v>
      </c>
      <c r="AB19" s="64">
        <v>147364</v>
      </c>
      <c r="AC19" s="64">
        <v>0</v>
      </c>
      <c r="AD19" s="64">
        <v>0</v>
      </c>
      <c r="AE19" s="64">
        <v>0</v>
      </c>
      <c r="AF19" s="64">
        <v>0</v>
      </c>
      <c r="AG19" s="65">
        <v>0</v>
      </c>
      <c r="AH19" s="64">
        <v>0</v>
      </c>
      <c r="AI19" s="64">
        <v>0</v>
      </c>
      <c r="AJ19" s="64">
        <v>0</v>
      </c>
    </row>
    <row r="20" spans="1:36" ht="18.75">
      <c r="A20" s="43" t="s">
        <v>67</v>
      </c>
      <c r="B20" s="30" t="s">
        <v>26</v>
      </c>
      <c r="C20" s="10"/>
      <c r="D20" s="47" t="s">
        <v>9</v>
      </c>
      <c r="E20" s="60">
        <v>7719</v>
      </c>
      <c r="F20" s="9">
        <f t="shared" si="1"/>
        <v>173681</v>
      </c>
      <c r="G20" s="64">
        <v>87739</v>
      </c>
      <c r="H20" s="64">
        <v>85942</v>
      </c>
      <c r="I20" s="64">
        <v>0</v>
      </c>
      <c r="J20" s="64">
        <v>0</v>
      </c>
      <c r="K20" s="64">
        <v>0</v>
      </c>
      <c r="L20" s="65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5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5">
        <v>0</v>
      </c>
      <c r="AA20" s="64">
        <v>0</v>
      </c>
      <c r="AB20" s="64">
        <v>0</v>
      </c>
      <c r="AC20" s="64">
        <v>0</v>
      </c>
      <c r="AD20" s="64">
        <v>0</v>
      </c>
      <c r="AE20" s="64">
        <v>0</v>
      </c>
      <c r="AF20" s="64">
        <v>0</v>
      </c>
      <c r="AG20" s="65">
        <v>0</v>
      </c>
      <c r="AH20" s="64">
        <v>0</v>
      </c>
      <c r="AI20" s="64">
        <v>0</v>
      </c>
      <c r="AJ20" s="64">
        <v>0</v>
      </c>
    </row>
    <row r="21" spans="1:36" ht="18.75">
      <c r="A21" s="43" t="s">
        <v>66</v>
      </c>
      <c r="B21" s="30" t="s">
        <v>27</v>
      </c>
      <c r="C21" s="10"/>
      <c r="D21" s="47" t="s">
        <v>9</v>
      </c>
      <c r="E21" s="60">
        <v>8879</v>
      </c>
      <c r="F21" s="9">
        <f t="shared" si="1"/>
        <v>168491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5">
        <v>0</v>
      </c>
      <c r="M21" s="64">
        <v>0</v>
      </c>
      <c r="N21" s="64">
        <v>0</v>
      </c>
      <c r="O21" s="64">
        <v>90680</v>
      </c>
      <c r="P21" s="64">
        <v>77811</v>
      </c>
      <c r="Q21" s="64">
        <v>0</v>
      </c>
      <c r="R21" s="64">
        <v>0</v>
      </c>
      <c r="S21" s="65">
        <v>0</v>
      </c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4">
        <v>0</v>
      </c>
      <c r="Z21" s="65">
        <v>0</v>
      </c>
      <c r="AA21" s="64">
        <v>0</v>
      </c>
      <c r="AB21" s="64">
        <v>0</v>
      </c>
      <c r="AC21" s="64">
        <v>0</v>
      </c>
      <c r="AD21" s="64">
        <v>0</v>
      </c>
      <c r="AE21" s="64">
        <v>0</v>
      </c>
      <c r="AF21" s="64">
        <v>0</v>
      </c>
      <c r="AG21" s="65">
        <v>0</v>
      </c>
      <c r="AH21" s="64">
        <v>0</v>
      </c>
      <c r="AI21" s="64">
        <v>0</v>
      </c>
      <c r="AJ21" s="64">
        <v>0</v>
      </c>
    </row>
    <row r="22" spans="1:36" ht="18.75">
      <c r="A22" s="43" t="s">
        <v>66</v>
      </c>
      <c r="B22" s="30" t="s">
        <v>28</v>
      </c>
      <c r="C22" s="10"/>
      <c r="D22" s="47" t="s">
        <v>85</v>
      </c>
      <c r="E22" s="60">
        <v>8117.0000000000009</v>
      </c>
      <c r="F22" s="9">
        <f t="shared" si="1"/>
        <v>169654</v>
      </c>
      <c r="G22" s="64">
        <v>0</v>
      </c>
      <c r="H22" s="64">
        <v>0</v>
      </c>
      <c r="I22" s="64">
        <v>92412</v>
      </c>
      <c r="J22" s="64">
        <v>0</v>
      </c>
      <c r="K22" s="64">
        <v>0</v>
      </c>
      <c r="L22" s="65">
        <v>0</v>
      </c>
      <c r="M22" s="64">
        <v>0</v>
      </c>
      <c r="N22" s="64">
        <v>0</v>
      </c>
      <c r="O22" s="64">
        <v>0</v>
      </c>
      <c r="P22" s="64">
        <v>77242</v>
      </c>
      <c r="Q22" s="64">
        <v>0</v>
      </c>
      <c r="R22" s="64">
        <v>0</v>
      </c>
      <c r="S22" s="65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5">
        <v>0</v>
      </c>
      <c r="AA22" s="64">
        <v>0</v>
      </c>
      <c r="AB22" s="64">
        <v>0</v>
      </c>
      <c r="AC22" s="64">
        <v>0</v>
      </c>
      <c r="AD22" s="64">
        <v>0</v>
      </c>
      <c r="AE22" s="64">
        <v>0</v>
      </c>
      <c r="AF22" s="64">
        <v>0</v>
      </c>
      <c r="AG22" s="65">
        <v>0</v>
      </c>
      <c r="AH22" s="64">
        <v>0</v>
      </c>
      <c r="AI22" s="64">
        <v>0</v>
      </c>
      <c r="AJ22" s="64">
        <v>0</v>
      </c>
    </row>
    <row r="23" spans="1:36" ht="18.75">
      <c r="A23" s="43" t="s">
        <v>67</v>
      </c>
      <c r="B23" s="30" t="s">
        <v>29</v>
      </c>
      <c r="C23" s="10"/>
      <c r="D23" s="47" t="s">
        <v>85</v>
      </c>
      <c r="E23" s="60">
        <v>5467</v>
      </c>
      <c r="F23" s="9">
        <f t="shared" si="1"/>
        <v>176970</v>
      </c>
      <c r="G23" s="64">
        <v>65763</v>
      </c>
      <c r="H23" s="64">
        <v>60497</v>
      </c>
      <c r="I23" s="64">
        <v>0</v>
      </c>
      <c r="J23" s="64">
        <v>0</v>
      </c>
      <c r="K23" s="64">
        <v>0</v>
      </c>
      <c r="L23" s="65">
        <v>0</v>
      </c>
      <c r="M23" s="64">
        <v>50710</v>
      </c>
      <c r="N23" s="64">
        <v>0</v>
      </c>
      <c r="O23" s="64">
        <v>0</v>
      </c>
      <c r="P23" s="64">
        <v>0</v>
      </c>
      <c r="Q23" s="64">
        <v>0</v>
      </c>
      <c r="R23" s="64">
        <v>0</v>
      </c>
      <c r="S23" s="65">
        <v>0</v>
      </c>
      <c r="T23" s="64">
        <v>0</v>
      </c>
      <c r="U23" s="64">
        <v>0</v>
      </c>
      <c r="V23" s="64">
        <v>0</v>
      </c>
      <c r="W23" s="64">
        <v>0</v>
      </c>
      <c r="X23" s="64">
        <v>0</v>
      </c>
      <c r="Y23" s="64">
        <v>0</v>
      </c>
      <c r="Z23" s="65">
        <v>0</v>
      </c>
      <c r="AA23" s="64">
        <v>0</v>
      </c>
      <c r="AB23" s="64">
        <v>0</v>
      </c>
      <c r="AC23" s="64">
        <v>0</v>
      </c>
      <c r="AD23" s="64">
        <v>0</v>
      </c>
      <c r="AE23" s="64">
        <v>0</v>
      </c>
      <c r="AF23" s="64">
        <v>0</v>
      </c>
      <c r="AG23" s="65">
        <v>0</v>
      </c>
      <c r="AH23" s="64">
        <v>0</v>
      </c>
      <c r="AI23" s="64">
        <v>0</v>
      </c>
      <c r="AJ23" s="64">
        <v>0</v>
      </c>
    </row>
    <row r="24" spans="1:36" ht="18.75">
      <c r="A24" s="43" t="s">
        <v>68</v>
      </c>
      <c r="B24" s="30" t="s">
        <v>30</v>
      </c>
      <c r="C24" s="10"/>
      <c r="D24" s="47" t="s">
        <v>85</v>
      </c>
      <c r="E24" s="60">
        <v>10246</v>
      </c>
      <c r="F24" s="9">
        <f t="shared" si="1"/>
        <v>231498</v>
      </c>
      <c r="G24" s="64">
        <v>116743</v>
      </c>
      <c r="H24" s="64">
        <v>114755</v>
      </c>
      <c r="I24" s="64">
        <v>0</v>
      </c>
      <c r="J24" s="64">
        <v>0</v>
      </c>
      <c r="K24" s="64">
        <v>0</v>
      </c>
      <c r="L24" s="65">
        <v>0</v>
      </c>
      <c r="M24" s="64">
        <v>0</v>
      </c>
      <c r="N24" s="64">
        <v>0</v>
      </c>
      <c r="O24" s="64">
        <v>0</v>
      </c>
      <c r="P24" s="64">
        <v>0</v>
      </c>
      <c r="Q24" s="64">
        <v>0</v>
      </c>
      <c r="R24" s="64">
        <v>0</v>
      </c>
      <c r="S24" s="65">
        <v>0</v>
      </c>
      <c r="T24" s="64">
        <v>0</v>
      </c>
      <c r="U24" s="64">
        <v>0</v>
      </c>
      <c r="V24" s="64">
        <v>0</v>
      </c>
      <c r="W24" s="64">
        <v>0</v>
      </c>
      <c r="X24" s="64">
        <v>0</v>
      </c>
      <c r="Y24" s="64">
        <v>0</v>
      </c>
      <c r="Z24" s="65">
        <v>0</v>
      </c>
      <c r="AA24" s="64">
        <v>0</v>
      </c>
      <c r="AB24" s="64">
        <v>0</v>
      </c>
      <c r="AC24" s="64">
        <v>0</v>
      </c>
      <c r="AD24" s="64">
        <v>0</v>
      </c>
      <c r="AE24" s="64">
        <v>0</v>
      </c>
      <c r="AF24" s="64">
        <v>0</v>
      </c>
      <c r="AG24" s="65">
        <v>0</v>
      </c>
      <c r="AH24" s="64">
        <v>0</v>
      </c>
      <c r="AI24" s="64">
        <v>0</v>
      </c>
      <c r="AJ24" s="64">
        <v>0</v>
      </c>
    </row>
    <row r="25" spans="1:36" ht="18.75">
      <c r="A25" s="43" t="s">
        <v>68</v>
      </c>
      <c r="B25" s="30" t="s">
        <v>31</v>
      </c>
      <c r="C25" s="10"/>
      <c r="D25" s="47" t="s">
        <v>85</v>
      </c>
      <c r="E25" s="60">
        <v>9303</v>
      </c>
      <c r="F25" s="9">
        <f t="shared" si="1"/>
        <v>96328.851063829788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5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5">
        <v>0</v>
      </c>
      <c r="T25" s="64">
        <v>0</v>
      </c>
      <c r="U25" s="64">
        <v>0</v>
      </c>
      <c r="V25" s="64">
        <v>0</v>
      </c>
      <c r="W25" s="64">
        <v>0</v>
      </c>
      <c r="X25" s="64">
        <v>0</v>
      </c>
      <c r="Y25" s="64">
        <v>0</v>
      </c>
      <c r="Z25" s="65">
        <v>0</v>
      </c>
      <c r="AA25" s="64">
        <v>0</v>
      </c>
      <c r="AB25" s="64">
        <v>0</v>
      </c>
      <c r="AC25" s="64">
        <v>0</v>
      </c>
      <c r="AD25" s="64">
        <v>0</v>
      </c>
      <c r="AE25" s="64">
        <v>0</v>
      </c>
      <c r="AF25" s="64">
        <v>0</v>
      </c>
      <c r="AG25" s="65">
        <v>0</v>
      </c>
      <c r="AH25" s="64">
        <v>0</v>
      </c>
      <c r="AI25" s="64">
        <v>96328.851063829788</v>
      </c>
      <c r="AJ25" s="64">
        <v>0</v>
      </c>
    </row>
    <row r="26" spans="1:36" ht="18.75">
      <c r="A26" s="43" t="s">
        <v>68</v>
      </c>
      <c r="B26" s="30" t="s">
        <v>32</v>
      </c>
      <c r="C26" s="10"/>
      <c r="D26" s="47" t="s">
        <v>85</v>
      </c>
      <c r="E26" s="60">
        <v>9244</v>
      </c>
      <c r="F26" s="9">
        <f t="shared" si="1"/>
        <v>197188</v>
      </c>
      <c r="G26" s="64">
        <v>197188</v>
      </c>
      <c r="H26" s="64">
        <v>0</v>
      </c>
      <c r="I26" s="64">
        <v>0</v>
      </c>
      <c r="J26" s="64">
        <v>0</v>
      </c>
      <c r="K26" s="64">
        <v>0</v>
      </c>
      <c r="L26" s="65">
        <v>0</v>
      </c>
      <c r="M26" s="64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5">
        <v>0</v>
      </c>
      <c r="T26" s="64">
        <v>0</v>
      </c>
      <c r="U26" s="64">
        <v>0</v>
      </c>
      <c r="V26" s="64">
        <v>0</v>
      </c>
      <c r="W26" s="64">
        <v>0</v>
      </c>
      <c r="X26" s="64">
        <v>0</v>
      </c>
      <c r="Y26" s="64">
        <v>0</v>
      </c>
      <c r="Z26" s="65">
        <v>0</v>
      </c>
      <c r="AA26" s="64">
        <v>0</v>
      </c>
      <c r="AB26" s="64">
        <v>0</v>
      </c>
      <c r="AC26" s="64">
        <v>0</v>
      </c>
      <c r="AD26" s="64">
        <v>0</v>
      </c>
      <c r="AE26" s="64">
        <v>0</v>
      </c>
      <c r="AF26" s="64">
        <v>0</v>
      </c>
      <c r="AG26" s="65">
        <v>0</v>
      </c>
      <c r="AH26" s="64">
        <v>0</v>
      </c>
      <c r="AI26" s="64">
        <v>0</v>
      </c>
      <c r="AJ26" s="64">
        <v>0</v>
      </c>
    </row>
    <row r="27" spans="1:36" ht="18.75">
      <c r="A27" s="44" t="s">
        <v>69</v>
      </c>
      <c r="B27" s="31" t="s">
        <v>33</v>
      </c>
      <c r="C27" s="10"/>
      <c r="D27" s="49" t="s">
        <v>85</v>
      </c>
      <c r="E27" s="61">
        <v>7719</v>
      </c>
      <c r="F27" s="9">
        <f t="shared" si="1"/>
        <v>177379</v>
      </c>
      <c r="G27" s="68">
        <v>87922</v>
      </c>
      <c r="H27" s="68">
        <v>0</v>
      </c>
      <c r="I27" s="68">
        <v>0</v>
      </c>
      <c r="J27" s="68">
        <v>0</v>
      </c>
      <c r="K27" s="68">
        <v>0</v>
      </c>
      <c r="L27" s="69">
        <v>0</v>
      </c>
      <c r="M27" s="68">
        <v>0</v>
      </c>
      <c r="N27" s="68">
        <v>0</v>
      </c>
      <c r="O27" s="68">
        <v>0</v>
      </c>
      <c r="P27" s="68">
        <v>89457</v>
      </c>
      <c r="Q27" s="68">
        <v>0</v>
      </c>
      <c r="R27" s="68">
        <v>0</v>
      </c>
      <c r="S27" s="69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9">
        <v>0</v>
      </c>
      <c r="AA27" s="68">
        <v>0</v>
      </c>
      <c r="AB27" s="68">
        <v>0</v>
      </c>
      <c r="AC27" s="68">
        <v>0</v>
      </c>
      <c r="AD27" s="68">
        <v>0</v>
      </c>
      <c r="AE27" s="68">
        <v>0</v>
      </c>
      <c r="AF27" s="68">
        <v>0</v>
      </c>
      <c r="AG27" s="69">
        <v>0</v>
      </c>
      <c r="AH27" s="68">
        <v>0</v>
      </c>
      <c r="AI27" s="68">
        <v>0</v>
      </c>
      <c r="AJ27" s="68">
        <v>0</v>
      </c>
    </row>
    <row r="28" spans="1:36" ht="18.75">
      <c r="A28" s="38" t="s">
        <v>70</v>
      </c>
      <c r="B28" s="26" t="s">
        <v>34</v>
      </c>
      <c r="C28" s="10"/>
      <c r="D28" s="46" t="s">
        <v>9</v>
      </c>
      <c r="E28" s="50">
        <v>15185</v>
      </c>
      <c r="F28" s="9">
        <f t="shared" si="1"/>
        <v>178168</v>
      </c>
      <c r="G28" s="62">
        <v>0</v>
      </c>
      <c r="H28" s="62">
        <v>0</v>
      </c>
      <c r="I28" s="62">
        <v>0</v>
      </c>
      <c r="J28" s="62">
        <v>0</v>
      </c>
      <c r="K28" s="62">
        <v>178168</v>
      </c>
      <c r="L28" s="63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3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3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3">
        <v>0</v>
      </c>
      <c r="AH28" s="62">
        <v>0</v>
      </c>
      <c r="AI28" s="62">
        <v>0</v>
      </c>
      <c r="AJ28" s="62">
        <v>0</v>
      </c>
    </row>
    <row r="29" spans="1:36" ht="18.75">
      <c r="A29" s="39" t="s">
        <v>70</v>
      </c>
      <c r="B29" s="27" t="s">
        <v>35</v>
      </c>
      <c r="C29" s="10"/>
      <c r="D29" s="47" t="s">
        <v>9</v>
      </c>
      <c r="E29" s="47">
        <v>14263</v>
      </c>
      <c r="F29" s="9">
        <f t="shared" si="1"/>
        <v>334439</v>
      </c>
      <c r="G29" s="64">
        <v>0</v>
      </c>
      <c r="H29" s="64">
        <v>0</v>
      </c>
      <c r="I29" s="64">
        <v>0</v>
      </c>
      <c r="J29" s="64">
        <v>0</v>
      </c>
      <c r="K29" s="64">
        <v>166788</v>
      </c>
      <c r="L29" s="65">
        <v>0</v>
      </c>
      <c r="M29" s="64">
        <v>167651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5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65">
        <v>0</v>
      </c>
      <c r="AA29" s="64">
        <v>0</v>
      </c>
      <c r="AB29" s="64">
        <v>0</v>
      </c>
      <c r="AC29" s="64">
        <v>0</v>
      </c>
      <c r="AD29" s="64">
        <v>0</v>
      </c>
      <c r="AE29" s="64">
        <v>0</v>
      </c>
      <c r="AF29" s="64">
        <v>0</v>
      </c>
      <c r="AG29" s="65">
        <v>0</v>
      </c>
      <c r="AH29" s="64">
        <v>0</v>
      </c>
      <c r="AI29" s="64">
        <v>0</v>
      </c>
      <c r="AJ29" s="64">
        <v>0</v>
      </c>
    </row>
    <row r="30" spans="1:36" ht="18.75">
      <c r="A30" s="25" t="s">
        <v>70</v>
      </c>
      <c r="B30" s="28" t="s">
        <v>36</v>
      </c>
      <c r="C30" s="10"/>
      <c r="D30" s="49" t="s">
        <v>9</v>
      </c>
      <c r="E30" s="49">
        <v>6093</v>
      </c>
      <c r="F30" s="9">
        <f t="shared" si="1"/>
        <v>74120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9">
        <v>0</v>
      </c>
      <c r="M30" s="68">
        <v>0</v>
      </c>
      <c r="N30" s="68">
        <v>0</v>
      </c>
      <c r="O30" s="68">
        <v>74120</v>
      </c>
      <c r="P30" s="68">
        <v>0</v>
      </c>
      <c r="Q30" s="68">
        <v>0</v>
      </c>
      <c r="R30" s="68">
        <v>0</v>
      </c>
      <c r="S30" s="69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9">
        <v>0</v>
      </c>
      <c r="AA30" s="68">
        <v>0</v>
      </c>
      <c r="AB30" s="68">
        <v>0</v>
      </c>
      <c r="AC30" s="68">
        <v>0</v>
      </c>
      <c r="AD30" s="68">
        <v>0</v>
      </c>
      <c r="AE30" s="68">
        <v>0</v>
      </c>
      <c r="AF30" s="68">
        <v>0</v>
      </c>
      <c r="AG30" s="69">
        <v>0</v>
      </c>
      <c r="AH30" s="68">
        <v>0</v>
      </c>
      <c r="AI30" s="68">
        <v>0</v>
      </c>
      <c r="AJ30" s="68">
        <v>0</v>
      </c>
    </row>
    <row r="31" spans="1:36" ht="18.75">
      <c r="A31" s="38" t="s">
        <v>71</v>
      </c>
      <c r="B31" s="26" t="s">
        <v>37</v>
      </c>
      <c r="C31" s="10"/>
      <c r="D31" s="46" t="s">
        <v>85</v>
      </c>
      <c r="E31" s="50">
        <v>6093</v>
      </c>
      <c r="F31" s="9">
        <f t="shared" si="1"/>
        <v>280733.93333333335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3">
        <v>0</v>
      </c>
      <c r="M31" s="62">
        <v>0</v>
      </c>
      <c r="N31" s="62">
        <v>0</v>
      </c>
      <c r="O31" s="62">
        <v>110792</v>
      </c>
      <c r="P31" s="62">
        <v>0</v>
      </c>
      <c r="Q31" s="62">
        <v>0</v>
      </c>
      <c r="R31" s="62">
        <v>0</v>
      </c>
      <c r="S31" s="63">
        <v>0</v>
      </c>
      <c r="T31" s="62">
        <v>0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3">
        <v>0</v>
      </c>
      <c r="AA31" s="62">
        <v>0</v>
      </c>
      <c r="AB31" s="62">
        <v>0</v>
      </c>
      <c r="AC31" s="62">
        <v>0</v>
      </c>
      <c r="AD31" s="62">
        <v>0</v>
      </c>
      <c r="AE31" s="62">
        <v>0</v>
      </c>
      <c r="AF31" s="62">
        <v>29300.333333333336</v>
      </c>
      <c r="AG31" s="63">
        <v>0</v>
      </c>
      <c r="AH31" s="62">
        <v>0</v>
      </c>
      <c r="AI31" s="62">
        <v>140641.60000000001</v>
      </c>
      <c r="AJ31" s="62">
        <v>0</v>
      </c>
    </row>
    <row r="32" spans="1:36" ht="18.75">
      <c r="A32" s="25" t="s">
        <v>72</v>
      </c>
      <c r="B32" s="28" t="s">
        <v>38</v>
      </c>
      <c r="C32" s="10"/>
      <c r="D32" s="49" t="s">
        <v>85</v>
      </c>
      <c r="E32" s="49">
        <v>6093</v>
      </c>
      <c r="F32" s="9">
        <f t="shared" si="1"/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9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9">
        <v>0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  <c r="Y32" s="68">
        <v>0</v>
      </c>
      <c r="Z32" s="69">
        <v>0</v>
      </c>
      <c r="AA32" s="68">
        <v>0</v>
      </c>
      <c r="AB32" s="68">
        <v>0</v>
      </c>
      <c r="AC32" s="68">
        <v>0</v>
      </c>
      <c r="AD32" s="68">
        <v>0</v>
      </c>
      <c r="AE32" s="68">
        <v>0</v>
      </c>
      <c r="AF32" s="68">
        <v>0</v>
      </c>
      <c r="AG32" s="69">
        <v>0</v>
      </c>
      <c r="AH32" s="68">
        <v>0</v>
      </c>
      <c r="AI32" s="68">
        <v>0</v>
      </c>
      <c r="AJ32" s="68">
        <v>0</v>
      </c>
    </row>
    <row r="33" spans="1:36" ht="18.75">
      <c r="A33" s="42" t="s">
        <v>73</v>
      </c>
      <c r="B33" s="29" t="s">
        <v>39</v>
      </c>
      <c r="C33" s="10"/>
      <c r="D33" s="46" t="s">
        <v>85</v>
      </c>
      <c r="E33" s="59">
        <v>6849</v>
      </c>
      <c r="F33" s="9">
        <f t="shared" si="1"/>
        <v>3315370.3317865427</v>
      </c>
      <c r="G33" s="62">
        <v>157144</v>
      </c>
      <c r="H33" s="62">
        <v>0</v>
      </c>
      <c r="I33" s="62">
        <v>0</v>
      </c>
      <c r="J33" s="62">
        <v>0</v>
      </c>
      <c r="K33" s="62">
        <v>0</v>
      </c>
      <c r="L33" s="63">
        <v>0</v>
      </c>
      <c r="M33" s="62">
        <v>0</v>
      </c>
      <c r="N33" s="62">
        <v>0</v>
      </c>
      <c r="O33" s="62">
        <v>159179</v>
      </c>
      <c r="P33" s="62">
        <v>98750</v>
      </c>
      <c r="Q33" s="62">
        <v>150207</v>
      </c>
      <c r="R33" s="62">
        <v>76827</v>
      </c>
      <c r="S33" s="63">
        <v>0</v>
      </c>
      <c r="T33" s="62">
        <v>313378</v>
      </c>
      <c r="U33" s="62">
        <v>278017</v>
      </c>
      <c r="V33" s="62">
        <v>0</v>
      </c>
      <c r="W33" s="62">
        <v>0</v>
      </c>
      <c r="X33" s="62">
        <v>154123</v>
      </c>
      <c r="Y33" s="62">
        <v>333890.53132250579</v>
      </c>
      <c r="Z33" s="63">
        <v>0</v>
      </c>
      <c r="AA33" s="62">
        <v>163795.35498839908</v>
      </c>
      <c r="AB33" s="62">
        <v>188994.6403712297</v>
      </c>
      <c r="AC33" s="62">
        <v>314991.06728538283</v>
      </c>
      <c r="AD33" s="62">
        <v>365389.63805104408</v>
      </c>
      <c r="AE33" s="62">
        <v>151195.71229698375</v>
      </c>
      <c r="AF33" s="62">
        <v>151195.71229698375</v>
      </c>
      <c r="AG33" s="63">
        <v>0</v>
      </c>
      <c r="AH33" s="62">
        <v>220493.74709976799</v>
      </c>
      <c r="AI33" s="62">
        <v>37798.928074245938</v>
      </c>
      <c r="AJ33" s="62">
        <v>0</v>
      </c>
    </row>
    <row r="34" spans="1:36" ht="18.75">
      <c r="A34" s="43" t="s">
        <v>74</v>
      </c>
      <c r="B34" s="30" t="s">
        <v>40</v>
      </c>
      <c r="C34" s="10"/>
      <c r="D34" s="47" t="s">
        <v>85</v>
      </c>
      <c r="E34" s="60">
        <v>6757</v>
      </c>
      <c r="F34" s="9">
        <f t="shared" si="1"/>
        <v>3006609.0612244899</v>
      </c>
      <c r="G34" s="64">
        <v>148516</v>
      </c>
      <c r="H34" s="64">
        <v>232133</v>
      </c>
      <c r="I34" s="64">
        <v>147958</v>
      </c>
      <c r="J34" s="64">
        <v>0</v>
      </c>
      <c r="K34" s="64">
        <v>0</v>
      </c>
      <c r="L34" s="65">
        <v>0</v>
      </c>
      <c r="M34" s="64">
        <v>0</v>
      </c>
      <c r="N34" s="64">
        <v>0</v>
      </c>
      <c r="O34" s="64">
        <v>0</v>
      </c>
      <c r="P34" s="64">
        <v>156493</v>
      </c>
      <c r="Q34" s="64">
        <v>78336</v>
      </c>
      <c r="R34" s="64">
        <v>78160</v>
      </c>
      <c r="S34" s="65">
        <v>0</v>
      </c>
      <c r="T34" s="64">
        <v>0</v>
      </c>
      <c r="U34" s="64">
        <v>142614</v>
      </c>
      <c r="V34" s="64">
        <v>91645</v>
      </c>
      <c r="W34" s="64">
        <v>12926</v>
      </c>
      <c r="X34" s="64">
        <v>298468</v>
      </c>
      <c r="Y34" s="64">
        <v>153615.18367346941</v>
      </c>
      <c r="Z34" s="65">
        <v>0</v>
      </c>
      <c r="AA34" s="64">
        <v>0</v>
      </c>
      <c r="AB34" s="64">
        <v>128012.6530612245</v>
      </c>
      <c r="AC34" s="64">
        <v>224022.14285714287</v>
      </c>
      <c r="AD34" s="64">
        <v>320031.63265306124</v>
      </c>
      <c r="AE34" s="64">
        <v>230422.77551020408</v>
      </c>
      <c r="AF34" s="64">
        <v>0</v>
      </c>
      <c r="AG34" s="65">
        <v>0</v>
      </c>
      <c r="AH34" s="64">
        <v>192018.97959183675</v>
      </c>
      <c r="AI34" s="64">
        <v>198419.61224489796</v>
      </c>
      <c r="AJ34" s="64">
        <v>172817.08163265308</v>
      </c>
    </row>
    <row r="35" spans="1:36" ht="18.75">
      <c r="A35" s="44" t="s">
        <v>75</v>
      </c>
      <c r="B35" s="31" t="s">
        <v>41</v>
      </c>
      <c r="C35" s="10"/>
      <c r="D35" s="49" t="s">
        <v>85</v>
      </c>
      <c r="E35" s="61">
        <v>7846</v>
      </c>
      <c r="F35" s="9">
        <f t="shared" si="1"/>
        <v>3181101.0450928384</v>
      </c>
      <c r="G35" s="68">
        <v>170361</v>
      </c>
      <c r="H35" s="68">
        <v>0</v>
      </c>
      <c r="I35" s="68">
        <v>0</v>
      </c>
      <c r="J35" s="68">
        <v>0</v>
      </c>
      <c r="K35" s="68">
        <v>0</v>
      </c>
      <c r="L35" s="69">
        <v>0</v>
      </c>
      <c r="M35" s="68">
        <v>0</v>
      </c>
      <c r="N35" s="68">
        <v>0</v>
      </c>
      <c r="O35" s="68">
        <v>178846</v>
      </c>
      <c r="P35" s="68">
        <v>269057</v>
      </c>
      <c r="Q35" s="68">
        <v>172979</v>
      </c>
      <c r="R35" s="68">
        <v>0</v>
      </c>
      <c r="S35" s="69">
        <v>0</v>
      </c>
      <c r="T35" s="68">
        <v>90477</v>
      </c>
      <c r="U35" s="68">
        <v>0</v>
      </c>
      <c r="V35" s="68">
        <v>202066</v>
      </c>
      <c r="W35" s="68">
        <v>89576</v>
      </c>
      <c r="X35" s="68">
        <v>88772</v>
      </c>
      <c r="Y35" s="68">
        <v>163632.84880636606</v>
      </c>
      <c r="Z35" s="69">
        <v>0</v>
      </c>
      <c r="AA35" s="68">
        <v>0</v>
      </c>
      <c r="AB35" s="68">
        <v>178508.56233421751</v>
      </c>
      <c r="AC35" s="68">
        <v>342141.41114058357</v>
      </c>
      <c r="AD35" s="68">
        <v>342141.41114058357</v>
      </c>
      <c r="AE35" s="68">
        <v>312389.98408488068</v>
      </c>
      <c r="AF35" s="68">
        <v>178508.56233421751</v>
      </c>
      <c r="AG35" s="69">
        <v>0</v>
      </c>
      <c r="AH35" s="68">
        <v>297514.27055702917</v>
      </c>
      <c r="AI35" s="68">
        <v>0</v>
      </c>
      <c r="AJ35" s="68">
        <v>104129.99469496022</v>
      </c>
    </row>
    <row r="36" spans="1:36" ht="18.75">
      <c r="A36" s="38" t="s">
        <v>76</v>
      </c>
      <c r="B36" s="26" t="s">
        <v>42</v>
      </c>
      <c r="C36" s="10"/>
      <c r="D36" s="46" t="s">
        <v>9</v>
      </c>
      <c r="E36" s="46">
        <v>8956</v>
      </c>
      <c r="F36" s="9">
        <f t="shared" si="1"/>
        <v>0</v>
      </c>
      <c r="G36" s="62">
        <v>0</v>
      </c>
      <c r="H36" s="62">
        <v>0</v>
      </c>
      <c r="I36" s="62">
        <v>0</v>
      </c>
      <c r="J36" s="62">
        <v>0</v>
      </c>
      <c r="K36" s="62">
        <v>0</v>
      </c>
      <c r="L36" s="63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62">
        <v>0</v>
      </c>
      <c r="S36" s="63">
        <v>0</v>
      </c>
      <c r="T36" s="62">
        <v>0</v>
      </c>
      <c r="U36" s="62">
        <v>0</v>
      </c>
      <c r="V36" s="62">
        <v>0</v>
      </c>
      <c r="W36" s="62">
        <v>0</v>
      </c>
      <c r="X36" s="62">
        <v>0</v>
      </c>
      <c r="Y36" s="62">
        <v>0</v>
      </c>
      <c r="Z36" s="63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0</v>
      </c>
      <c r="AF36" s="62">
        <v>0</v>
      </c>
      <c r="AG36" s="63">
        <v>0</v>
      </c>
      <c r="AH36" s="62">
        <v>0</v>
      </c>
      <c r="AI36" s="62">
        <v>0</v>
      </c>
      <c r="AJ36" s="62">
        <v>0</v>
      </c>
    </row>
    <row r="37" spans="1:36" ht="18.75">
      <c r="A37" s="25" t="s">
        <v>76</v>
      </c>
      <c r="B37" s="28" t="s">
        <v>43</v>
      </c>
      <c r="C37" s="10"/>
      <c r="D37" s="49" t="s">
        <v>9</v>
      </c>
      <c r="E37" s="49">
        <v>8956</v>
      </c>
      <c r="F37" s="9">
        <f t="shared" si="1"/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9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9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9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9">
        <v>0</v>
      </c>
      <c r="AH37" s="68">
        <v>0</v>
      </c>
      <c r="AI37" s="68">
        <v>0</v>
      </c>
      <c r="AJ37" s="68">
        <v>0</v>
      </c>
    </row>
    <row r="38" spans="1:36" ht="18.75">
      <c r="A38" s="24" t="s">
        <v>77</v>
      </c>
      <c r="B38" s="32" t="s">
        <v>44</v>
      </c>
      <c r="C38" s="10"/>
      <c r="D38" s="50" t="s">
        <v>9</v>
      </c>
      <c r="E38" s="50">
        <v>8628</v>
      </c>
      <c r="F38" s="9">
        <f t="shared" si="1"/>
        <v>3199524.2270642207</v>
      </c>
      <c r="G38" s="70">
        <v>187090</v>
      </c>
      <c r="H38" s="70">
        <v>99412</v>
      </c>
      <c r="I38" s="70">
        <v>97172</v>
      </c>
      <c r="J38" s="70">
        <v>0</v>
      </c>
      <c r="K38" s="70">
        <v>271495</v>
      </c>
      <c r="L38" s="71">
        <v>0</v>
      </c>
      <c r="M38" s="70">
        <v>371042</v>
      </c>
      <c r="N38" s="70">
        <v>278316</v>
      </c>
      <c r="O38" s="70">
        <v>75707</v>
      </c>
      <c r="P38" s="70">
        <v>0</v>
      </c>
      <c r="Q38" s="70">
        <v>0</v>
      </c>
      <c r="R38" s="70">
        <v>189829</v>
      </c>
      <c r="S38" s="71">
        <v>0</v>
      </c>
      <c r="T38" s="70">
        <v>62425</v>
      </c>
      <c r="U38" s="70">
        <v>295372</v>
      </c>
      <c r="V38" s="70">
        <v>283162</v>
      </c>
      <c r="W38" s="70">
        <v>247202</v>
      </c>
      <c r="X38" s="70">
        <v>0</v>
      </c>
      <c r="Y38" s="70">
        <v>159419.40366972476</v>
      </c>
      <c r="Z38" s="71">
        <v>0</v>
      </c>
      <c r="AA38" s="70">
        <v>159419.40366972476</v>
      </c>
      <c r="AB38" s="70">
        <v>79709.701834862382</v>
      </c>
      <c r="AC38" s="70">
        <v>79709.701834862382</v>
      </c>
      <c r="AD38" s="70">
        <v>0</v>
      </c>
      <c r="AE38" s="70">
        <v>0</v>
      </c>
      <c r="AF38" s="70">
        <v>239129.10550458718</v>
      </c>
      <c r="AG38" s="71">
        <v>0</v>
      </c>
      <c r="AH38" s="70">
        <v>0</v>
      </c>
      <c r="AI38" s="70">
        <v>23912.910550458717</v>
      </c>
      <c r="AJ38" s="70">
        <v>0</v>
      </c>
    </row>
    <row r="39" spans="1:36" ht="18.75">
      <c r="A39" s="24" t="s">
        <v>77</v>
      </c>
      <c r="B39" s="27" t="s">
        <v>45</v>
      </c>
      <c r="C39" s="10"/>
      <c r="D39" s="47" t="s">
        <v>85</v>
      </c>
      <c r="E39" s="47">
        <v>8622</v>
      </c>
      <c r="F39" s="9">
        <f t="shared" si="1"/>
        <v>2571348.7432712223</v>
      </c>
      <c r="G39" s="70">
        <v>0</v>
      </c>
      <c r="H39" s="70">
        <v>192918</v>
      </c>
      <c r="I39" s="70">
        <v>265464</v>
      </c>
      <c r="J39" s="70">
        <v>0</v>
      </c>
      <c r="K39" s="70">
        <v>0</v>
      </c>
      <c r="L39" s="71">
        <v>0</v>
      </c>
      <c r="M39" s="70">
        <v>0</v>
      </c>
      <c r="N39" s="70">
        <v>188030</v>
      </c>
      <c r="O39" s="70">
        <v>265012</v>
      </c>
      <c r="P39" s="70">
        <v>0</v>
      </c>
      <c r="Q39" s="70">
        <v>0</v>
      </c>
      <c r="R39" s="70">
        <v>0</v>
      </c>
      <c r="S39" s="71">
        <v>0</v>
      </c>
      <c r="T39" s="70">
        <v>92696</v>
      </c>
      <c r="U39" s="70">
        <v>93013</v>
      </c>
      <c r="V39" s="70">
        <v>375972</v>
      </c>
      <c r="W39" s="70">
        <v>280664</v>
      </c>
      <c r="X39" s="70">
        <v>0</v>
      </c>
      <c r="Y39" s="70">
        <v>0</v>
      </c>
      <c r="Z39" s="71">
        <v>0</v>
      </c>
      <c r="AA39" s="70">
        <v>157226.87370600415</v>
      </c>
      <c r="AB39" s="70">
        <v>204394.93581780538</v>
      </c>
      <c r="AC39" s="70">
        <v>0</v>
      </c>
      <c r="AD39" s="70">
        <v>0</v>
      </c>
      <c r="AE39" s="70">
        <v>0</v>
      </c>
      <c r="AF39" s="70">
        <v>235840.3105590062</v>
      </c>
      <c r="AG39" s="71">
        <v>0</v>
      </c>
      <c r="AH39" s="70">
        <v>110058.8115942029</v>
      </c>
      <c r="AI39" s="70">
        <v>62890.749482401654</v>
      </c>
      <c r="AJ39" s="70">
        <v>47168.062111801242</v>
      </c>
    </row>
    <row r="40" spans="1:36" ht="18.75">
      <c r="A40" s="45" t="s">
        <v>77</v>
      </c>
      <c r="B40" s="33" t="s">
        <v>46</v>
      </c>
      <c r="C40" s="10"/>
      <c r="D40" s="49" t="s">
        <v>9</v>
      </c>
      <c r="E40" s="49">
        <v>8628</v>
      </c>
      <c r="F40" s="9">
        <f t="shared" si="1"/>
        <v>2507691.8295281581</v>
      </c>
      <c r="G40" s="66">
        <v>0</v>
      </c>
      <c r="H40" s="66">
        <v>0</v>
      </c>
      <c r="I40" s="66">
        <v>352427</v>
      </c>
      <c r="J40" s="66">
        <v>0</v>
      </c>
      <c r="K40" s="66">
        <v>0</v>
      </c>
      <c r="L40" s="67">
        <v>0</v>
      </c>
      <c r="M40" s="66">
        <v>0</v>
      </c>
      <c r="N40" s="66">
        <v>82786</v>
      </c>
      <c r="O40" s="66">
        <v>93682</v>
      </c>
      <c r="P40" s="66">
        <v>432959</v>
      </c>
      <c r="Q40" s="66">
        <v>97376</v>
      </c>
      <c r="R40" s="66">
        <v>7</v>
      </c>
      <c r="S40" s="67">
        <v>0</v>
      </c>
      <c r="T40" s="66">
        <v>171399</v>
      </c>
      <c r="U40" s="66">
        <v>0</v>
      </c>
      <c r="V40" s="66">
        <v>0</v>
      </c>
      <c r="W40" s="66">
        <v>95551</v>
      </c>
      <c r="X40" s="66">
        <v>95881</v>
      </c>
      <c r="Y40" s="66">
        <v>0</v>
      </c>
      <c r="Z40" s="67">
        <v>0</v>
      </c>
      <c r="AA40" s="66">
        <v>159650.56316590562</v>
      </c>
      <c r="AB40" s="66">
        <v>191580.67579908675</v>
      </c>
      <c r="AC40" s="66">
        <v>79825.281582952812</v>
      </c>
      <c r="AD40" s="66">
        <v>231493.31659056316</v>
      </c>
      <c r="AE40" s="66">
        <v>0</v>
      </c>
      <c r="AF40" s="66">
        <v>191580.67579908675</v>
      </c>
      <c r="AG40" s="67">
        <v>0</v>
      </c>
      <c r="AH40" s="66">
        <v>95790.337899543374</v>
      </c>
      <c r="AI40" s="66">
        <v>87807.8097412481</v>
      </c>
      <c r="AJ40" s="66">
        <v>47895.168949771687</v>
      </c>
    </row>
    <row r="41" spans="1:36" ht="18.75">
      <c r="A41" s="38" t="s">
        <v>78</v>
      </c>
      <c r="B41" s="26" t="s">
        <v>47</v>
      </c>
      <c r="C41" s="10"/>
      <c r="D41" s="46" t="s">
        <v>85</v>
      </c>
      <c r="E41" s="46">
        <v>6635</v>
      </c>
      <c r="F41" s="9">
        <f t="shared" si="1"/>
        <v>1880316.289276808</v>
      </c>
      <c r="G41" s="62">
        <v>0</v>
      </c>
      <c r="H41" s="62">
        <v>0</v>
      </c>
      <c r="I41" s="62">
        <v>149460</v>
      </c>
      <c r="J41" s="62">
        <v>151310</v>
      </c>
      <c r="K41" s="62">
        <v>75985</v>
      </c>
      <c r="L41" s="63">
        <v>0</v>
      </c>
      <c r="M41" s="62">
        <v>98960</v>
      </c>
      <c r="N41" s="62">
        <v>63163</v>
      </c>
      <c r="O41" s="62">
        <v>0</v>
      </c>
      <c r="P41" s="62">
        <v>42986</v>
      </c>
      <c r="Q41" s="62">
        <v>0</v>
      </c>
      <c r="R41" s="62">
        <v>151448</v>
      </c>
      <c r="S41" s="63">
        <v>0</v>
      </c>
      <c r="T41" s="62">
        <v>214854</v>
      </c>
      <c r="U41" s="62">
        <v>0</v>
      </c>
      <c r="V41" s="62">
        <v>88706</v>
      </c>
      <c r="W41" s="62">
        <v>0</v>
      </c>
      <c r="X41" s="62">
        <v>151070</v>
      </c>
      <c r="Y41" s="62">
        <v>0</v>
      </c>
      <c r="Z41" s="63">
        <v>0</v>
      </c>
      <c r="AA41" s="62">
        <v>0</v>
      </c>
      <c r="AB41" s="62">
        <v>157357.79301745637</v>
      </c>
      <c r="AC41" s="62">
        <v>113297.61097256858</v>
      </c>
      <c r="AD41" s="62">
        <v>0</v>
      </c>
      <c r="AE41" s="62">
        <v>151063.48129675811</v>
      </c>
      <c r="AF41" s="62">
        <v>69237.428927680798</v>
      </c>
      <c r="AG41" s="63">
        <v>0</v>
      </c>
      <c r="AH41" s="62">
        <v>62943.117206982548</v>
      </c>
      <c r="AI41" s="62">
        <v>62943.117206982548</v>
      </c>
      <c r="AJ41" s="62">
        <v>75531.740648379055</v>
      </c>
    </row>
    <row r="42" spans="1:36" ht="18.75">
      <c r="A42" s="24" t="s">
        <v>79</v>
      </c>
      <c r="B42" s="27" t="s">
        <v>48</v>
      </c>
      <c r="C42" s="10"/>
      <c r="D42" s="47" t="s">
        <v>85</v>
      </c>
      <c r="E42" s="47">
        <v>6096</v>
      </c>
      <c r="F42" s="9">
        <f t="shared" si="1"/>
        <v>1945263.9080459771</v>
      </c>
      <c r="G42" s="64">
        <v>0</v>
      </c>
      <c r="H42" s="64">
        <v>0</v>
      </c>
      <c r="I42" s="64">
        <v>205692</v>
      </c>
      <c r="J42" s="64">
        <v>85501</v>
      </c>
      <c r="K42" s="64">
        <v>0</v>
      </c>
      <c r="L42" s="65">
        <v>0</v>
      </c>
      <c r="M42" s="64">
        <v>74713</v>
      </c>
      <c r="N42" s="64">
        <v>85667</v>
      </c>
      <c r="O42" s="64">
        <v>51099</v>
      </c>
      <c r="P42" s="64">
        <v>194107</v>
      </c>
      <c r="Q42" s="64">
        <v>206265</v>
      </c>
      <c r="R42" s="64">
        <v>51970</v>
      </c>
      <c r="S42" s="65">
        <v>0</v>
      </c>
      <c r="T42" s="64">
        <v>0</v>
      </c>
      <c r="U42" s="64">
        <v>0</v>
      </c>
      <c r="V42" s="64">
        <v>0</v>
      </c>
      <c r="W42" s="64">
        <v>0</v>
      </c>
      <c r="X42" s="64">
        <v>235576</v>
      </c>
      <c r="Y42" s="64">
        <v>5805.1839080459768</v>
      </c>
      <c r="Z42" s="65">
        <v>0</v>
      </c>
      <c r="AA42" s="64">
        <v>63857.022988505749</v>
      </c>
      <c r="AB42" s="64">
        <v>203181.4367816092</v>
      </c>
      <c r="AC42" s="64">
        <v>133519.22988505746</v>
      </c>
      <c r="AD42" s="64">
        <v>139324.41379310345</v>
      </c>
      <c r="AE42" s="64">
        <v>139324.41379310345</v>
      </c>
      <c r="AF42" s="64">
        <v>0</v>
      </c>
      <c r="AG42" s="65">
        <v>0</v>
      </c>
      <c r="AH42" s="64">
        <v>0</v>
      </c>
      <c r="AI42" s="64">
        <v>69662.206896551725</v>
      </c>
      <c r="AJ42" s="64">
        <v>0</v>
      </c>
    </row>
    <row r="43" spans="1:36" ht="18.75">
      <c r="A43" s="25" t="s">
        <v>80</v>
      </c>
      <c r="B43" s="28" t="s">
        <v>49</v>
      </c>
      <c r="C43" s="10"/>
      <c r="D43" s="52" t="s">
        <v>85</v>
      </c>
      <c r="E43" s="49">
        <v>3183</v>
      </c>
      <c r="F43" s="9">
        <f t="shared" si="1"/>
        <v>1161458.8841463414</v>
      </c>
      <c r="G43" s="68">
        <v>35679</v>
      </c>
      <c r="H43" s="68">
        <v>60627</v>
      </c>
      <c r="I43" s="68">
        <v>95678</v>
      </c>
      <c r="J43" s="68">
        <v>54240</v>
      </c>
      <c r="K43" s="68">
        <v>0</v>
      </c>
      <c r="L43" s="69">
        <v>0</v>
      </c>
      <c r="M43" s="68">
        <v>35248</v>
      </c>
      <c r="N43" s="68">
        <v>64168</v>
      </c>
      <c r="O43" s="68">
        <v>0</v>
      </c>
      <c r="P43" s="68">
        <v>0</v>
      </c>
      <c r="Q43" s="68">
        <v>94958</v>
      </c>
      <c r="R43" s="68">
        <v>87315</v>
      </c>
      <c r="S43" s="69">
        <v>0</v>
      </c>
      <c r="T43" s="68">
        <v>66085</v>
      </c>
      <c r="U43" s="68">
        <v>45540</v>
      </c>
      <c r="V43" s="68">
        <v>0</v>
      </c>
      <c r="W43" s="68">
        <v>34576</v>
      </c>
      <c r="X43" s="68">
        <v>91878</v>
      </c>
      <c r="Y43" s="68">
        <v>11218.918699186992</v>
      </c>
      <c r="Z43" s="69">
        <v>0</v>
      </c>
      <c r="AA43" s="68">
        <v>33656.756097560974</v>
      </c>
      <c r="AB43" s="68">
        <v>47680.404471544716</v>
      </c>
      <c r="AC43" s="68">
        <v>44875.674796747968</v>
      </c>
      <c r="AD43" s="68">
        <v>33656.756097560974</v>
      </c>
      <c r="AE43" s="68">
        <v>134627.0243902439</v>
      </c>
      <c r="AF43" s="68">
        <v>33656.756097560974</v>
      </c>
      <c r="AG43" s="69">
        <v>0</v>
      </c>
      <c r="AH43" s="68">
        <v>56094.593495934954</v>
      </c>
      <c r="AI43" s="68">
        <v>0</v>
      </c>
      <c r="AJ43" s="68">
        <v>0</v>
      </c>
    </row>
    <row r="44" spans="1:36" ht="18.75">
      <c r="A44" s="24" t="s">
        <v>81</v>
      </c>
      <c r="B44" s="34" t="s">
        <v>50</v>
      </c>
      <c r="C44" s="10"/>
      <c r="D44" s="50" t="s">
        <v>9</v>
      </c>
      <c r="E44" s="47">
        <v>5203</v>
      </c>
      <c r="F44" s="9">
        <f t="shared" si="1"/>
        <v>746075.03349282301</v>
      </c>
      <c r="G44" s="70">
        <v>0</v>
      </c>
      <c r="H44" s="70">
        <v>0</v>
      </c>
      <c r="I44" s="70">
        <v>0</v>
      </c>
      <c r="J44" s="70">
        <v>109145</v>
      </c>
      <c r="K44" s="70">
        <v>58865</v>
      </c>
      <c r="L44" s="71">
        <v>0</v>
      </c>
      <c r="M44" s="70">
        <v>64127</v>
      </c>
      <c r="N44" s="70">
        <v>110958</v>
      </c>
      <c r="O44" s="70">
        <v>0</v>
      </c>
      <c r="P44" s="70">
        <v>0</v>
      </c>
      <c r="Q44" s="70">
        <v>107214</v>
      </c>
      <c r="R44" s="70">
        <v>14518</v>
      </c>
      <c r="S44" s="71">
        <v>0</v>
      </c>
      <c r="T44" s="70">
        <v>52499</v>
      </c>
      <c r="U44" s="70">
        <v>0</v>
      </c>
      <c r="V44" s="70">
        <v>48087</v>
      </c>
      <c r="W44" s="70">
        <v>0</v>
      </c>
      <c r="X44" s="70">
        <v>4765</v>
      </c>
      <c r="Y44" s="70">
        <v>0</v>
      </c>
      <c r="Z44" s="71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58632.344497607657</v>
      </c>
      <c r="AG44" s="71">
        <v>0</v>
      </c>
      <c r="AH44" s="70">
        <v>0</v>
      </c>
      <c r="AI44" s="70">
        <v>0</v>
      </c>
      <c r="AJ44" s="70">
        <v>117264.68899521531</v>
      </c>
    </row>
    <row r="45" spans="1:36" ht="18.75">
      <c r="A45" s="25" t="s">
        <v>81</v>
      </c>
      <c r="B45" s="31" t="s">
        <v>51</v>
      </c>
      <c r="C45" s="10"/>
      <c r="D45" s="49" t="s">
        <v>9</v>
      </c>
      <c r="E45" s="49">
        <v>5203</v>
      </c>
      <c r="F45" s="9">
        <f t="shared" si="1"/>
        <v>777841.65800865809</v>
      </c>
      <c r="G45" s="68">
        <v>0</v>
      </c>
      <c r="H45" s="68">
        <v>0</v>
      </c>
      <c r="I45" s="68">
        <v>0</v>
      </c>
      <c r="J45" s="68">
        <v>57415</v>
      </c>
      <c r="K45" s="68">
        <v>58499</v>
      </c>
      <c r="L45" s="69">
        <v>0</v>
      </c>
      <c r="M45" s="68">
        <v>57694</v>
      </c>
      <c r="N45" s="68">
        <v>0</v>
      </c>
      <c r="O45" s="68">
        <v>91653</v>
      </c>
      <c r="P45" s="68">
        <v>50969</v>
      </c>
      <c r="Q45" s="68">
        <v>0</v>
      </c>
      <c r="R45" s="68">
        <v>51880</v>
      </c>
      <c r="S45" s="69">
        <v>0</v>
      </c>
      <c r="T45" s="68">
        <v>14353</v>
      </c>
      <c r="U45" s="68">
        <v>113955</v>
      </c>
      <c r="V45" s="68">
        <v>52615</v>
      </c>
      <c r="W45" s="68">
        <v>0</v>
      </c>
      <c r="X45" s="68">
        <v>0</v>
      </c>
      <c r="Y45" s="68">
        <v>0</v>
      </c>
      <c r="Z45" s="69">
        <v>0</v>
      </c>
      <c r="AA45" s="68">
        <v>0</v>
      </c>
      <c r="AB45" s="68">
        <v>0</v>
      </c>
      <c r="AC45" s="68">
        <v>0</v>
      </c>
      <c r="AD45" s="68">
        <v>0</v>
      </c>
      <c r="AE45" s="68">
        <v>0</v>
      </c>
      <c r="AF45" s="68">
        <v>54914.077922077922</v>
      </c>
      <c r="AG45" s="69">
        <v>0</v>
      </c>
      <c r="AH45" s="68">
        <v>0</v>
      </c>
      <c r="AI45" s="68">
        <v>0</v>
      </c>
      <c r="AJ45" s="68">
        <v>173894.5800865801</v>
      </c>
    </row>
    <row r="46" spans="1:36" ht="18.75">
      <c r="A46" s="24" t="s">
        <v>82</v>
      </c>
      <c r="B46" s="35" t="s">
        <v>52</v>
      </c>
      <c r="C46" s="10"/>
      <c r="D46" s="50" t="s">
        <v>9</v>
      </c>
      <c r="E46" s="50">
        <v>8628</v>
      </c>
      <c r="F46" s="9">
        <f t="shared" si="1"/>
        <v>1429461.0298507463</v>
      </c>
      <c r="G46" s="62">
        <v>0</v>
      </c>
      <c r="H46" s="62">
        <v>0</v>
      </c>
      <c r="I46" s="62">
        <v>0</v>
      </c>
      <c r="J46" s="62">
        <v>0</v>
      </c>
      <c r="K46" s="62">
        <v>95919</v>
      </c>
      <c r="L46" s="63">
        <v>0</v>
      </c>
      <c r="M46" s="62">
        <v>66610</v>
      </c>
      <c r="N46" s="62">
        <v>0</v>
      </c>
      <c r="O46" s="62">
        <v>0</v>
      </c>
      <c r="P46" s="62">
        <v>150631</v>
      </c>
      <c r="Q46" s="62">
        <v>0</v>
      </c>
      <c r="R46" s="62">
        <v>160862</v>
      </c>
      <c r="S46" s="63">
        <v>0</v>
      </c>
      <c r="T46" s="62">
        <v>46293</v>
      </c>
      <c r="U46" s="62">
        <v>120714</v>
      </c>
      <c r="V46" s="62">
        <v>29139</v>
      </c>
      <c r="W46" s="62">
        <v>0</v>
      </c>
      <c r="X46" s="62">
        <v>0</v>
      </c>
      <c r="Y46" s="62">
        <v>325411.29850746266</v>
      </c>
      <c r="Z46" s="63">
        <v>0</v>
      </c>
      <c r="AA46" s="62">
        <v>92974.656716417914</v>
      </c>
      <c r="AB46" s="62">
        <v>0</v>
      </c>
      <c r="AC46" s="62">
        <v>0</v>
      </c>
      <c r="AD46" s="62">
        <v>30991.552238805969</v>
      </c>
      <c r="AE46" s="62">
        <v>0</v>
      </c>
      <c r="AF46" s="62">
        <v>0</v>
      </c>
      <c r="AG46" s="63">
        <v>0</v>
      </c>
      <c r="AH46" s="62">
        <v>0</v>
      </c>
      <c r="AI46" s="62">
        <v>224688.75373134328</v>
      </c>
      <c r="AJ46" s="62">
        <v>85226.76865671642</v>
      </c>
    </row>
    <row r="47" spans="1:36" ht="18.75">
      <c r="A47" s="24" t="s">
        <v>82</v>
      </c>
      <c r="B47" s="30" t="s">
        <v>53</v>
      </c>
      <c r="C47" s="10"/>
      <c r="D47" s="50" t="s">
        <v>85</v>
      </c>
      <c r="E47" s="47">
        <v>9220</v>
      </c>
      <c r="F47" s="9">
        <f t="shared" si="1"/>
        <v>1467715.9626865671</v>
      </c>
      <c r="G47" s="64">
        <v>0</v>
      </c>
      <c r="H47" s="64">
        <v>0</v>
      </c>
      <c r="I47" s="64">
        <v>0</v>
      </c>
      <c r="J47" s="64">
        <v>193771</v>
      </c>
      <c r="K47" s="64">
        <v>0</v>
      </c>
      <c r="L47" s="65">
        <v>0</v>
      </c>
      <c r="M47" s="64">
        <v>29718</v>
      </c>
      <c r="N47" s="64">
        <v>0</v>
      </c>
      <c r="O47" s="64">
        <v>0</v>
      </c>
      <c r="P47" s="64">
        <v>0</v>
      </c>
      <c r="Q47" s="64">
        <v>0</v>
      </c>
      <c r="R47" s="64">
        <v>197691</v>
      </c>
      <c r="S47" s="65">
        <v>0</v>
      </c>
      <c r="T47" s="64">
        <v>101398</v>
      </c>
      <c r="U47" s="64">
        <v>91755</v>
      </c>
      <c r="V47" s="64">
        <v>0</v>
      </c>
      <c r="W47" s="64">
        <v>0</v>
      </c>
      <c r="X47" s="64">
        <v>203143</v>
      </c>
      <c r="Y47" s="64">
        <v>188021.19402985074</v>
      </c>
      <c r="Z47" s="65">
        <v>0</v>
      </c>
      <c r="AA47" s="64">
        <v>188021.19402985074</v>
      </c>
      <c r="AB47" s="64">
        <v>0</v>
      </c>
      <c r="AC47" s="64">
        <v>0</v>
      </c>
      <c r="AD47" s="64">
        <v>0</v>
      </c>
      <c r="AE47" s="64">
        <v>0</v>
      </c>
      <c r="AF47" s="64">
        <v>0</v>
      </c>
      <c r="AG47" s="65">
        <v>0</v>
      </c>
      <c r="AH47" s="64">
        <v>0</v>
      </c>
      <c r="AI47" s="64">
        <v>274197.57462686568</v>
      </c>
      <c r="AJ47" s="64">
        <v>0</v>
      </c>
    </row>
    <row r="48" spans="1:36" ht="18.75">
      <c r="A48" s="45" t="s">
        <v>82</v>
      </c>
      <c r="B48" s="36" t="s">
        <v>54</v>
      </c>
      <c r="C48" s="10"/>
      <c r="D48" s="53" t="s">
        <v>9</v>
      </c>
      <c r="E48" s="48">
        <v>9320</v>
      </c>
      <c r="F48" s="9">
        <f t="shared" si="1"/>
        <v>1575336.1376811594</v>
      </c>
      <c r="G48" s="68">
        <v>0</v>
      </c>
      <c r="H48" s="68">
        <v>0</v>
      </c>
      <c r="I48" s="68">
        <v>0</v>
      </c>
      <c r="J48" s="68">
        <v>0</v>
      </c>
      <c r="K48" s="68">
        <v>43353</v>
      </c>
      <c r="L48" s="69">
        <v>0</v>
      </c>
      <c r="M48" s="68">
        <v>67113</v>
      </c>
      <c r="N48" s="68">
        <v>78274</v>
      </c>
      <c r="O48" s="68">
        <v>15650</v>
      </c>
      <c r="P48" s="68">
        <v>67849</v>
      </c>
      <c r="Q48" s="68">
        <v>0</v>
      </c>
      <c r="R48" s="68">
        <v>80068</v>
      </c>
      <c r="S48" s="69">
        <v>0</v>
      </c>
      <c r="T48" s="68">
        <v>51186</v>
      </c>
      <c r="U48" s="68">
        <v>0</v>
      </c>
      <c r="V48" s="68">
        <v>102619</v>
      </c>
      <c r="W48" s="68">
        <v>71136</v>
      </c>
      <c r="X48" s="68">
        <v>99536</v>
      </c>
      <c r="Y48" s="68">
        <v>163373.11594202899</v>
      </c>
      <c r="Z48" s="69">
        <v>0</v>
      </c>
      <c r="AA48" s="68">
        <v>89112.608695652176</v>
      </c>
      <c r="AB48" s="68">
        <v>89112.608695652176</v>
      </c>
      <c r="AC48" s="68">
        <v>74260.507246376816</v>
      </c>
      <c r="AD48" s="68">
        <v>111390.76086956522</v>
      </c>
      <c r="AE48" s="68">
        <v>0</v>
      </c>
      <c r="AF48" s="68">
        <v>0</v>
      </c>
      <c r="AG48" s="69">
        <v>0</v>
      </c>
      <c r="AH48" s="68">
        <v>0</v>
      </c>
      <c r="AI48" s="68">
        <v>126242.86231884058</v>
      </c>
      <c r="AJ48" s="68">
        <v>245059.67391304349</v>
      </c>
    </row>
    <row r="49" spans="1:36" ht="18.75">
      <c r="A49" s="38" t="s">
        <v>83</v>
      </c>
      <c r="B49" s="29" t="s">
        <v>55</v>
      </c>
      <c r="C49" s="10"/>
      <c r="D49" s="46"/>
      <c r="E49" s="46">
        <v>8622</v>
      </c>
      <c r="F49" s="9">
        <f t="shared" si="1"/>
        <v>5829441.3999999994</v>
      </c>
      <c r="G49" s="70">
        <v>48634</v>
      </c>
      <c r="H49" s="70">
        <v>110626</v>
      </c>
      <c r="I49" s="70">
        <v>0</v>
      </c>
      <c r="J49" s="70">
        <v>331989</v>
      </c>
      <c r="K49" s="70">
        <v>598762</v>
      </c>
      <c r="L49" s="71">
        <v>0</v>
      </c>
      <c r="M49" s="70">
        <v>415875</v>
      </c>
      <c r="N49" s="70">
        <v>350946</v>
      </c>
      <c r="O49" s="70">
        <v>242995</v>
      </c>
      <c r="P49" s="70">
        <v>0</v>
      </c>
      <c r="Q49" s="70">
        <v>259050</v>
      </c>
      <c r="R49" s="70">
        <v>169877</v>
      </c>
      <c r="S49" s="71">
        <v>0</v>
      </c>
      <c r="T49" s="70">
        <v>191681</v>
      </c>
      <c r="U49" s="70">
        <v>241296</v>
      </c>
      <c r="V49" s="70">
        <v>139017</v>
      </c>
      <c r="W49" s="70">
        <v>321431</v>
      </c>
      <c r="X49" s="70">
        <v>0</v>
      </c>
      <c r="Y49" s="70">
        <v>372470.4</v>
      </c>
      <c r="Z49" s="71">
        <v>0</v>
      </c>
      <c r="AA49" s="70">
        <v>227620.80000000002</v>
      </c>
      <c r="AB49" s="70">
        <v>206928</v>
      </c>
      <c r="AC49" s="70">
        <v>206928</v>
      </c>
      <c r="AD49" s="70">
        <v>137952</v>
      </c>
      <c r="AE49" s="70">
        <v>206928</v>
      </c>
      <c r="AF49" s="70">
        <v>206928</v>
      </c>
      <c r="AG49" s="72">
        <v>0</v>
      </c>
      <c r="AH49" s="70">
        <v>275904</v>
      </c>
      <c r="AI49" s="70">
        <v>275904</v>
      </c>
      <c r="AJ49" s="70">
        <v>289699.20000000001</v>
      </c>
    </row>
    <row r="50" spans="1:36" ht="18.75">
      <c r="A50" s="39" t="s">
        <v>83</v>
      </c>
      <c r="B50" s="30" t="s">
        <v>56</v>
      </c>
      <c r="C50" s="10"/>
      <c r="D50" s="47"/>
      <c r="E50" s="47">
        <v>8628</v>
      </c>
      <c r="F50" s="9">
        <f t="shared" si="1"/>
        <v>3693827.0863405513</v>
      </c>
      <c r="G50" s="64">
        <v>232546</v>
      </c>
      <c r="H50" s="64">
        <v>85024</v>
      </c>
      <c r="I50" s="64">
        <v>93484</v>
      </c>
      <c r="J50" s="64">
        <v>230956</v>
      </c>
      <c r="K50" s="64">
        <v>79367</v>
      </c>
      <c r="L50" s="65">
        <v>0</v>
      </c>
      <c r="M50" s="64">
        <v>222201</v>
      </c>
      <c r="N50" s="64">
        <v>330085</v>
      </c>
      <c r="O50" s="64">
        <v>43058</v>
      </c>
      <c r="P50" s="64">
        <v>89257</v>
      </c>
      <c r="Q50" s="64">
        <v>316037</v>
      </c>
      <c r="R50" s="64">
        <v>185638</v>
      </c>
      <c r="S50" s="65">
        <v>0</v>
      </c>
      <c r="T50" s="64">
        <v>130451</v>
      </c>
      <c r="U50" s="64">
        <v>36286</v>
      </c>
      <c r="V50" s="64">
        <v>0</v>
      </c>
      <c r="W50" s="64">
        <v>69225</v>
      </c>
      <c r="X50" s="64">
        <v>283154</v>
      </c>
      <c r="Y50" s="64">
        <v>173138.37204653487</v>
      </c>
      <c r="Z50" s="65">
        <v>0</v>
      </c>
      <c r="AA50" s="64">
        <v>188878.22405076533</v>
      </c>
      <c r="AB50" s="64">
        <v>78699.260021152222</v>
      </c>
      <c r="AC50" s="64">
        <v>188878.22405076533</v>
      </c>
      <c r="AD50" s="64">
        <v>157398.52004230444</v>
      </c>
      <c r="AE50" s="64">
        <v>157398.52004230444</v>
      </c>
      <c r="AF50" s="64">
        <v>0</v>
      </c>
      <c r="AG50" s="73">
        <v>0</v>
      </c>
      <c r="AH50" s="64">
        <v>94439.112025382667</v>
      </c>
      <c r="AI50" s="64">
        <v>149528.59404018923</v>
      </c>
      <c r="AJ50" s="64">
        <v>78699.260021152222</v>
      </c>
    </row>
    <row r="51" spans="1:36" ht="18.75">
      <c r="A51" s="25" t="s">
        <v>83</v>
      </c>
      <c r="B51" s="31" t="s">
        <v>57</v>
      </c>
      <c r="C51" s="10"/>
      <c r="D51" s="49"/>
      <c r="E51" s="49">
        <v>14708</v>
      </c>
      <c r="F51" s="9">
        <f t="shared" si="1"/>
        <v>5556655.3760000002</v>
      </c>
      <c r="G51" s="68">
        <v>0</v>
      </c>
      <c r="H51" s="68">
        <v>394169</v>
      </c>
      <c r="I51" s="68">
        <v>0</v>
      </c>
      <c r="J51" s="68">
        <v>262042</v>
      </c>
      <c r="K51" s="68">
        <v>144374</v>
      </c>
      <c r="L51" s="69">
        <v>0</v>
      </c>
      <c r="M51" s="68">
        <v>246368</v>
      </c>
      <c r="N51" s="68">
        <v>633625</v>
      </c>
      <c r="O51" s="68">
        <v>129418</v>
      </c>
      <c r="P51" s="68">
        <v>0</v>
      </c>
      <c r="Q51" s="68">
        <v>0</v>
      </c>
      <c r="R51" s="68">
        <v>559167</v>
      </c>
      <c r="S51" s="69">
        <v>0</v>
      </c>
      <c r="T51" s="68">
        <v>312132</v>
      </c>
      <c r="U51" s="68">
        <v>156453</v>
      </c>
      <c r="V51" s="68">
        <v>476624</v>
      </c>
      <c r="W51" s="68">
        <v>416814</v>
      </c>
      <c r="X51" s="68">
        <v>202118</v>
      </c>
      <c r="Y51" s="68">
        <v>98984.840000000011</v>
      </c>
      <c r="Z51" s="69">
        <v>0</v>
      </c>
      <c r="AA51" s="68">
        <v>118781.808</v>
      </c>
      <c r="AB51" s="68">
        <v>197969.68000000002</v>
      </c>
      <c r="AC51" s="68">
        <v>0</v>
      </c>
      <c r="AD51" s="68">
        <v>0</v>
      </c>
      <c r="AE51" s="68">
        <v>0</v>
      </c>
      <c r="AF51" s="68">
        <v>277157.55200000003</v>
      </c>
      <c r="AG51" s="74">
        <v>0</v>
      </c>
      <c r="AH51" s="68">
        <v>237563.61600000001</v>
      </c>
      <c r="AI51" s="68">
        <v>356345.424</v>
      </c>
      <c r="AJ51" s="68">
        <v>336548.45600000001</v>
      </c>
    </row>
    <row r="52" spans="1:36" ht="18.75">
      <c r="A52" s="80" t="s">
        <v>84</v>
      </c>
      <c r="B52" s="34" t="s">
        <v>58</v>
      </c>
      <c r="C52" s="81"/>
      <c r="D52" s="82"/>
      <c r="E52" s="82">
        <v>6635</v>
      </c>
      <c r="F52" s="9">
        <f t="shared" si="1"/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6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6">
        <v>0</v>
      </c>
      <c r="T52" s="75">
        <v>0</v>
      </c>
      <c r="U52" s="75">
        <v>0</v>
      </c>
      <c r="V52" s="75">
        <v>0</v>
      </c>
      <c r="W52" s="75">
        <v>0</v>
      </c>
      <c r="X52" s="75">
        <v>0</v>
      </c>
      <c r="Y52" s="75">
        <v>0</v>
      </c>
      <c r="Z52" s="76">
        <v>0</v>
      </c>
      <c r="AA52" s="75">
        <v>0</v>
      </c>
      <c r="AB52" s="75">
        <v>0</v>
      </c>
      <c r="AC52" s="75">
        <v>0</v>
      </c>
      <c r="AD52" s="75">
        <v>0</v>
      </c>
      <c r="AE52" s="75">
        <v>0</v>
      </c>
      <c r="AF52" s="75">
        <v>0</v>
      </c>
      <c r="AG52" s="77">
        <v>0</v>
      </c>
      <c r="AH52" s="75">
        <v>0</v>
      </c>
      <c r="AI52" s="75">
        <v>0</v>
      </c>
      <c r="AJ52" s="75">
        <v>0</v>
      </c>
    </row>
    <row r="53" spans="1:36" ht="18.75">
      <c r="A53" s="83" t="s">
        <v>86</v>
      </c>
      <c r="B53" s="83" t="s">
        <v>86</v>
      </c>
      <c r="C53" s="83"/>
      <c r="D53" s="83" t="s">
        <v>85</v>
      </c>
      <c r="E53" s="54">
        <v>7880</v>
      </c>
      <c r="F53" s="9">
        <f t="shared" si="1"/>
        <v>1337565</v>
      </c>
      <c r="G53" s="78">
        <v>53223</v>
      </c>
      <c r="H53" s="78">
        <v>27682</v>
      </c>
      <c r="I53" s="78">
        <v>0</v>
      </c>
      <c r="J53" s="78">
        <v>2457</v>
      </c>
      <c r="K53" s="78">
        <v>0</v>
      </c>
      <c r="L53" s="79">
        <v>0</v>
      </c>
      <c r="M53" s="78">
        <v>26652</v>
      </c>
      <c r="N53" s="78">
        <v>231025</v>
      </c>
      <c r="O53" s="78">
        <v>99625</v>
      </c>
      <c r="P53" s="78">
        <v>0</v>
      </c>
      <c r="Q53" s="78">
        <v>12493</v>
      </c>
      <c r="R53" s="78">
        <v>63714</v>
      </c>
      <c r="S53" s="79">
        <v>0</v>
      </c>
      <c r="T53" s="78">
        <v>17345</v>
      </c>
      <c r="U53" s="78">
        <v>3557</v>
      </c>
      <c r="V53" s="78">
        <v>0</v>
      </c>
      <c r="W53" s="78">
        <v>4272</v>
      </c>
      <c r="X53" s="78">
        <v>1216</v>
      </c>
      <c r="Y53" s="78">
        <v>255312</v>
      </c>
      <c r="Z53" s="79">
        <v>0</v>
      </c>
      <c r="AA53" s="78">
        <v>170208</v>
      </c>
      <c r="AB53" s="78">
        <v>0</v>
      </c>
      <c r="AC53" s="78">
        <v>0</v>
      </c>
      <c r="AD53" s="78">
        <v>0</v>
      </c>
      <c r="AE53" s="78">
        <v>99288</v>
      </c>
      <c r="AF53" s="78">
        <v>269496</v>
      </c>
      <c r="AG53" s="79">
        <v>0</v>
      </c>
      <c r="AH53" s="78">
        <v>0</v>
      </c>
      <c r="AI53" s="78">
        <v>0</v>
      </c>
      <c r="AJ53" s="78">
        <v>0</v>
      </c>
    </row>
  </sheetData>
  <mergeCells count="1">
    <mergeCell ref="A2:C2"/>
  </mergeCells>
  <conditionalFormatting sqref="A3:D3">
    <cfRule type="expression" dxfId="5" priority="3">
      <formula>WEEKDAY(A$3)=1</formula>
    </cfRule>
  </conditionalFormatting>
  <conditionalFormatting sqref="G2:AJ2">
    <cfRule type="expression" dxfId="4" priority="2">
      <formula>WEEKDAY(G$3)=1</formula>
    </cfRule>
  </conditionalFormatting>
  <conditionalFormatting sqref="G3:AJ3">
    <cfRule type="expression" dxfId="3" priority="1">
      <formula>WEEKDAY(G$2)=1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A7" zoomScale="70" zoomScaleNormal="70" workbookViewId="0">
      <selection activeCell="P60" sqref="P60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</cols>
  <sheetData>
    <row r="1" spans="1:36" ht="19.5" thickBot="1">
      <c r="A1" s="1"/>
      <c r="B1" s="2"/>
      <c r="C1" s="2"/>
      <c r="D1" s="2"/>
      <c r="E1" s="3"/>
      <c r="F1" s="11"/>
      <c r="G1" s="11"/>
      <c r="H1" s="11"/>
      <c r="I1" s="11"/>
      <c r="J1" s="11"/>
      <c r="K1" s="11"/>
      <c r="L1" s="11"/>
      <c r="M1" s="11"/>
    </row>
    <row r="2" spans="1:36" ht="18.75">
      <c r="A2" s="88" t="s">
        <v>13</v>
      </c>
      <c r="B2" s="88"/>
      <c r="C2" s="88"/>
      <c r="D2" s="16"/>
      <c r="E2" s="14"/>
      <c r="F2" s="15"/>
      <c r="G2" s="4">
        <f>WEEKDAY(G3)</f>
        <v>7</v>
      </c>
      <c r="H2" s="4">
        <f t="shared" ref="H2:AJ2" si="0">WEEKDAY(H3)</f>
        <v>1</v>
      </c>
      <c r="I2" s="4">
        <f t="shared" si="0"/>
        <v>2</v>
      </c>
      <c r="J2" s="4">
        <f t="shared" si="0"/>
        <v>3</v>
      </c>
      <c r="K2" s="4">
        <f t="shared" si="0"/>
        <v>4</v>
      </c>
      <c r="L2" s="4">
        <f t="shared" si="0"/>
        <v>5</v>
      </c>
      <c r="M2" s="12">
        <f t="shared" si="0"/>
        <v>6</v>
      </c>
      <c r="N2" s="12">
        <f t="shared" si="0"/>
        <v>7</v>
      </c>
      <c r="O2" s="12">
        <f t="shared" si="0"/>
        <v>1</v>
      </c>
      <c r="P2" s="12">
        <f t="shared" si="0"/>
        <v>2</v>
      </c>
      <c r="Q2" s="12">
        <f t="shared" si="0"/>
        <v>3</v>
      </c>
      <c r="R2" s="12">
        <f t="shared" si="0"/>
        <v>4</v>
      </c>
      <c r="S2" s="12">
        <f t="shared" si="0"/>
        <v>5</v>
      </c>
      <c r="T2" s="12">
        <f t="shared" si="0"/>
        <v>6</v>
      </c>
      <c r="U2" s="12">
        <f t="shared" si="0"/>
        <v>7</v>
      </c>
      <c r="V2" s="12">
        <f t="shared" si="0"/>
        <v>1</v>
      </c>
      <c r="W2" s="12">
        <f t="shared" si="0"/>
        <v>2</v>
      </c>
      <c r="X2" s="12">
        <f t="shared" si="0"/>
        <v>3</v>
      </c>
      <c r="Y2" s="12">
        <f t="shared" si="0"/>
        <v>4</v>
      </c>
      <c r="Z2" s="12">
        <f t="shared" si="0"/>
        <v>5</v>
      </c>
      <c r="AA2" s="12">
        <f t="shared" si="0"/>
        <v>6</v>
      </c>
      <c r="AB2" s="12">
        <f t="shared" si="0"/>
        <v>7</v>
      </c>
      <c r="AC2" s="12">
        <f t="shared" si="0"/>
        <v>1</v>
      </c>
      <c r="AD2" s="12">
        <f t="shared" si="0"/>
        <v>2</v>
      </c>
      <c r="AE2" s="12">
        <f t="shared" si="0"/>
        <v>3</v>
      </c>
      <c r="AF2" s="12">
        <f t="shared" si="0"/>
        <v>4</v>
      </c>
      <c r="AG2" s="12">
        <f t="shared" si="0"/>
        <v>5</v>
      </c>
      <c r="AH2" s="12">
        <f t="shared" si="0"/>
        <v>6</v>
      </c>
      <c r="AI2" s="12">
        <f t="shared" si="0"/>
        <v>7</v>
      </c>
      <c r="AJ2" s="12">
        <f t="shared" si="0"/>
        <v>1</v>
      </c>
    </row>
    <row r="3" spans="1:36" ht="2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 t="s">
        <v>6</v>
      </c>
      <c r="G3" s="17">
        <v>44835</v>
      </c>
      <c r="H3" s="17">
        <v>44836</v>
      </c>
      <c r="I3" s="17">
        <v>44837</v>
      </c>
      <c r="J3" s="17">
        <v>44838</v>
      </c>
      <c r="K3" s="17">
        <v>44839</v>
      </c>
      <c r="L3" s="17">
        <v>44840</v>
      </c>
      <c r="M3" s="17">
        <v>44841</v>
      </c>
      <c r="N3" s="17">
        <v>44842</v>
      </c>
      <c r="O3" s="17">
        <v>44843</v>
      </c>
      <c r="P3" s="17">
        <v>44844</v>
      </c>
      <c r="Q3" s="17">
        <v>44845</v>
      </c>
      <c r="R3" s="17">
        <v>44846</v>
      </c>
      <c r="S3" s="17">
        <v>44847</v>
      </c>
      <c r="T3" s="17">
        <v>44848</v>
      </c>
      <c r="U3" s="17">
        <v>44849</v>
      </c>
      <c r="V3" s="17">
        <v>44850</v>
      </c>
      <c r="W3" s="17">
        <v>44851</v>
      </c>
      <c r="X3" s="17">
        <v>44852</v>
      </c>
      <c r="Y3" s="17">
        <v>44853</v>
      </c>
      <c r="Z3" s="17">
        <v>44854</v>
      </c>
      <c r="AA3" s="17">
        <v>44855</v>
      </c>
      <c r="AB3" s="17">
        <v>44856</v>
      </c>
      <c r="AC3" s="17">
        <v>44857</v>
      </c>
      <c r="AD3" s="17">
        <v>44858</v>
      </c>
      <c r="AE3" s="17">
        <v>44859</v>
      </c>
      <c r="AF3" s="17">
        <v>44860</v>
      </c>
      <c r="AG3" s="17">
        <v>44861</v>
      </c>
      <c r="AH3" s="17">
        <v>44862</v>
      </c>
      <c r="AI3" s="17">
        <v>44863</v>
      </c>
      <c r="AJ3" s="17">
        <v>44864</v>
      </c>
    </row>
    <row r="4" spans="1:36" ht="18.75">
      <c r="A4" s="21" t="s">
        <v>59</v>
      </c>
      <c r="B4" s="18" t="s">
        <v>8</v>
      </c>
      <c r="C4" s="8"/>
      <c r="D4" s="46" t="s">
        <v>9</v>
      </c>
      <c r="E4" s="55">
        <v>11962</v>
      </c>
      <c r="F4" s="85">
        <f>SUM(G4:AJ4)</f>
        <v>95</v>
      </c>
      <c r="G4" s="84">
        <v>12</v>
      </c>
      <c r="H4" s="84">
        <v>12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  <c r="P4" s="84">
        <v>0</v>
      </c>
      <c r="Q4" s="84">
        <v>0</v>
      </c>
      <c r="R4" s="84">
        <v>0</v>
      </c>
      <c r="S4" s="84">
        <v>0</v>
      </c>
      <c r="T4" s="84">
        <v>0</v>
      </c>
      <c r="U4" s="84">
        <v>0</v>
      </c>
      <c r="V4" s="84">
        <v>0</v>
      </c>
      <c r="W4" s="84">
        <v>12</v>
      </c>
      <c r="X4" s="84">
        <v>0</v>
      </c>
      <c r="Y4" s="84">
        <v>11</v>
      </c>
      <c r="Z4" s="84"/>
      <c r="AA4" s="84"/>
      <c r="AB4" s="84"/>
      <c r="AC4" s="84">
        <v>12</v>
      </c>
      <c r="AD4" s="84"/>
      <c r="AE4" s="84">
        <v>5</v>
      </c>
      <c r="AF4" s="84"/>
      <c r="AG4" s="84"/>
      <c r="AH4" s="84">
        <v>10</v>
      </c>
      <c r="AI4" s="84">
        <v>10</v>
      </c>
      <c r="AJ4" s="84">
        <v>11</v>
      </c>
    </row>
    <row r="5" spans="1:36" ht="18.75">
      <c r="A5" s="22" t="s">
        <v>7</v>
      </c>
      <c r="B5" s="19" t="s">
        <v>10</v>
      </c>
      <c r="C5" s="10"/>
      <c r="D5" s="47" t="s">
        <v>9</v>
      </c>
      <c r="E5" s="56">
        <v>5701</v>
      </c>
      <c r="F5" s="85">
        <f t="shared" ref="F5:F53" si="1">SUM(G5:AJ5)</f>
        <v>28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  <c r="P5" s="84">
        <v>0</v>
      </c>
      <c r="Q5" s="84">
        <v>0</v>
      </c>
      <c r="R5" s="84">
        <v>0</v>
      </c>
      <c r="S5" s="84">
        <v>0</v>
      </c>
      <c r="T5" s="84">
        <v>0</v>
      </c>
      <c r="U5" s="84">
        <v>0</v>
      </c>
      <c r="V5" s="84">
        <v>0</v>
      </c>
      <c r="W5" s="84">
        <v>0</v>
      </c>
      <c r="X5" s="84">
        <v>0</v>
      </c>
      <c r="Y5" s="84">
        <v>0</v>
      </c>
      <c r="Z5" s="84"/>
      <c r="AA5" s="84"/>
      <c r="AB5" s="84"/>
      <c r="AC5" s="84"/>
      <c r="AD5" s="84"/>
      <c r="AE5" s="84">
        <v>12</v>
      </c>
      <c r="AF5" s="84"/>
      <c r="AG5" s="84"/>
      <c r="AH5" s="84">
        <v>7</v>
      </c>
      <c r="AI5" s="84"/>
      <c r="AJ5" s="84">
        <v>9</v>
      </c>
    </row>
    <row r="6" spans="1:36" ht="18.75">
      <c r="A6" s="37" t="s">
        <v>7</v>
      </c>
      <c r="B6" s="20" t="s">
        <v>11</v>
      </c>
      <c r="C6" s="10"/>
      <c r="D6" s="48" t="s">
        <v>9</v>
      </c>
      <c r="E6" s="57">
        <v>7719</v>
      </c>
      <c r="F6" s="85">
        <f t="shared" si="1"/>
        <v>35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  <c r="P6" s="84">
        <v>12</v>
      </c>
      <c r="Q6" s="84">
        <v>11</v>
      </c>
      <c r="R6" s="84">
        <v>12</v>
      </c>
      <c r="S6" s="84">
        <v>0</v>
      </c>
      <c r="T6" s="84">
        <v>0</v>
      </c>
      <c r="U6" s="84">
        <v>0</v>
      </c>
      <c r="V6" s="84">
        <v>0</v>
      </c>
      <c r="W6" s="84">
        <v>0</v>
      </c>
      <c r="X6" s="84">
        <v>0</v>
      </c>
      <c r="Y6" s="84">
        <v>0</v>
      </c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</row>
    <row r="7" spans="1:36" ht="18.75">
      <c r="A7" s="37" t="s">
        <v>7</v>
      </c>
      <c r="B7" s="20" t="s">
        <v>12</v>
      </c>
      <c r="C7" s="10"/>
      <c r="D7" s="48" t="s">
        <v>9</v>
      </c>
      <c r="E7" s="58">
        <v>5701</v>
      </c>
      <c r="F7" s="85">
        <f t="shared" si="1"/>
        <v>29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0</v>
      </c>
      <c r="S7" s="84">
        <v>0</v>
      </c>
      <c r="T7" s="84">
        <v>0</v>
      </c>
      <c r="U7" s="84">
        <v>0</v>
      </c>
      <c r="V7" s="84">
        <v>0</v>
      </c>
      <c r="W7" s="84">
        <v>0</v>
      </c>
      <c r="X7" s="84">
        <v>0</v>
      </c>
      <c r="Y7" s="84">
        <v>0</v>
      </c>
      <c r="Z7" s="84"/>
      <c r="AA7" s="84"/>
      <c r="AB7" s="84"/>
      <c r="AC7" s="84"/>
      <c r="AD7" s="84"/>
      <c r="AE7" s="84">
        <v>6</v>
      </c>
      <c r="AF7" s="84">
        <v>6</v>
      </c>
      <c r="AG7" s="84"/>
      <c r="AH7" s="84">
        <v>7</v>
      </c>
      <c r="AI7" s="84"/>
      <c r="AJ7" s="84">
        <v>10</v>
      </c>
    </row>
    <row r="8" spans="1:36" ht="18.75">
      <c r="A8" s="38" t="s">
        <v>60</v>
      </c>
      <c r="B8" s="21" t="s">
        <v>14</v>
      </c>
      <c r="C8" s="10"/>
      <c r="D8" s="46" t="s">
        <v>85</v>
      </c>
      <c r="E8" s="46">
        <v>12995</v>
      </c>
      <c r="F8" s="85">
        <f t="shared" si="1"/>
        <v>81</v>
      </c>
      <c r="G8" s="84">
        <v>0</v>
      </c>
      <c r="H8" s="84">
        <v>12</v>
      </c>
      <c r="I8" s="84">
        <v>12</v>
      </c>
      <c r="J8" s="84">
        <v>24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  <c r="P8" s="84">
        <v>0</v>
      </c>
      <c r="Q8" s="84">
        <v>0</v>
      </c>
      <c r="R8" s="84">
        <v>0</v>
      </c>
      <c r="S8" s="84">
        <v>0</v>
      </c>
      <c r="T8" s="84">
        <v>0</v>
      </c>
      <c r="U8" s="84">
        <v>0</v>
      </c>
      <c r="V8" s="84">
        <v>0</v>
      </c>
      <c r="W8" s="84">
        <v>0</v>
      </c>
      <c r="X8" s="84">
        <v>0</v>
      </c>
      <c r="Y8" s="84">
        <v>0</v>
      </c>
      <c r="Z8" s="84"/>
      <c r="AA8" s="84"/>
      <c r="AB8" s="84"/>
      <c r="AC8" s="84"/>
      <c r="AD8" s="84"/>
      <c r="AE8" s="84"/>
      <c r="AF8" s="84"/>
      <c r="AG8" s="84"/>
      <c r="AH8" s="84">
        <v>13</v>
      </c>
      <c r="AI8" s="84">
        <v>5</v>
      </c>
      <c r="AJ8" s="84">
        <v>15</v>
      </c>
    </row>
    <row r="9" spans="1:36" ht="18.75">
      <c r="A9" s="39" t="s">
        <v>60</v>
      </c>
      <c r="B9" s="22" t="s">
        <v>15</v>
      </c>
      <c r="C9" s="10"/>
      <c r="D9" s="47" t="s">
        <v>85</v>
      </c>
      <c r="E9" s="47">
        <v>8761</v>
      </c>
      <c r="F9" s="85">
        <f t="shared" si="1"/>
        <v>82</v>
      </c>
      <c r="G9" s="84">
        <v>0</v>
      </c>
      <c r="H9" s="84">
        <v>12</v>
      </c>
      <c r="I9" s="84">
        <v>22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  <c r="P9" s="84">
        <v>0</v>
      </c>
      <c r="Q9" s="84">
        <v>0</v>
      </c>
      <c r="R9" s="84">
        <v>0</v>
      </c>
      <c r="S9" s="84">
        <v>0</v>
      </c>
      <c r="T9" s="84">
        <v>0</v>
      </c>
      <c r="U9" s="84">
        <v>0</v>
      </c>
      <c r="V9" s="84">
        <v>0</v>
      </c>
      <c r="W9" s="84">
        <v>12</v>
      </c>
      <c r="X9" s="84">
        <v>0</v>
      </c>
      <c r="Y9" s="84">
        <v>12</v>
      </c>
      <c r="Z9" s="84"/>
      <c r="AA9" s="84">
        <v>24</v>
      </c>
      <c r="AB9" s="84"/>
      <c r="AC9" s="84"/>
      <c r="AD9" s="84"/>
      <c r="AE9" s="84"/>
      <c r="AF9" s="84"/>
      <c r="AG9" s="84"/>
      <c r="AH9" s="84"/>
      <c r="AI9" s="84"/>
      <c r="AJ9" s="84"/>
    </row>
    <row r="10" spans="1:36" ht="18.75">
      <c r="A10" s="39" t="s">
        <v>60</v>
      </c>
      <c r="B10" s="22" t="s">
        <v>16</v>
      </c>
      <c r="C10" s="10"/>
      <c r="D10" s="47" t="s">
        <v>85</v>
      </c>
      <c r="E10" s="47">
        <v>8879</v>
      </c>
      <c r="F10" s="85">
        <f t="shared" si="1"/>
        <v>106</v>
      </c>
      <c r="G10" s="84">
        <v>0</v>
      </c>
      <c r="H10" s="84">
        <v>0</v>
      </c>
      <c r="I10" s="84">
        <v>4</v>
      </c>
      <c r="J10" s="84">
        <v>0</v>
      </c>
      <c r="K10" s="84">
        <v>0</v>
      </c>
      <c r="L10" s="84">
        <v>0</v>
      </c>
      <c r="M10" s="84">
        <v>24</v>
      </c>
      <c r="N10" s="84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36</v>
      </c>
      <c r="X10" s="84">
        <v>0</v>
      </c>
      <c r="Y10" s="84">
        <v>6</v>
      </c>
      <c r="Z10" s="84"/>
      <c r="AA10" s="84">
        <v>24</v>
      </c>
      <c r="AB10" s="84"/>
      <c r="AC10" s="84"/>
      <c r="AD10" s="84"/>
      <c r="AE10" s="84"/>
      <c r="AF10" s="84">
        <v>12</v>
      </c>
      <c r="AG10" s="84"/>
      <c r="AH10" s="84"/>
      <c r="AI10" s="84"/>
      <c r="AJ10" s="84"/>
    </row>
    <row r="11" spans="1:36" ht="18.75">
      <c r="A11" s="25" t="s">
        <v>60</v>
      </c>
      <c r="B11" s="23" t="s">
        <v>17</v>
      </c>
      <c r="C11" s="10"/>
      <c r="D11" s="49" t="s">
        <v>85</v>
      </c>
      <c r="E11" s="49">
        <v>8117.0000000000009</v>
      </c>
      <c r="F11" s="85">
        <f t="shared" si="1"/>
        <v>107</v>
      </c>
      <c r="G11" s="84">
        <v>0</v>
      </c>
      <c r="H11" s="84">
        <v>13</v>
      </c>
      <c r="I11" s="84">
        <v>11</v>
      </c>
      <c r="J11" s="84">
        <v>0</v>
      </c>
      <c r="K11" s="84">
        <v>12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0</v>
      </c>
      <c r="V11" s="84">
        <v>0</v>
      </c>
      <c r="W11" s="84">
        <v>23</v>
      </c>
      <c r="X11" s="84">
        <v>0</v>
      </c>
      <c r="Y11" s="84">
        <v>12</v>
      </c>
      <c r="Z11" s="84"/>
      <c r="AA11" s="84">
        <v>12</v>
      </c>
      <c r="AB11" s="84">
        <v>3</v>
      </c>
      <c r="AC11" s="84"/>
      <c r="AD11" s="84">
        <v>12</v>
      </c>
      <c r="AE11" s="84">
        <v>9</v>
      </c>
      <c r="AF11" s="84"/>
      <c r="AG11" s="84"/>
      <c r="AH11" s="84"/>
      <c r="AI11" s="84"/>
      <c r="AJ11" s="84"/>
    </row>
    <row r="12" spans="1:36" ht="18.75">
      <c r="A12" s="24" t="s">
        <v>61</v>
      </c>
      <c r="B12" s="24" t="s">
        <v>18</v>
      </c>
      <c r="C12" s="10"/>
      <c r="D12" s="50" t="s">
        <v>9</v>
      </c>
      <c r="E12" s="46">
        <v>8906</v>
      </c>
      <c r="F12" s="85">
        <f t="shared" si="1"/>
        <v>59</v>
      </c>
      <c r="G12" s="84">
        <v>0</v>
      </c>
      <c r="H12" s="84">
        <v>0</v>
      </c>
      <c r="I12" s="84">
        <v>0</v>
      </c>
      <c r="J12" s="84">
        <v>12</v>
      </c>
      <c r="K12" s="84">
        <v>10</v>
      </c>
      <c r="L12" s="84">
        <v>0</v>
      </c>
      <c r="M12" s="84">
        <v>0</v>
      </c>
      <c r="N12" s="84">
        <v>0</v>
      </c>
      <c r="O12" s="84">
        <v>12</v>
      </c>
      <c r="P12" s="84">
        <v>0</v>
      </c>
      <c r="Q12" s="84">
        <v>0</v>
      </c>
      <c r="R12" s="84">
        <v>0</v>
      </c>
      <c r="S12" s="84">
        <v>0</v>
      </c>
      <c r="T12" s="84">
        <v>13</v>
      </c>
      <c r="U12" s="84">
        <v>0</v>
      </c>
      <c r="V12" s="84">
        <v>12</v>
      </c>
      <c r="W12" s="84">
        <v>0</v>
      </c>
      <c r="X12" s="84">
        <v>0</v>
      </c>
      <c r="Y12" s="84">
        <v>0</v>
      </c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</row>
    <row r="13" spans="1:36" ht="18.75">
      <c r="A13" s="40" t="s">
        <v>62</v>
      </c>
      <c r="B13" s="25" t="s">
        <v>19</v>
      </c>
      <c r="C13" s="10"/>
      <c r="D13" s="49" t="s">
        <v>9</v>
      </c>
      <c r="E13" s="49">
        <v>6375</v>
      </c>
      <c r="F13" s="85">
        <f t="shared" si="1"/>
        <v>322</v>
      </c>
      <c r="G13" s="84">
        <v>53</v>
      </c>
      <c r="H13" s="84">
        <v>24</v>
      </c>
      <c r="I13" s="84">
        <v>0</v>
      </c>
      <c r="J13" s="84">
        <v>35</v>
      </c>
      <c r="K13" s="84">
        <v>46</v>
      </c>
      <c r="L13" s="84">
        <v>0</v>
      </c>
      <c r="M13" s="84">
        <v>24</v>
      </c>
      <c r="N13" s="84">
        <v>2</v>
      </c>
      <c r="O13" s="84">
        <v>8</v>
      </c>
      <c r="P13" s="84">
        <v>33</v>
      </c>
      <c r="Q13" s="84">
        <v>13</v>
      </c>
      <c r="R13" s="84">
        <v>14</v>
      </c>
      <c r="S13" s="84">
        <v>0</v>
      </c>
      <c r="T13" s="84">
        <v>17</v>
      </c>
      <c r="U13" s="84">
        <v>23</v>
      </c>
      <c r="V13" s="84">
        <v>12</v>
      </c>
      <c r="W13" s="84">
        <v>0</v>
      </c>
      <c r="X13" s="84">
        <v>1</v>
      </c>
      <c r="Y13" s="84">
        <v>0</v>
      </c>
      <c r="Z13" s="84"/>
      <c r="AA13" s="84"/>
      <c r="AB13" s="84"/>
      <c r="AC13" s="84"/>
      <c r="AD13" s="84"/>
      <c r="AE13" s="84"/>
      <c r="AF13" s="84"/>
      <c r="AG13" s="84"/>
      <c r="AH13" s="84">
        <v>17</v>
      </c>
      <c r="AI13" s="84"/>
      <c r="AJ13" s="84"/>
    </row>
    <row r="14" spans="1:36" ht="18.75">
      <c r="A14" s="38" t="s">
        <v>63</v>
      </c>
      <c r="B14" s="26" t="s">
        <v>20</v>
      </c>
      <c r="C14" s="10"/>
      <c r="D14" s="50" t="s">
        <v>9</v>
      </c>
      <c r="E14" s="47">
        <v>13648</v>
      </c>
      <c r="F14" s="85">
        <f t="shared" si="1"/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  <c r="P14" s="84">
        <v>0</v>
      </c>
      <c r="Q14" s="84">
        <v>0</v>
      </c>
      <c r="R14" s="84">
        <v>0</v>
      </c>
      <c r="S14" s="84">
        <v>0</v>
      </c>
      <c r="T14" s="84">
        <v>0</v>
      </c>
      <c r="U14" s="84">
        <v>0</v>
      </c>
      <c r="V14" s="84">
        <v>0</v>
      </c>
      <c r="W14" s="84">
        <v>0</v>
      </c>
      <c r="X14" s="84">
        <v>0</v>
      </c>
      <c r="Y14" s="84">
        <v>0</v>
      </c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</row>
    <row r="15" spans="1:36" ht="18.75">
      <c r="A15" s="24" t="s">
        <v>63</v>
      </c>
      <c r="B15" s="27" t="s">
        <v>21</v>
      </c>
      <c r="C15" s="10"/>
      <c r="D15" s="47" t="s">
        <v>9</v>
      </c>
      <c r="E15" s="47">
        <v>14681</v>
      </c>
      <c r="F15" s="85">
        <f t="shared" si="1"/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  <c r="P15" s="84">
        <v>0</v>
      </c>
      <c r="Q15" s="84">
        <v>0</v>
      </c>
      <c r="R15" s="84">
        <v>0</v>
      </c>
      <c r="S15" s="84">
        <v>0</v>
      </c>
      <c r="T15" s="84">
        <v>0</v>
      </c>
      <c r="U15" s="84">
        <v>0</v>
      </c>
      <c r="V15" s="84">
        <v>0</v>
      </c>
      <c r="W15" s="84">
        <v>0</v>
      </c>
      <c r="X15" s="84">
        <v>0</v>
      </c>
      <c r="Y15" s="84">
        <v>0</v>
      </c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</row>
    <row r="16" spans="1:36" ht="18.75">
      <c r="A16" s="39" t="s">
        <v>63</v>
      </c>
      <c r="B16" s="27" t="s">
        <v>22</v>
      </c>
      <c r="C16" s="10"/>
      <c r="D16" s="48" t="s">
        <v>9</v>
      </c>
      <c r="E16" s="48">
        <v>7436</v>
      </c>
      <c r="F16" s="85">
        <f t="shared" si="1"/>
        <v>23</v>
      </c>
      <c r="G16" s="84">
        <v>0</v>
      </c>
      <c r="H16" s="84">
        <v>0</v>
      </c>
      <c r="I16" s="84">
        <v>0</v>
      </c>
      <c r="J16" s="84">
        <v>0</v>
      </c>
      <c r="K16" s="84">
        <v>23</v>
      </c>
      <c r="L16" s="84">
        <v>0</v>
      </c>
      <c r="M16" s="84">
        <v>0</v>
      </c>
      <c r="N16" s="84">
        <v>0</v>
      </c>
      <c r="O16" s="84">
        <v>0</v>
      </c>
      <c r="P16" s="84">
        <v>0</v>
      </c>
      <c r="Q16" s="84">
        <v>0</v>
      </c>
      <c r="R16" s="84">
        <v>0</v>
      </c>
      <c r="S16" s="84">
        <v>0</v>
      </c>
      <c r="T16" s="84">
        <v>0</v>
      </c>
      <c r="U16" s="84">
        <v>0</v>
      </c>
      <c r="V16" s="84">
        <v>0</v>
      </c>
      <c r="W16" s="84">
        <v>0</v>
      </c>
      <c r="X16" s="84">
        <v>0</v>
      </c>
      <c r="Y16" s="84">
        <v>0</v>
      </c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</row>
    <row r="17" spans="1:36" ht="18.75">
      <c r="A17" s="41" t="s">
        <v>64</v>
      </c>
      <c r="B17" s="28" t="s">
        <v>23</v>
      </c>
      <c r="C17" s="10"/>
      <c r="D17" s="51" t="s">
        <v>9</v>
      </c>
      <c r="E17" s="49">
        <v>9572</v>
      </c>
      <c r="F17" s="85">
        <f t="shared" si="1"/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0</v>
      </c>
      <c r="T17" s="84">
        <v>0</v>
      </c>
      <c r="U17" s="84">
        <v>0</v>
      </c>
      <c r="V17" s="84">
        <v>0</v>
      </c>
      <c r="W17" s="84">
        <v>0</v>
      </c>
      <c r="X17" s="84">
        <v>0</v>
      </c>
      <c r="Y17" s="84">
        <v>0</v>
      </c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</row>
    <row r="18" spans="1:36" ht="18.75">
      <c r="A18" s="42" t="s">
        <v>65</v>
      </c>
      <c r="B18" s="29" t="s">
        <v>24</v>
      </c>
      <c r="C18" s="10"/>
      <c r="D18" s="46" t="s">
        <v>9</v>
      </c>
      <c r="E18" s="59">
        <v>14058</v>
      </c>
      <c r="F18" s="85">
        <f t="shared" si="1"/>
        <v>12</v>
      </c>
      <c r="G18" s="84">
        <v>0</v>
      </c>
      <c r="H18" s="84">
        <v>12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</v>
      </c>
      <c r="P18" s="84">
        <v>0</v>
      </c>
      <c r="Q18" s="84">
        <v>0</v>
      </c>
      <c r="R18" s="84">
        <v>0</v>
      </c>
      <c r="S18" s="84">
        <v>0</v>
      </c>
      <c r="T18" s="84">
        <v>0</v>
      </c>
      <c r="U18" s="84">
        <v>0</v>
      </c>
      <c r="V18" s="84">
        <v>0</v>
      </c>
      <c r="W18" s="84">
        <v>0</v>
      </c>
      <c r="X18" s="84">
        <v>0</v>
      </c>
      <c r="Y18" s="84">
        <v>0</v>
      </c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</row>
    <row r="19" spans="1:36" ht="18.75">
      <c r="A19" s="43" t="s">
        <v>66</v>
      </c>
      <c r="B19" s="30" t="s">
        <v>25</v>
      </c>
      <c r="C19" s="10"/>
      <c r="D19" s="47" t="s">
        <v>9</v>
      </c>
      <c r="E19" s="60">
        <v>12995</v>
      </c>
      <c r="F19" s="85">
        <f t="shared" si="1"/>
        <v>24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12</v>
      </c>
      <c r="P19" s="84">
        <v>0</v>
      </c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0</v>
      </c>
      <c r="Z19" s="84"/>
      <c r="AA19" s="84"/>
      <c r="AB19" s="84">
        <v>12</v>
      </c>
      <c r="AC19" s="84"/>
      <c r="AD19" s="84"/>
      <c r="AE19" s="84"/>
      <c r="AF19" s="84"/>
      <c r="AG19" s="84"/>
      <c r="AH19" s="84"/>
      <c r="AI19" s="84"/>
      <c r="AJ19" s="84"/>
    </row>
    <row r="20" spans="1:36" ht="18.75">
      <c r="A20" s="43" t="s">
        <v>67</v>
      </c>
      <c r="B20" s="30" t="s">
        <v>26</v>
      </c>
      <c r="C20" s="10"/>
      <c r="D20" s="47" t="s">
        <v>9</v>
      </c>
      <c r="E20" s="60">
        <v>7719</v>
      </c>
      <c r="F20" s="85">
        <f t="shared" si="1"/>
        <v>24</v>
      </c>
      <c r="G20" s="84">
        <v>12</v>
      </c>
      <c r="H20" s="84">
        <v>12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</row>
    <row r="21" spans="1:36" ht="18.75">
      <c r="A21" s="43" t="s">
        <v>66</v>
      </c>
      <c r="B21" s="30" t="s">
        <v>27</v>
      </c>
      <c r="C21" s="10"/>
      <c r="D21" s="47" t="s">
        <v>9</v>
      </c>
      <c r="E21" s="60">
        <v>8879</v>
      </c>
      <c r="F21" s="85">
        <f t="shared" si="1"/>
        <v>21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11</v>
      </c>
      <c r="P21" s="84">
        <v>10</v>
      </c>
      <c r="Q21" s="84">
        <v>0</v>
      </c>
      <c r="R21" s="84">
        <v>0</v>
      </c>
      <c r="S21" s="84">
        <v>0</v>
      </c>
      <c r="T21" s="84"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</row>
    <row r="22" spans="1:36" ht="18.75">
      <c r="A22" s="43" t="s">
        <v>66</v>
      </c>
      <c r="B22" s="30" t="s">
        <v>28</v>
      </c>
      <c r="C22" s="10"/>
      <c r="D22" s="47" t="s">
        <v>85</v>
      </c>
      <c r="E22" s="60">
        <v>8117.0000000000009</v>
      </c>
      <c r="F22" s="85">
        <f t="shared" si="1"/>
        <v>22</v>
      </c>
      <c r="G22" s="84">
        <v>0</v>
      </c>
      <c r="H22" s="84">
        <v>0</v>
      </c>
      <c r="I22" s="84">
        <v>12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10</v>
      </c>
      <c r="Q22" s="84">
        <v>0</v>
      </c>
      <c r="R22" s="84">
        <v>0</v>
      </c>
      <c r="S22" s="84">
        <v>0</v>
      </c>
      <c r="T22" s="84">
        <v>0</v>
      </c>
      <c r="U22" s="84">
        <v>0</v>
      </c>
      <c r="V22" s="84">
        <v>0</v>
      </c>
      <c r="W22" s="84">
        <v>0</v>
      </c>
      <c r="X22" s="84">
        <v>0</v>
      </c>
      <c r="Y22" s="84">
        <v>0</v>
      </c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</row>
    <row r="23" spans="1:36" ht="18.75">
      <c r="A23" s="43" t="s">
        <v>67</v>
      </c>
      <c r="B23" s="30" t="s">
        <v>29</v>
      </c>
      <c r="C23" s="10"/>
      <c r="D23" s="47" t="s">
        <v>85</v>
      </c>
      <c r="E23" s="60">
        <v>5467</v>
      </c>
      <c r="F23" s="85">
        <f t="shared" si="1"/>
        <v>35</v>
      </c>
      <c r="G23" s="84">
        <v>13</v>
      </c>
      <c r="H23" s="84">
        <v>12</v>
      </c>
      <c r="I23" s="84">
        <v>0</v>
      </c>
      <c r="J23" s="84">
        <v>0</v>
      </c>
      <c r="K23" s="84">
        <v>0</v>
      </c>
      <c r="L23" s="84">
        <v>0</v>
      </c>
      <c r="M23" s="84">
        <v>10</v>
      </c>
      <c r="N23" s="84">
        <v>0</v>
      </c>
      <c r="O23" s="84">
        <v>0</v>
      </c>
      <c r="P23" s="84">
        <v>0</v>
      </c>
      <c r="Q23" s="84">
        <v>0</v>
      </c>
      <c r="R23" s="84">
        <v>0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>
        <v>0</v>
      </c>
      <c r="Y23" s="84">
        <v>0</v>
      </c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</row>
    <row r="24" spans="1:36" ht="18.75">
      <c r="A24" s="43" t="s">
        <v>68</v>
      </c>
      <c r="B24" s="30" t="s">
        <v>30</v>
      </c>
      <c r="C24" s="10"/>
      <c r="D24" s="47" t="s">
        <v>85</v>
      </c>
      <c r="E24" s="60">
        <v>10246</v>
      </c>
      <c r="F24" s="85">
        <f t="shared" si="1"/>
        <v>24</v>
      </c>
      <c r="G24" s="84">
        <v>12</v>
      </c>
      <c r="H24" s="84">
        <v>12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4">
        <v>0</v>
      </c>
      <c r="W24" s="84">
        <v>0</v>
      </c>
      <c r="X24" s="84">
        <v>0</v>
      </c>
      <c r="Y24" s="84">
        <v>0</v>
      </c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</row>
    <row r="25" spans="1:36" ht="18.75">
      <c r="A25" s="43" t="s">
        <v>68</v>
      </c>
      <c r="B25" s="30" t="s">
        <v>31</v>
      </c>
      <c r="C25" s="10"/>
      <c r="D25" s="47" t="s">
        <v>85</v>
      </c>
      <c r="E25" s="60">
        <v>9303</v>
      </c>
      <c r="F25" s="85">
        <f t="shared" si="1"/>
        <v>12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4">
        <v>0</v>
      </c>
      <c r="X25" s="84">
        <v>0</v>
      </c>
      <c r="Y25" s="84">
        <v>0</v>
      </c>
      <c r="Z25" s="84"/>
      <c r="AA25" s="84"/>
      <c r="AB25" s="84"/>
      <c r="AC25" s="84"/>
      <c r="AD25" s="84"/>
      <c r="AE25" s="84"/>
      <c r="AF25" s="84"/>
      <c r="AG25" s="84"/>
      <c r="AH25" s="84"/>
      <c r="AI25" s="84">
        <v>12</v>
      </c>
      <c r="AJ25" s="84"/>
    </row>
    <row r="26" spans="1:36" ht="18.75">
      <c r="A26" s="43" t="s">
        <v>68</v>
      </c>
      <c r="B26" s="30" t="s">
        <v>32</v>
      </c>
      <c r="C26" s="10"/>
      <c r="D26" s="47" t="s">
        <v>85</v>
      </c>
      <c r="E26" s="60">
        <v>9244</v>
      </c>
      <c r="F26" s="85">
        <f t="shared" si="1"/>
        <v>23</v>
      </c>
      <c r="G26" s="84">
        <v>23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4">
        <v>0</v>
      </c>
      <c r="W26" s="84">
        <v>0</v>
      </c>
      <c r="X26" s="84">
        <v>0</v>
      </c>
      <c r="Y26" s="84">
        <v>0</v>
      </c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</row>
    <row r="27" spans="1:36" ht="18.75">
      <c r="A27" s="44" t="s">
        <v>69</v>
      </c>
      <c r="B27" s="31" t="s">
        <v>33</v>
      </c>
      <c r="C27" s="10"/>
      <c r="D27" s="49" t="s">
        <v>85</v>
      </c>
      <c r="E27" s="61">
        <v>7719</v>
      </c>
      <c r="F27" s="85">
        <f t="shared" si="1"/>
        <v>24</v>
      </c>
      <c r="G27" s="84">
        <v>12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4">
        <v>12</v>
      </c>
      <c r="Q27" s="84">
        <v>0</v>
      </c>
      <c r="R27" s="84">
        <v>0</v>
      </c>
      <c r="S27" s="84">
        <v>0</v>
      </c>
      <c r="T27" s="84">
        <v>0</v>
      </c>
      <c r="U27" s="84">
        <v>0</v>
      </c>
      <c r="V27" s="84">
        <v>0</v>
      </c>
      <c r="W27" s="84">
        <v>0</v>
      </c>
      <c r="X27" s="84">
        <v>0</v>
      </c>
      <c r="Y27" s="84">
        <v>0</v>
      </c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</row>
    <row r="28" spans="1:36" ht="18.75">
      <c r="A28" s="38" t="s">
        <v>70</v>
      </c>
      <c r="B28" s="26" t="s">
        <v>34</v>
      </c>
      <c r="C28" s="10"/>
      <c r="D28" s="46" t="s">
        <v>9</v>
      </c>
      <c r="E28" s="50">
        <v>15185</v>
      </c>
      <c r="F28" s="85">
        <f t="shared" si="1"/>
        <v>12</v>
      </c>
      <c r="G28" s="84">
        <v>0</v>
      </c>
      <c r="H28" s="84">
        <v>0</v>
      </c>
      <c r="I28" s="84">
        <v>0</v>
      </c>
      <c r="J28" s="84">
        <v>0</v>
      </c>
      <c r="K28" s="84">
        <v>12</v>
      </c>
      <c r="L28" s="84">
        <v>0</v>
      </c>
      <c r="M28" s="84">
        <v>0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4">
        <v>0</v>
      </c>
      <c r="W28" s="84">
        <v>0</v>
      </c>
      <c r="X28" s="84">
        <v>0</v>
      </c>
      <c r="Y28" s="84">
        <v>0</v>
      </c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</row>
    <row r="29" spans="1:36" ht="18.75">
      <c r="A29" s="39" t="s">
        <v>70</v>
      </c>
      <c r="B29" s="27" t="s">
        <v>35</v>
      </c>
      <c r="C29" s="10"/>
      <c r="D29" s="47" t="s">
        <v>9</v>
      </c>
      <c r="E29" s="47">
        <v>14263</v>
      </c>
      <c r="F29" s="85">
        <f t="shared" si="1"/>
        <v>24</v>
      </c>
      <c r="G29" s="84">
        <v>0</v>
      </c>
      <c r="H29" s="84">
        <v>0</v>
      </c>
      <c r="I29" s="84">
        <v>0</v>
      </c>
      <c r="J29" s="84">
        <v>0</v>
      </c>
      <c r="K29" s="84">
        <v>12</v>
      </c>
      <c r="L29" s="84">
        <v>0</v>
      </c>
      <c r="M29" s="84">
        <v>12</v>
      </c>
      <c r="N29" s="84">
        <v>0</v>
      </c>
      <c r="O29" s="84">
        <v>0</v>
      </c>
      <c r="P29" s="84">
        <v>0</v>
      </c>
      <c r="Q29" s="84">
        <v>0</v>
      </c>
      <c r="R29" s="84">
        <v>0</v>
      </c>
      <c r="S29" s="84">
        <v>0</v>
      </c>
      <c r="T29" s="84">
        <v>0</v>
      </c>
      <c r="U29" s="84">
        <v>0</v>
      </c>
      <c r="V29" s="84">
        <v>0</v>
      </c>
      <c r="W29" s="84">
        <v>0</v>
      </c>
      <c r="X29" s="84">
        <v>0</v>
      </c>
      <c r="Y29" s="84">
        <v>0</v>
      </c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</row>
    <row r="30" spans="1:36" ht="18.75">
      <c r="A30" s="25" t="s">
        <v>70</v>
      </c>
      <c r="B30" s="28" t="s">
        <v>36</v>
      </c>
      <c r="C30" s="10"/>
      <c r="D30" s="49" t="s">
        <v>9</v>
      </c>
      <c r="E30" s="49">
        <v>6093</v>
      </c>
      <c r="F30" s="85">
        <f t="shared" si="1"/>
        <v>13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N30" s="84">
        <v>0</v>
      </c>
      <c r="O30" s="84">
        <v>13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4">
        <v>0</v>
      </c>
      <c r="W30" s="84">
        <v>0</v>
      </c>
      <c r="X30" s="84">
        <v>0</v>
      </c>
      <c r="Y30" s="84">
        <v>0</v>
      </c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</row>
    <row r="31" spans="1:36" ht="18.75">
      <c r="A31" s="38" t="s">
        <v>71</v>
      </c>
      <c r="B31" s="26" t="s">
        <v>37</v>
      </c>
      <c r="C31" s="10"/>
      <c r="D31" s="46" t="s">
        <v>85</v>
      </c>
      <c r="E31" s="50">
        <v>6093</v>
      </c>
      <c r="F31" s="85">
        <f t="shared" si="1"/>
        <v>48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>
        <v>0</v>
      </c>
      <c r="O31" s="84">
        <v>19</v>
      </c>
      <c r="P31" s="84">
        <v>0</v>
      </c>
      <c r="Q31" s="84">
        <v>0</v>
      </c>
      <c r="R31" s="84">
        <v>0</v>
      </c>
      <c r="S31" s="84">
        <v>0</v>
      </c>
      <c r="T31" s="84">
        <v>0</v>
      </c>
      <c r="U31" s="84">
        <v>0</v>
      </c>
      <c r="V31" s="84">
        <v>0</v>
      </c>
      <c r="W31" s="84">
        <v>0</v>
      </c>
      <c r="X31" s="84">
        <v>0</v>
      </c>
      <c r="Y31" s="84">
        <v>0</v>
      </c>
      <c r="Z31" s="84"/>
      <c r="AA31" s="84"/>
      <c r="AB31" s="84"/>
      <c r="AC31" s="84"/>
      <c r="AD31" s="84"/>
      <c r="AE31" s="84"/>
      <c r="AF31" s="84">
        <v>5</v>
      </c>
      <c r="AG31" s="84"/>
      <c r="AH31" s="84"/>
      <c r="AI31" s="84">
        <v>24</v>
      </c>
      <c r="AJ31" s="84"/>
    </row>
    <row r="32" spans="1:36" ht="18.75">
      <c r="A32" s="25" t="s">
        <v>72</v>
      </c>
      <c r="B32" s="28" t="s">
        <v>38</v>
      </c>
      <c r="C32" s="10"/>
      <c r="D32" s="49" t="s">
        <v>85</v>
      </c>
      <c r="E32" s="49">
        <v>6093</v>
      </c>
      <c r="F32" s="85">
        <f t="shared" si="1"/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84">
        <v>0</v>
      </c>
      <c r="N32" s="84">
        <v>0</v>
      </c>
      <c r="O32" s="84">
        <v>0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4">
        <v>0</v>
      </c>
      <c r="W32" s="84">
        <v>0</v>
      </c>
      <c r="X32" s="84">
        <v>0</v>
      </c>
      <c r="Y32" s="84">
        <v>0</v>
      </c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</row>
    <row r="33" spans="1:36" ht="18.75">
      <c r="A33" s="42" t="s">
        <v>73</v>
      </c>
      <c r="B33" s="29" t="s">
        <v>39</v>
      </c>
      <c r="C33" s="10"/>
      <c r="D33" s="46" t="s">
        <v>85</v>
      </c>
      <c r="E33" s="59">
        <v>6849</v>
      </c>
      <c r="F33" s="85">
        <f t="shared" si="1"/>
        <v>519</v>
      </c>
      <c r="G33" s="84">
        <v>24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24</v>
      </c>
      <c r="P33" s="84">
        <v>15</v>
      </c>
      <c r="Q33" s="84">
        <v>23</v>
      </c>
      <c r="R33" s="84">
        <v>12</v>
      </c>
      <c r="S33" s="84">
        <v>0</v>
      </c>
      <c r="T33" s="84">
        <v>48</v>
      </c>
      <c r="U33" s="84">
        <v>43</v>
      </c>
      <c r="V33" s="84">
        <v>0</v>
      </c>
      <c r="W33" s="84">
        <v>0</v>
      </c>
      <c r="X33" s="84">
        <v>24</v>
      </c>
      <c r="Y33" s="84">
        <v>53</v>
      </c>
      <c r="Z33" s="84"/>
      <c r="AA33" s="84">
        <v>26</v>
      </c>
      <c r="AB33" s="84">
        <v>30</v>
      </c>
      <c r="AC33" s="84">
        <v>50</v>
      </c>
      <c r="AD33" s="84">
        <v>58</v>
      </c>
      <c r="AE33" s="84">
        <v>24</v>
      </c>
      <c r="AF33" s="84">
        <v>24</v>
      </c>
      <c r="AG33" s="84"/>
      <c r="AH33" s="84">
        <v>35</v>
      </c>
      <c r="AI33" s="84">
        <v>6</v>
      </c>
      <c r="AJ33" s="84"/>
    </row>
    <row r="34" spans="1:36" ht="18.75">
      <c r="A34" s="43" t="s">
        <v>74</v>
      </c>
      <c r="B34" s="30" t="s">
        <v>40</v>
      </c>
      <c r="C34" s="10"/>
      <c r="D34" s="47" t="s">
        <v>85</v>
      </c>
      <c r="E34" s="60">
        <v>6757</v>
      </c>
      <c r="F34" s="85">
        <f t="shared" si="1"/>
        <v>470</v>
      </c>
      <c r="G34" s="84">
        <v>23</v>
      </c>
      <c r="H34" s="84">
        <v>36</v>
      </c>
      <c r="I34" s="84">
        <v>24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24</v>
      </c>
      <c r="Q34" s="84">
        <v>12</v>
      </c>
      <c r="R34" s="84">
        <v>12</v>
      </c>
      <c r="S34" s="84">
        <v>0</v>
      </c>
      <c r="T34" s="84">
        <v>0</v>
      </c>
      <c r="U34" s="84">
        <v>22</v>
      </c>
      <c r="V34" s="84">
        <v>15</v>
      </c>
      <c r="W34" s="84">
        <v>2</v>
      </c>
      <c r="X34" s="84">
        <v>47</v>
      </c>
      <c r="Y34" s="84">
        <v>24</v>
      </c>
      <c r="Z34" s="84"/>
      <c r="AA34" s="84"/>
      <c r="AB34" s="84">
        <v>20</v>
      </c>
      <c r="AC34" s="84">
        <v>35</v>
      </c>
      <c r="AD34" s="84">
        <v>50</v>
      </c>
      <c r="AE34" s="84">
        <v>36</v>
      </c>
      <c r="AF34" s="84"/>
      <c r="AG34" s="84"/>
      <c r="AH34" s="84">
        <v>30</v>
      </c>
      <c r="AI34" s="84">
        <v>31</v>
      </c>
      <c r="AJ34" s="84">
        <v>27</v>
      </c>
    </row>
    <row r="35" spans="1:36" ht="18.75">
      <c r="A35" s="44" t="s">
        <v>75</v>
      </c>
      <c r="B35" s="31" t="s">
        <v>41</v>
      </c>
      <c r="C35" s="10"/>
      <c r="D35" s="49" t="s">
        <v>85</v>
      </c>
      <c r="E35" s="61">
        <v>7846</v>
      </c>
      <c r="F35" s="85">
        <f t="shared" si="1"/>
        <v>427</v>
      </c>
      <c r="G35" s="84">
        <v>23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>
        <v>0</v>
      </c>
      <c r="O35" s="84">
        <v>24</v>
      </c>
      <c r="P35" s="84">
        <v>36</v>
      </c>
      <c r="Q35" s="84">
        <v>23</v>
      </c>
      <c r="R35" s="84">
        <v>0</v>
      </c>
      <c r="S35" s="84">
        <v>0</v>
      </c>
      <c r="T35" s="84">
        <v>12</v>
      </c>
      <c r="U35" s="84">
        <v>0</v>
      </c>
      <c r="V35" s="84">
        <v>27</v>
      </c>
      <c r="W35" s="84">
        <v>12</v>
      </c>
      <c r="X35" s="84">
        <v>12</v>
      </c>
      <c r="Y35" s="84">
        <v>22</v>
      </c>
      <c r="Z35" s="84"/>
      <c r="AA35" s="84"/>
      <c r="AB35" s="84">
        <v>24</v>
      </c>
      <c r="AC35" s="84">
        <v>46</v>
      </c>
      <c r="AD35" s="84">
        <v>46</v>
      </c>
      <c r="AE35" s="84">
        <v>42</v>
      </c>
      <c r="AF35" s="84">
        <v>24</v>
      </c>
      <c r="AG35" s="84"/>
      <c r="AH35" s="84">
        <v>40</v>
      </c>
      <c r="AI35" s="84"/>
      <c r="AJ35" s="84">
        <v>14</v>
      </c>
    </row>
    <row r="36" spans="1:36" ht="18.75">
      <c r="A36" s="38" t="s">
        <v>76</v>
      </c>
      <c r="B36" s="26" t="s">
        <v>42</v>
      </c>
      <c r="C36" s="10"/>
      <c r="D36" s="46" t="s">
        <v>9</v>
      </c>
      <c r="E36" s="46">
        <v>8956</v>
      </c>
      <c r="F36" s="85">
        <f t="shared" si="1"/>
        <v>0</v>
      </c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0</v>
      </c>
      <c r="S36" s="84">
        <v>0</v>
      </c>
      <c r="T36" s="84">
        <v>0</v>
      </c>
      <c r="U36" s="84">
        <v>0</v>
      </c>
      <c r="V36" s="84">
        <v>0</v>
      </c>
      <c r="W36" s="84">
        <v>0</v>
      </c>
      <c r="X36" s="84">
        <v>0</v>
      </c>
      <c r="Y36" s="84">
        <v>0</v>
      </c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</row>
    <row r="37" spans="1:36" ht="18.75">
      <c r="A37" s="25" t="s">
        <v>76</v>
      </c>
      <c r="B37" s="28" t="s">
        <v>43</v>
      </c>
      <c r="C37" s="10"/>
      <c r="D37" s="49" t="s">
        <v>9</v>
      </c>
      <c r="E37" s="49">
        <v>8956</v>
      </c>
      <c r="F37" s="85">
        <f t="shared" si="1"/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</row>
    <row r="38" spans="1:36" ht="18.75">
      <c r="A38" s="24" t="s">
        <v>77</v>
      </c>
      <c r="B38" s="32" t="s">
        <v>44</v>
      </c>
      <c r="C38" s="10"/>
      <c r="D38" s="50" t="s">
        <v>9</v>
      </c>
      <c r="E38" s="50">
        <v>8628</v>
      </c>
      <c r="F38" s="85">
        <f t="shared" si="1"/>
        <v>407</v>
      </c>
      <c r="G38" s="84">
        <v>23</v>
      </c>
      <c r="H38" s="84">
        <v>13</v>
      </c>
      <c r="I38" s="84">
        <v>12</v>
      </c>
      <c r="J38" s="84">
        <v>0</v>
      </c>
      <c r="K38" s="84">
        <v>34</v>
      </c>
      <c r="L38" s="84">
        <v>0</v>
      </c>
      <c r="M38" s="84">
        <v>49</v>
      </c>
      <c r="N38" s="84">
        <v>36</v>
      </c>
      <c r="O38" s="84">
        <v>10</v>
      </c>
      <c r="P38" s="84">
        <v>0</v>
      </c>
      <c r="Q38" s="84">
        <v>0</v>
      </c>
      <c r="R38" s="84">
        <v>24</v>
      </c>
      <c r="S38" s="84">
        <v>0</v>
      </c>
      <c r="T38" s="84">
        <v>8</v>
      </c>
      <c r="U38" s="84">
        <v>37</v>
      </c>
      <c r="V38" s="84">
        <v>35</v>
      </c>
      <c r="W38" s="84">
        <v>33</v>
      </c>
      <c r="X38" s="84">
        <v>0</v>
      </c>
      <c r="Y38" s="84">
        <v>20</v>
      </c>
      <c r="Z38" s="84"/>
      <c r="AA38" s="84">
        <v>20</v>
      </c>
      <c r="AB38" s="84">
        <v>10</v>
      </c>
      <c r="AC38" s="84">
        <v>10</v>
      </c>
      <c r="AD38" s="84"/>
      <c r="AE38" s="84"/>
      <c r="AF38" s="84">
        <v>30</v>
      </c>
      <c r="AG38" s="84"/>
      <c r="AH38" s="84"/>
      <c r="AI38" s="84">
        <v>3</v>
      </c>
      <c r="AJ38" s="84"/>
    </row>
    <row r="39" spans="1:36" ht="18.75">
      <c r="A39" s="24" t="s">
        <v>77</v>
      </c>
      <c r="B39" s="27" t="s">
        <v>45</v>
      </c>
      <c r="C39" s="10"/>
      <c r="D39" s="47" t="s">
        <v>85</v>
      </c>
      <c r="E39" s="47">
        <v>8622</v>
      </c>
      <c r="F39" s="85">
        <f t="shared" si="1"/>
        <v>328</v>
      </c>
      <c r="G39" s="84">
        <v>0</v>
      </c>
      <c r="H39" s="84">
        <v>24</v>
      </c>
      <c r="I39" s="84">
        <v>33</v>
      </c>
      <c r="J39" s="84">
        <v>0</v>
      </c>
      <c r="K39" s="84">
        <v>0</v>
      </c>
      <c r="L39" s="84">
        <v>0</v>
      </c>
      <c r="M39" s="84">
        <v>0</v>
      </c>
      <c r="N39" s="84">
        <v>24</v>
      </c>
      <c r="O39" s="84">
        <v>36</v>
      </c>
      <c r="P39" s="84">
        <v>0</v>
      </c>
      <c r="Q39" s="84">
        <v>0</v>
      </c>
      <c r="R39" s="84">
        <v>0</v>
      </c>
      <c r="S39" s="84">
        <v>0</v>
      </c>
      <c r="T39" s="84">
        <v>12</v>
      </c>
      <c r="U39" s="84">
        <v>12</v>
      </c>
      <c r="V39" s="84">
        <v>47</v>
      </c>
      <c r="W39" s="84">
        <v>36</v>
      </c>
      <c r="X39" s="84">
        <v>0</v>
      </c>
      <c r="Y39" s="84">
        <v>0</v>
      </c>
      <c r="Z39" s="84"/>
      <c r="AA39" s="84">
        <v>20</v>
      </c>
      <c r="AB39" s="84">
        <v>26</v>
      </c>
      <c r="AC39" s="84"/>
      <c r="AD39" s="84"/>
      <c r="AE39" s="84"/>
      <c r="AF39" s="84">
        <v>30</v>
      </c>
      <c r="AG39" s="84"/>
      <c r="AH39" s="84">
        <v>14</v>
      </c>
      <c r="AI39" s="84">
        <v>8</v>
      </c>
      <c r="AJ39" s="84">
        <v>6</v>
      </c>
    </row>
    <row r="40" spans="1:36" ht="18.75">
      <c r="A40" s="45" t="s">
        <v>77</v>
      </c>
      <c r="B40" s="33" t="s">
        <v>46</v>
      </c>
      <c r="C40" s="10"/>
      <c r="D40" s="49" t="s">
        <v>9</v>
      </c>
      <c r="E40" s="49">
        <v>8628</v>
      </c>
      <c r="F40" s="85">
        <f t="shared" si="1"/>
        <v>323</v>
      </c>
      <c r="G40" s="84">
        <v>0</v>
      </c>
      <c r="H40" s="84">
        <v>0</v>
      </c>
      <c r="I40" s="84">
        <v>45</v>
      </c>
      <c r="J40" s="84">
        <v>0</v>
      </c>
      <c r="K40" s="84">
        <v>0</v>
      </c>
      <c r="L40" s="84">
        <v>0</v>
      </c>
      <c r="M40" s="84">
        <v>0</v>
      </c>
      <c r="N40" s="84">
        <v>11</v>
      </c>
      <c r="O40" s="84">
        <v>12</v>
      </c>
      <c r="P40" s="84">
        <v>57</v>
      </c>
      <c r="Q40" s="84">
        <v>12</v>
      </c>
      <c r="R40" s="84">
        <v>5</v>
      </c>
      <c r="S40" s="84">
        <v>0</v>
      </c>
      <c r="T40" s="84">
        <v>21</v>
      </c>
      <c r="U40" s="84">
        <v>0</v>
      </c>
      <c r="V40" s="84">
        <v>0</v>
      </c>
      <c r="W40" s="84">
        <v>12</v>
      </c>
      <c r="X40" s="84">
        <v>12</v>
      </c>
      <c r="Y40" s="84">
        <v>0</v>
      </c>
      <c r="Z40" s="84"/>
      <c r="AA40" s="84">
        <v>20</v>
      </c>
      <c r="AB40" s="84">
        <v>24</v>
      </c>
      <c r="AC40" s="84">
        <v>10</v>
      </c>
      <c r="AD40" s="84">
        <v>29</v>
      </c>
      <c r="AE40" s="84"/>
      <c r="AF40" s="84">
        <v>24</v>
      </c>
      <c r="AG40" s="84"/>
      <c r="AH40" s="84">
        <v>12</v>
      </c>
      <c r="AI40" s="84">
        <v>11</v>
      </c>
      <c r="AJ40" s="84">
        <v>6</v>
      </c>
    </row>
    <row r="41" spans="1:36" ht="18.75">
      <c r="A41" s="38" t="s">
        <v>78</v>
      </c>
      <c r="B41" s="26" t="s">
        <v>47</v>
      </c>
      <c r="C41" s="10"/>
      <c r="D41" s="46" t="s">
        <v>85</v>
      </c>
      <c r="E41" s="46">
        <v>6635</v>
      </c>
      <c r="F41" s="85">
        <f t="shared" si="1"/>
        <v>299</v>
      </c>
      <c r="G41" s="84">
        <v>0</v>
      </c>
      <c r="H41" s="84">
        <v>0</v>
      </c>
      <c r="I41" s="84">
        <v>24</v>
      </c>
      <c r="J41" s="84">
        <v>24</v>
      </c>
      <c r="K41" s="84">
        <v>12</v>
      </c>
      <c r="L41" s="84">
        <v>0</v>
      </c>
      <c r="M41" s="84">
        <v>16</v>
      </c>
      <c r="N41" s="84">
        <v>10</v>
      </c>
      <c r="O41" s="84">
        <v>0</v>
      </c>
      <c r="P41" s="84">
        <v>7</v>
      </c>
      <c r="Q41" s="84">
        <v>0</v>
      </c>
      <c r="R41" s="84">
        <v>24</v>
      </c>
      <c r="S41" s="84">
        <v>0</v>
      </c>
      <c r="T41" s="84">
        <v>34</v>
      </c>
      <c r="U41" s="84">
        <v>0</v>
      </c>
      <c r="V41" s="84">
        <v>14</v>
      </c>
      <c r="W41" s="84">
        <v>0</v>
      </c>
      <c r="X41" s="84">
        <v>24</v>
      </c>
      <c r="Y41" s="84">
        <v>0</v>
      </c>
      <c r="Z41" s="84"/>
      <c r="AA41" s="84"/>
      <c r="AB41" s="84">
        <v>25</v>
      </c>
      <c r="AC41" s="84">
        <v>18</v>
      </c>
      <c r="AD41" s="84"/>
      <c r="AE41" s="84">
        <v>24</v>
      </c>
      <c r="AF41" s="84">
        <v>11</v>
      </c>
      <c r="AG41" s="84"/>
      <c r="AH41" s="84">
        <v>10</v>
      </c>
      <c r="AI41" s="84">
        <v>10</v>
      </c>
      <c r="AJ41" s="84">
        <v>12</v>
      </c>
    </row>
    <row r="42" spans="1:36" ht="18.75">
      <c r="A42" s="24" t="s">
        <v>79</v>
      </c>
      <c r="B42" s="27" t="s">
        <v>48</v>
      </c>
      <c r="C42" s="10"/>
      <c r="D42" s="47" t="s">
        <v>85</v>
      </c>
      <c r="E42" s="47">
        <v>6096</v>
      </c>
      <c r="F42" s="85">
        <f t="shared" si="1"/>
        <v>336</v>
      </c>
      <c r="G42" s="84">
        <v>0</v>
      </c>
      <c r="H42" s="84">
        <v>0</v>
      </c>
      <c r="I42" s="84">
        <v>36</v>
      </c>
      <c r="J42" s="84">
        <v>15</v>
      </c>
      <c r="K42" s="84">
        <v>0</v>
      </c>
      <c r="L42" s="84">
        <v>0</v>
      </c>
      <c r="M42" s="84">
        <v>13</v>
      </c>
      <c r="N42" s="84">
        <v>15</v>
      </c>
      <c r="O42" s="84">
        <v>9</v>
      </c>
      <c r="P42" s="84">
        <v>33</v>
      </c>
      <c r="Q42" s="84">
        <v>35</v>
      </c>
      <c r="R42" s="84">
        <v>9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41</v>
      </c>
      <c r="Y42" s="84">
        <v>1</v>
      </c>
      <c r="Z42" s="84"/>
      <c r="AA42" s="84">
        <v>11</v>
      </c>
      <c r="AB42" s="84">
        <v>35</v>
      </c>
      <c r="AC42" s="84">
        <v>23</v>
      </c>
      <c r="AD42" s="84">
        <v>24</v>
      </c>
      <c r="AE42" s="84">
        <v>24</v>
      </c>
      <c r="AF42" s="84"/>
      <c r="AG42" s="84"/>
      <c r="AH42" s="84"/>
      <c r="AI42" s="84">
        <v>12</v>
      </c>
      <c r="AJ42" s="84"/>
    </row>
    <row r="43" spans="1:36" ht="18.75">
      <c r="A43" s="25" t="s">
        <v>80</v>
      </c>
      <c r="B43" s="28" t="s">
        <v>49</v>
      </c>
      <c r="C43" s="10"/>
      <c r="D43" s="52" t="s">
        <v>85</v>
      </c>
      <c r="E43" s="49">
        <v>3183</v>
      </c>
      <c r="F43" s="85">
        <f t="shared" si="1"/>
        <v>419</v>
      </c>
      <c r="G43" s="84">
        <v>13</v>
      </c>
      <c r="H43" s="84">
        <v>22</v>
      </c>
      <c r="I43" s="84">
        <v>36</v>
      </c>
      <c r="J43" s="84">
        <v>20</v>
      </c>
      <c r="K43" s="84">
        <v>0</v>
      </c>
      <c r="L43" s="84">
        <v>0</v>
      </c>
      <c r="M43" s="84">
        <v>13</v>
      </c>
      <c r="N43" s="84">
        <v>23</v>
      </c>
      <c r="O43" s="84">
        <v>0</v>
      </c>
      <c r="P43" s="84">
        <v>0</v>
      </c>
      <c r="Q43" s="84">
        <v>34</v>
      </c>
      <c r="R43" s="84">
        <v>32</v>
      </c>
      <c r="S43" s="84">
        <v>0</v>
      </c>
      <c r="T43" s="84">
        <v>24</v>
      </c>
      <c r="U43" s="84">
        <v>16</v>
      </c>
      <c r="V43" s="84">
        <v>0</v>
      </c>
      <c r="W43" s="84">
        <v>12</v>
      </c>
      <c r="X43" s="84">
        <v>33</v>
      </c>
      <c r="Y43" s="84">
        <v>4</v>
      </c>
      <c r="Z43" s="84"/>
      <c r="AA43" s="84">
        <v>12</v>
      </c>
      <c r="AB43" s="84">
        <v>17</v>
      </c>
      <c r="AC43" s="84">
        <v>16</v>
      </c>
      <c r="AD43" s="84">
        <v>12</v>
      </c>
      <c r="AE43" s="84">
        <v>48</v>
      </c>
      <c r="AF43" s="84">
        <v>12</v>
      </c>
      <c r="AG43" s="84"/>
      <c r="AH43" s="84">
        <v>20</v>
      </c>
      <c r="AI43" s="84"/>
      <c r="AJ43" s="84"/>
    </row>
    <row r="44" spans="1:36" ht="18.75">
      <c r="A44" s="24" t="s">
        <v>81</v>
      </c>
      <c r="B44" s="34" t="s">
        <v>50</v>
      </c>
      <c r="C44" s="10"/>
      <c r="D44" s="50" t="s">
        <v>9</v>
      </c>
      <c r="E44" s="47">
        <v>5203</v>
      </c>
      <c r="F44" s="85">
        <f t="shared" si="1"/>
        <v>153</v>
      </c>
      <c r="G44" s="84">
        <v>0</v>
      </c>
      <c r="H44" s="84">
        <v>0</v>
      </c>
      <c r="I44" s="84">
        <v>0</v>
      </c>
      <c r="J44" s="84">
        <v>23</v>
      </c>
      <c r="K44" s="84">
        <v>12</v>
      </c>
      <c r="L44" s="84">
        <v>0</v>
      </c>
      <c r="M44" s="84">
        <v>13</v>
      </c>
      <c r="N44" s="84">
        <v>23</v>
      </c>
      <c r="O44" s="84">
        <v>0</v>
      </c>
      <c r="P44" s="84">
        <v>0</v>
      </c>
      <c r="Q44" s="84">
        <v>21</v>
      </c>
      <c r="R44" s="84">
        <v>3</v>
      </c>
      <c r="S44" s="84">
        <v>0</v>
      </c>
      <c r="T44" s="84">
        <v>11</v>
      </c>
      <c r="U44" s="84">
        <v>0</v>
      </c>
      <c r="V44" s="84">
        <v>10</v>
      </c>
      <c r="W44" s="84">
        <v>0</v>
      </c>
      <c r="X44" s="84">
        <v>1</v>
      </c>
      <c r="Y44" s="84">
        <v>0</v>
      </c>
      <c r="Z44" s="84"/>
      <c r="AA44" s="84"/>
      <c r="AB44" s="84"/>
      <c r="AC44" s="84"/>
      <c r="AD44" s="84"/>
      <c r="AE44" s="84"/>
      <c r="AF44" s="84">
        <v>12</v>
      </c>
      <c r="AG44" s="84"/>
      <c r="AH44" s="84"/>
      <c r="AI44" s="84"/>
      <c r="AJ44" s="84">
        <v>24</v>
      </c>
    </row>
    <row r="45" spans="1:36" ht="18.75">
      <c r="A45" s="25" t="s">
        <v>81</v>
      </c>
      <c r="B45" s="31" t="s">
        <v>51</v>
      </c>
      <c r="C45" s="10"/>
      <c r="D45" s="49" t="s">
        <v>9</v>
      </c>
      <c r="E45" s="49">
        <v>5203</v>
      </c>
      <c r="F45" s="85">
        <f t="shared" si="1"/>
        <v>167</v>
      </c>
      <c r="G45" s="84">
        <v>0</v>
      </c>
      <c r="H45" s="84">
        <v>0</v>
      </c>
      <c r="I45" s="84">
        <v>0</v>
      </c>
      <c r="J45" s="84">
        <v>12</v>
      </c>
      <c r="K45" s="84">
        <v>12</v>
      </c>
      <c r="L45" s="84">
        <v>0</v>
      </c>
      <c r="M45" s="84">
        <v>12</v>
      </c>
      <c r="N45" s="84">
        <v>0</v>
      </c>
      <c r="O45" s="84">
        <v>20</v>
      </c>
      <c r="P45" s="84">
        <v>12</v>
      </c>
      <c r="Q45" s="84">
        <v>0</v>
      </c>
      <c r="R45" s="84">
        <v>11</v>
      </c>
      <c r="S45" s="84">
        <v>0</v>
      </c>
      <c r="T45" s="84">
        <v>3</v>
      </c>
      <c r="U45" s="84">
        <v>24</v>
      </c>
      <c r="V45" s="84">
        <v>11</v>
      </c>
      <c r="W45" s="84">
        <v>0</v>
      </c>
      <c r="X45" s="84">
        <v>0</v>
      </c>
      <c r="Y45" s="84">
        <v>0</v>
      </c>
      <c r="Z45" s="84"/>
      <c r="AA45" s="84"/>
      <c r="AB45" s="84"/>
      <c r="AC45" s="84"/>
      <c r="AD45" s="84"/>
      <c r="AE45" s="84"/>
      <c r="AF45" s="84">
        <v>12</v>
      </c>
      <c r="AG45" s="84"/>
      <c r="AH45" s="84"/>
      <c r="AI45" s="84"/>
      <c r="AJ45" s="84">
        <v>38</v>
      </c>
    </row>
    <row r="46" spans="1:36" ht="18.75">
      <c r="A46" s="24" t="s">
        <v>82</v>
      </c>
      <c r="B46" s="35" t="s">
        <v>52</v>
      </c>
      <c r="C46" s="10"/>
      <c r="D46" s="50" t="s">
        <v>9</v>
      </c>
      <c r="E46" s="50">
        <v>8628</v>
      </c>
      <c r="F46" s="85">
        <f t="shared" si="1"/>
        <v>192</v>
      </c>
      <c r="G46" s="84">
        <v>0</v>
      </c>
      <c r="H46" s="84">
        <v>0</v>
      </c>
      <c r="I46" s="84">
        <v>0</v>
      </c>
      <c r="J46" s="84">
        <v>0</v>
      </c>
      <c r="K46" s="84">
        <v>13</v>
      </c>
      <c r="L46" s="84">
        <v>0</v>
      </c>
      <c r="M46" s="84">
        <v>13</v>
      </c>
      <c r="N46" s="84">
        <v>0</v>
      </c>
      <c r="O46" s="84">
        <v>0</v>
      </c>
      <c r="P46" s="84">
        <v>19</v>
      </c>
      <c r="Q46" s="84">
        <v>0</v>
      </c>
      <c r="R46" s="84">
        <v>22</v>
      </c>
      <c r="S46" s="84">
        <v>0</v>
      </c>
      <c r="T46" s="84">
        <v>7</v>
      </c>
      <c r="U46" s="84">
        <v>16</v>
      </c>
      <c r="V46" s="84">
        <v>4</v>
      </c>
      <c r="W46" s="84">
        <v>0</v>
      </c>
      <c r="X46" s="84">
        <v>0</v>
      </c>
      <c r="Y46" s="84">
        <v>42</v>
      </c>
      <c r="Z46" s="84"/>
      <c r="AA46" s="84">
        <v>12</v>
      </c>
      <c r="AB46" s="84"/>
      <c r="AC46" s="84"/>
      <c r="AD46" s="84">
        <v>4</v>
      </c>
      <c r="AE46" s="84"/>
      <c r="AF46" s="84"/>
      <c r="AG46" s="84"/>
      <c r="AH46" s="84"/>
      <c r="AI46" s="84">
        <v>29</v>
      </c>
      <c r="AJ46" s="84">
        <v>11</v>
      </c>
    </row>
    <row r="47" spans="1:36" ht="18.75">
      <c r="A47" s="24" t="s">
        <v>82</v>
      </c>
      <c r="B47" s="30" t="s">
        <v>53</v>
      </c>
      <c r="C47" s="10"/>
      <c r="D47" s="50" t="s">
        <v>85</v>
      </c>
      <c r="E47" s="47">
        <v>9220</v>
      </c>
      <c r="F47" s="85">
        <f t="shared" si="1"/>
        <v>188</v>
      </c>
      <c r="G47" s="84">
        <v>0</v>
      </c>
      <c r="H47" s="84">
        <v>0</v>
      </c>
      <c r="I47" s="84">
        <v>0</v>
      </c>
      <c r="J47" s="84">
        <v>29</v>
      </c>
      <c r="K47" s="84">
        <v>0</v>
      </c>
      <c r="L47" s="84">
        <v>0</v>
      </c>
      <c r="M47" s="84">
        <v>4</v>
      </c>
      <c r="N47" s="84">
        <v>0</v>
      </c>
      <c r="O47" s="84">
        <v>0</v>
      </c>
      <c r="P47" s="84">
        <v>0</v>
      </c>
      <c r="Q47" s="84">
        <v>0</v>
      </c>
      <c r="R47" s="84">
        <v>24</v>
      </c>
      <c r="S47" s="84">
        <v>0</v>
      </c>
      <c r="T47" s="84">
        <v>12</v>
      </c>
      <c r="U47" s="84">
        <v>12</v>
      </c>
      <c r="V47" s="84">
        <v>0</v>
      </c>
      <c r="W47" s="84">
        <v>0</v>
      </c>
      <c r="X47" s="84">
        <v>24</v>
      </c>
      <c r="Y47" s="84">
        <v>24</v>
      </c>
      <c r="Z47" s="84"/>
      <c r="AA47" s="84">
        <v>24</v>
      </c>
      <c r="AB47" s="84"/>
      <c r="AC47" s="84"/>
      <c r="AD47" s="84"/>
      <c r="AE47" s="84"/>
      <c r="AF47" s="84"/>
      <c r="AG47" s="84"/>
      <c r="AH47" s="84"/>
      <c r="AI47" s="84">
        <v>35</v>
      </c>
      <c r="AJ47" s="84"/>
    </row>
    <row r="48" spans="1:36" ht="18.75">
      <c r="A48" s="45" t="s">
        <v>82</v>
      </c>
      <c r="B48" s="36" t="s">
        <v>54</v>
      </c>
      <c r="C48" s="10"/>
      <c r="D48" s="53" t="s">
        <v>9</v>
      </c>
      <c r="E48" s="48">
        <v>9320</v>
      </c>
      <c r="F48" s="85">
        <f t="shared" si="1"/>
        <v>215</v>
      </c>
      <c r="G48" s="84">
        <v>0</v>
      </c>
      <c r="H48" s="84">
        <v>0</v>
      </c>
      <c r="I48" s="84">
        <v>0</v>
      </c>
      <c r="J48" s="84">
        <v>0</v>
      </c>
      <c r="K48" s="84">
        <v>8</v>
      </c>
      <c r="L48" s="84">
        <v>0</v>
      </c>
      <c r="M48" s="84">
        <v>11</v>
      </c>
      <c r="N48" s="84">
        <v>9</v>
      </c>
      <c r="O48" s="84">
        <v>2</v>
      </c>
      <c r="P48" s="84">
        <v>10</v>
      </c>
      <c r="Q48" s="84">
        <v>0</v>
      </c>
      <c r="R48" s="84">
        <v>11</v>
      </c>
      <c r="S48" s="84">
        <v>0</v>
      </c>
      <c r="T48" s="84">
        <v>8</v>
      </c>
      <c r="U48" s="84">
        <v>0</v>
      </c>
      <c r="V48" s="84">
        <v>14</v>
      </c>
      <c r="W48" s="84">
        <v>9</v>
      </c>
      <c r="X48" s="84">
        <v>12</v>
      </c>
      <c r="Y48" s="84">
        <v>22</v>
      </c>
      <c r="Z48" s="84"/>
      <c r="AA48" s="84">
        <v>12</v>
      </c>
      <c r="AB48" s="84">
        <v>12</v>
      </c>
      <c r="AC48" s="84">
        <v>10</v>
      </c>
      <c r="AD48" s="84">
        <v>15</v>
      </c>
      <c r="AE48" s="84"/>
      <c r="AF48" s="84"/>
      <c r="AG48" s="84"/>
      <c r="AH48" s="84"/>
      <c r="AI48" s="84">
        <v>17</v>
      </c>
      <c r="AJ48" s="84">
        <v>33</v>
      </c>
    </row>
    <row r="49" spans="1:36" ht="18.75">
      <c r="A49" s="38" t="s">
        <v>83</v>
      </c>
      <c r="B49" s="29" t="s">
        <v>55</v>
      </c>
      <c r="C49" s="10"/>
      <c r="D49" s="46"/>
      <c r="E49" s="46">
        <v>8622</v>
      </c>
      <c r="F49" s="85">
        <f t="shared" si="1"/>
        <v>780</v>
      </c>
      <c r="G49" s="84">
        <v>6</v>
      </c>
      <c r="H49" s="84">
        <v>15</v>
      </c>
      <c r="I49" s="84">
        <v>0</v>
      </c>
      <c r="J49" s="84">
        <v>45</v>
      </c>
      <c r="K49" s="84">
        <v>81</v>
      </c>
      <c r="L49" s="84">
        <v>0</v>
      </c>
      <c r="M49" s="84">
        <v>49</v>
      </c>
      <c r="N49" s="84">
        <v>47</v>
      </c>
      <c r="O49" s="84">
        <v>12</v>
      </c>
      <c r="P49" s="84">
        <v>0</v>
      </c>
      <c r="Q49" s="84">
        <v>40</v>
      </c>
      <c r="R49" s="84">
        <v>24</v>
      </c>
      <c r="S49" s="84">
        <v>0</v>
      </c>
      <c r="T49" s="84">
        <v>24</v>
      </c>
      <c r="U49" s="84">
        <v>33</v>
      </c>
      <c r="V49" s="84">
        <v>17</v>
      </c>
      <c r="W49" s="84">
        <v>38</v>
      </c>
      <c r="X49" s="84">
        <v>0</v>
      </c>
      <c r="Y49" s="84">
        <v>54</v>
      </c>
      <c r="Z49" s="84"/>
      <c r="AA49" s="84">
        <v>33</v>
      </c>
      <c r="AB49" s="84">
        <v>30</v>
      </c>
      <c r="AC49" s="84">
        <v>30</v>
      </c>
      <c r="AD49" s="84">
        <v>20</v>
      </c>
      <c r="AE49" s="84">
        <v>30</v>
      </c>
      <c r="AF49" s="84">
        <v>30</v>
      </c>
      <c r="AG49" s="84"/>
      <c r="AH49" s="84">
        <v>40</v>
      </c>
      <c r="AI49" s="84">
        <v>40</v>
      </c>
      <c r="AJ49" s="84">
        <v>42</v>
      </c>
    </row>
    <row r="50" spans="1:36" ht="18.75">
      <c r="A50" s="39" t="s">
        <v>83</v>
      </c>
      <c r="B50" s="30" t="s">
        <v>56</v>
      </c>
      <c r="C50" s="10"/>
      <c r="D50" s="47"/>
      <c r="E50" s="47">
        <v>8628</v>
      </c>
      <c r="F50" s="85">
        <f t="shared" si="1"/>
        <v>522</v>
      </c>
      <c r="G50" s="84">
        <v>33</v>
      </c>
      <c r="H50" s="84">
        <v>12</v>
      </c>
      <c r="I50" s="84">
        <v>12</v>
      </c>
      <c r="J50" s="84">
        <v>35</v>
      </c>
      <c r="K50" s="84">
        <v>12</v>
      </c>
      <c r="L50" s="84">
        <v>0</v>
      </c>
      <c r="M50" s="84">
        <v>35</v>
      </c>
      <c r="N50" s="84">
        <v>48</v>
      </c>
      <c r="O50" s="84">
        <v>8</v>
      </c>
      <c r="P50" s="84">
        <v>12</v>
      </c>
      <c r="Q50" s="84">
        <v>46</v>
      </c>
      <c r="R50" s="84">
        <v>24</v>
      </c>
      <c r="S50" s="84">
        <v>0</v>
      </c>
      <c r="T50" s="84">
        <v>26</v>
      </c>
      <c r="U50" s="84">
        <v>10</v>
      </c>
      <c r="V50" s="84">
        <v>0</v>
      </c>
      <c r="W50" s="84">
        <v>12</v>
      </c>
      <c r="X50" s="84">
        <v>36</v>
      </c>
      <c r="Y50" s="84">
        <v>22</v>
      </c>
      <c r="Z50" s="84"/>
      <c r="AA50" s="84">
        <v>24</v>
      </c>
      <c r="AB50" s="84">
        <v>10</v>
      </c>
      <c r="AC50" s="84">
        <v>24</v>
      </c>
      <c r="AD50" s="84">
        <v>20</v>
      </c>
      <c r="AE50" s="84">
        <v>20</v>
      </c>
      <c r="AF50" s="84"/>
      <c r="AG50" s="84"/>
      <c r="AH50" s="84">
        <v>12</v>
      </c>
      <c r="AI50" s="84">
        <v>19</v>
      </c>
      <c r="AJ50" s="84">
        <v>10</v>
      </c>
    </row>
    <row r="51" spans="1:36" ht="18.75">
      <c r="A51" s="25" t="s">
        <v>83</v>
      </c>
      <c r="B51" s="31" t="s">
        <v>57</v>
      </c>
      <c r="C51" s="10"/>
      <c r="D51" s="49"/>
      <c r="E51" s="49">
        <v>14708</v>
      </c>
      <c r="F51" s="85">
        <f t="shared" si="1"/>
        <v>508</v>
      </c>
      <c r="G51" s="84">
        <v>0</v>
      </c>
      <c r="H51" s="84">
        <v>36</v>
      </c>
      <c r="I51" s="84">
        <v>0</v>
      </c>
      <c r="J51" s="84">
        <v>24</v>
      </c>
      <c r="K51" s="84">
        <v>12</v>
      </c>
      <c r="L51" s="84">
        <v>0</v>
      </c>
      <c r="M51" s="84">
        <v>25</v>
      </c>
      <c r="N51" s="84">
        <v>57</v>
      </c>
      <c r="O51" s="84">
        <v>12</v>
      </c>
      <c r="P51" s="84">
        <v>0</v>
      </c>
      <c r="Q51" s="84">
        <v>0</v>
      </c>
      <c r="R51" s="84">
        <v>44</v>
      </c>
      <c r="S51" s="84">
        <v>0</v>
      </c>
      <c r="T51" s="84">
        <v>23</v>
      </c>
      <c r="U51" s="84">
        <v>12</v>
      </c>
      <c r="V51" s="84">
        <v>44</v>
      </c>
      <c r="W51" s="84">
        <v>33</v>
      </c>
      <c r="X51" s="84">
        <v>22</v>
      </c>
      <c r="Y51" s="84">
        <v>10</v>
      </c>
      <c r="Z51" s="84"/>
      <c r="AA51" s="84">
        <v>12</v>
      </c>
      <c r="AB51" s="84">
        <v>20</v>
      </c>
      <c r="AC51" s="84"/>
      <c r="AD51" s="84"/>
      <c r="AE51" s="84"/>
      <c r="AF51" s="84">
        <v>28</v>
      </c>
      <c r="AG51" s="84"/>
      <c r="AH51" s="84">
        <v>24</v>
      </c>
      <c r="AI51" s="84">
        <v>36</v>
      </c>
      <c r="AJ51" s="84">
        <v>34</v>
      </c>
    </row>
    <row r="52" spans="1:36" ht="18.75">
      <c r="A52" s="80" t="s">
        <v>84</v>
      </c>
      <c r="B52" s="34" t="s">
        <v>58</v>
      </c>
      <c r="C52" s="81"/>
      <c r="D52" s="82"/>
      <c r="E52" s="82">
        <v>6635</v>
      </c>
      <c r="F52" s="85">
        <f t="shared" si="1"/>
        <v>0</v>
      </c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</row>
    <row r="53" spans="1:36" ht="18.75">
      <c r="A53" s="83" t="s">
        <v>86</v>
      </c>
      <c r="B53" s="83" t="s">
        <v>86</v>
      </c>
      <c r="C53" s="83"/>
      <c r="D53" s="83" t="s">
        <v>85</v>
      </c>
      <c r="E53" s="54">
        <v>7880</v>
      </c>
      <c r="F53" s="86">
        <f t="shared" si="1"/>
        <v>236</v>
      </c>
      <c r="G53" s="87">
        <v>8</v>
      </c>
      <c r="H53" s="87">
        <v>12</v>
      </c>
      <c r="I53" s="87">
        <v>0</v>
      </c>
      <c r="J53" s="87">
        <v>1</v>
      </c>
      <c r="K53" s="87">
        <v>0</v>
      </c>
      <c r="L53" s="87">
        <v>0</v>
      </c>
      <c r="M53" s="87">
        <v>18</v>
      </c>
      <c r="N53" s="87">
        <v>44</v>
      </c>
      <c r="O53" s="87">
        <v>18</v>
      </c>
      <c r="P53" s="87">
        <v>0</v>
      </c>
      <c r="Q53" s="87">
        <v>2</v>
      </c>
      <c r="R53" s="87">
        <v>5</v>
      </c>
      <c r="S53" s="87">
        <v>0</v>
      </c>
      <c r="T53" s="87">
        <v>7</v>
      </c>
      <c r="U53" s="87">
        <v>3</v>
      </c>
      <c r="V53" s="87">
        <v>0</v>
      </c>
      <c r="W53" s="87">
        <v>4</v>
      </c>
      <c r="X53" s="87">
        <v>2</v>
      </c>
      <c r="Y53" s="87">
        <v>36</v>
      </c>
      <c r="Z53" s="87">
        <v>0</v>
      </c>
      <c r="AA53" s="87">
        <v>24</v>
      </c>
      <c r="AB53" s="87">
        <v>0</v>
      </c>
      <c r="AC53" s="87">
        <v>0</v>
      </c>
      <c r="AD53" s="87">
        <v>0</v>
      </c>
      <c r="AE53" s="87">
        <v>14</v>
      </c>
      <c r="AF53" s="87">
        <v>38</v>
      </c>
      <c r="AG53" s="87">
        <v>0</v>
      </c>
      <c r="AH53" s="87">
        <v>0</v>
      </c>
      <c r="AI53" s="87">
        <v>0</v>
      </c>
      <c r="AJ53" s="87">
        <v>0</v>
      </c>
    </row>
  </sheetData>
  <mergeCells count="1">
    <mergeCell ref="A2:C2"/>
  </mergeCells>
  <conditionalFormatting sqref="A3:D3">
    <cfRule type="expression" dxfId="2" priority="3">
      <formula>WEEKDAY(A$3)=1</formula>
    </cfRule>
  </conditionalFormatting>
  <conditionalFormatting sqref="G2:AJ2">
    <cfRule type="expression" dxfId="1" priority="2">
      <formula>WEEKDAY(G$3)=1</formula>
    </cfRule>
  </conditionalFormatting>
  <conditionalFormatting sqref="G3:AJ3">
    <cfRule type="expression" dxfId="0" priority="1">
      <formula>WEEKDAY(G$2)=1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QTY</vt:lpstr>
      <vt:lpstr>WAFER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2022-11-17T02:47:04Z</dcterms:created>
  <dcterms:modified xsi:type="dcterms:W3CDTF">2022-11-24T08:56:12Z</dcterms:modified>
</cp:coreProperties>
</file>