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35" activeTab="1"/>
  </bookViews>
  <sheets>
    <sheet name="CHIP QTY" sheetId="2" r:id="rId1"/>
    <sheet name="WAFER QTY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4" i="4" l="1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4" i="2"/>
  <c r="A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M2" i="2" l="1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<sst xmlns="http://schemas.openxmlformats.org/spreadsheetml/2006/main" count="305" uniqueCount="89">
  <si>
    <t>Chip Q'TY</t>
  </si>
  <si>
    <t>Module</t>
  </si>
  <si>
    <t>Model</t>
  </si>
  <si>
    <t>Material</t>
  </si>
  <si>
    <t>구분</t>
  </si>
  <si>
    <t>Standard Q.ty</t>
  </si>
  <si>
    <t>Total</t>
  </si>
  <si>
    <t>L7E0</t>
  </si>
  <si>
    <t>SHG56DJ20H01</t>
  </si>
  <si>
    <t>WLP</t>
  </si>
  <si>
    <t>SR806DL50H01</t>
  </si>
  <si>
    <t>SRG42GP10H01</t>
  </si>
  <si>
    <t>SW742AL60H01</t>
  </si>
  <si>
    <t>Wafer (sh)</t>
  </si>
  <si>
    <t>SHG42ATS0H02</t>
  </si>
  <si>
    <t>SR806DXY0H02</t>
  </si>
  <si>
    <t>SWG62APM0H02</t>
  </si>
  <si>
    <t>SW742CVS0H02</t>
  </si>
  <si>
    <t>SWG42ESB0H01</t>
  </si>
  <si>
    <t>SR881ASC0H01</t>
  </si>
  <si>
    <t>SHG60AXN0H01</t>
  </si>
  <si>
    <t>SHG93AXQ0H01</t>
  </si>
  <si>
    <t>SRG52ESL0H01</t>
  </si>
  <si>
    <t>SRG00ESH0H01</t>
  </si>
  <si>
    <t>SH722DN30H01</t>
  </si>
  <si>
    <t>SHG74CTS0H02</t>
  </si>
  <si>
    <t>SRG52AP40H01</t>
  </si>
  <si>
    <t>SRG53APR0H02</t>
  </si>
  <si>
    <t>SR806DVS0H02</t>
  </si>
  <si>
    <t>SW742ALC0H01</t>
  </si>
  <si>
    <t>SH780AKS0H02</t>
  </si>
  <si>
    <t>SWG42MXF0H02</t>
  </si>
  <si>
    <t>SWG62CXF0H02</t>
  </si>
  <si>
    <t>SRG00BP70H01</t>
  </si>
  <si>
    <t>SDG57AN40H01</t>
  </si>
  <si>
    <t>SHG93GSJ0H01</t>
  </si>
  <si>
    <t>SW722AX80H01</t>
  </si>
  <si>
    <t>SH634BSF0H01</t>
  </si>
  <si>
    <t>SR722BX80H01</t>
  </si>
  <si>
    <t>SR806DX20H02</t>
  </si>
  <si>
    <t>SW742AX40H02</t>
  </si>
  <si>
    <t>SH780AX30H02</t>
  </si>
  <si>
    <t>SH876BK00H01</t>
  </si>
  <si>
    <t>SH942BK00H01</t>
  </si>
  <si>
    <t>SRG55ASE0H01</t>
  </si>
  <si>
    <t>SWG42ASE0H01</t>
  </si>
  <si>
    <t>SRG00ASE0H01</t>
  </si>
  <si>
    <t>SW742BXK0H01</t>
  </si>
  <si>
    <t>SR942AX70H01</t>
  </si>
  <si>
    <t>SX718BBW0H01</t>
  </si>
  <si>
    <t>SX806AXV0H01</t>
  </si>
  <si>
    <t>SX806BXV0H01</t>
  </si>
  <si>
    <t>SRG55DSE0H01</t>
  </si>
  <si>
    <t>SWG42AXU0H01</t>
  </si>
  <si>
    <t>SRG00AXU0H01</t>
  </si>
  <si>
    <t>SWG62CSE0H01</t>
  </si>
  <si>
    <t>SRG55FSE0H01</t>
  </si>
  <si>
    <t>SDG57CSM0H01</t>
  </si>
  <si>
    <t xml:space="preserve">SW743AXK0H01 </t>
  </si>
  <si>
    <t>Sample</t>
  </si>
  <si>
    <t>L7E0, L8E0</t>
  </si>
  <si>
    <t>L8E0 소형화</t>
  </si>
  <si>
    <t>R7Z0</t>
  </si>
  <si>
    <t>R7Z0, R8X0, RAT0, R8H0</t>
  </si>
  <si>
    <t>RAH0, R8H0</t>
  </si>
  <si>
    <t xml:space="preserve">RAH0 </t>
  </si>
  <si>
    <t>LHT0</t>
  </si>
  <si>
    <t>LHT0 소형화</t>
  </si>
  <si>
    <t xml:space="preserve">LHB0, LHT0  </t>
  </si>
  <si>
    <t>LHB0, LHT0 소형화</t>
  </si>
  <si>
    <t>LHT0  Ref shot</t>
  </si>
  <si>
    <t>LHB0</t>
  </si>
  <si>
    <t>L8A0, LHB0,L6Z0</t>
  </si>
  <si>
    <t>L8A0</t>
  </si>
  <si>
    <t>L8A0, L5E0 , LHB0,L6Z0</t>
  </si>
  <si>
    <t>L8A0, L5E0</t>
  </si>
  <si>
    <t>L8A0, L5E0,L6Z0</t>
  </si>
  <si>
    <t>LFU0, L7A0</t>
  </si>
  <si>
    <t>L6S0</t>
  </si>
  <si>
    <t>D6E0, D6A0</t>
  </si>
  <si>
    <t>D6E0, D6A0,L6Z0</t>
  </si>
  <si>
    <t>D6E0</t>
  </si>
  <si>
    <t>D6A0,L6Z0</t>
  </si>
  <si>
    <t>L6U0,L6K0</t>
  </si>
  <si>
    <t>L5S0</t>
  </si>
  <si>
    <t>D6B0, L6Z0</t>
  </si>
  <si>
    <t>TC-WLP</t>
  </si>
  <si>
    <t>TC</t>
  </si>
  <si>
    <t>SW743AXK0H01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</si>
</sst>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;[Red]\-#,"/>
    <numFmt numFmtId="165" formatCode="[$-409]General"/>
    <numFmt numFmtId="166" formatCode="0_ ;[Red]\-0\ "/>
    <numFmt numFmtId="167" formatCode="ddd"/>
    <numFmt numFmtId="168" formatCode="dd"/>
    <numFmt numFmtId="169" formatCode="0&quot; &quot;;[Red]&quot;-&quot;0&quot; &quot;"/>
    <numFmt numFmtId="170" formatCode="_-* #,##0_-;\-* #,##0_-;_-* &quot;-&quot;_-;_-@_-"/>
    <numFmt numFmtId="171" formatCode="#,;[Red]&quot;-&quot;#,"/>
    <numFmt numFmtId="172" formatCode="_ * #,##0_ ;_ * \-#,##0_ ;_ * &quot;-&quot;_ ;_ @_ "/>
  </numFmts>
  <fonts count="19">
    <font>
      <sz val="11"/>
      <color theme="1"/>
      <name val="Calibri"/>
      <family val="2"/>
      <scheme val="minor"/>
    </font>
    <font>
      <sz val="11"/>
      <color theme="1"/>
      <name val="돋움"/>
      <family val="3"/>
      <charset val="129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4"/>
      <color theme="1"/>
      <name val="맑은 고딕"/>
      <family val="3"/>
      <charset val="129"/>
    </font>
    <font>
      <b/>
      <sz val="10"/>
      <color rgb="FF16164A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1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6" fillId="0" borderId="0">
      <alignment vertical="center"/>
    </xf>
  </cellStyleXfs>
  <cellXfs count="17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7" fontId="5" fillId="2" borderId="0" xfId="3" applyNumberFormat="1" applyFont="1" applyFill="1" applyAlignment="1" applyProtection="1">
      <alignment horizontal="center" vertical="center"/>
      <protection locked="0"/>
    </xf>
    <xf numFmtId="168" fontId="6" fillId="4" borderId="3" xfId="0" applyNumberFormat="1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9" fontId="4" fillId="4" borderId="3" xfId="0" applyNumberFormat="1" applyFont="1" applyFill="1" applyBorder="1" applyAlignment="1" applyProtection="1">
      <alignment vertical="center"/>
      <protection locked="0"/>
    </xf>
    <xf numFmtId="0" fontId="8" fillId="2" borderId="5" xfId="0" applyFont="1" applyFill="1" applyBorder="1" applyAlignment="1">
      <alignment horizontal="center" vertical="center"/>
    </xf>
    <xf numFmtId="171" fontId="2" fillId="5" borderId="5" xfId="5" applyNumberFormat="1" applyFont="1" applyFill="1" applyBorder="1" applyAlignment="1" applyProtection="1">
      <alignment vertical="center" wrapText="1"/>
      <protection locked="0"/>
    </xf>
    <xf numFmtId="0" fontId="8" fillId="2" borderId="7" xfId="0" applyFont="1" applyFill="1" applyBorder="1" applyAlignment="1">
      <alignment horizontal="center" vertical="center"/>
    </xf>
    <xf numFmtId="0" fontId="4" fillId="3" borderId="12" xfId="0" applyFont="1" applyFill="1" applyBorder="1" applyAlignment="1" applyProtection="1">
      <alignment vertical="center"/>
      <protection locked="0"/>
    </xf>
    <xf numFmtId="167" fontId="5" fillId="2" borderId="13" xfId="3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6" fontId="4" fillId="6" borderId="14" xfId="2" applyNumberFormat="1" applyFont="1" applyFill="1" applyBorder="1" applyProtection="1">
      <alignment vertical="center"/>
      <protection locked="0"/>
    </xf>
    <xf numFmtId="0" fontId="2" fillId="6" borderId="1" xfId="0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70" fontId="15" fillId="0" borderId="6" xfId="0" applyNumberFormat="1" applyFont="1" applyBorder="1" applyAlignment="1">
      <alignment horizontal="center" vertical="center"/>
    </xf>
    <xf numFmtId="170" fontId="15" fillId="0" borderId="8" xfId="0" applyNumberFormat="1" applyFont="1" applyBorder="1" applyAlignment="1">
      <alignment horizontal="center" vertical="center"/>
    </xf>
    <xf numFmtId="170" fontId="15" fillId="0" borderId="9" xfId="0" applyNumberFormat="1" applyFont="1" applyBorder="1" applyAlignment="1">
      <alignment horizontal="center" vertical="center"/>
    </xf>
    <xf numFmtId="170" fontId="15" fillId="0" borderId="11" xfId="0" applyNumberFormat="1" applyFont="1" applyBorder="1" applyAlignment="1">
      <alignment horizontal="center" vertical="center"/>
    </xf>
    <xf numFmtId="170" fontId="15" fillId="0" borderId="18" xfId="0" applyNumberFormat="1" applyFont="1" applyBorder="1" applyAlignment="1">
      <alignment horizontal="center" vertical="center"/>
    </xf>
    <xf numFmtId="170" fontId="15" fillId="0" borderId="22" xfId="0" applyNumberFormat="1" applyFont="1" applyBorder="1" applyAlignment="1">
      <alignment horizontal="center" vertical="center"/>
    </xf>
    <xf numFmtId="170" fontId="15" fillId="0" borderId="23" xfId="0" applyNumberFormat="1" applyFont="1" applyBorder="1" applyAlignment="1">
      <alignment horizontal="center" vertical="center"/>
    </xf>
    <xf numFmtId="170" fontId="15" fillId="0" borderId="19" xfId="0" applyNumberFormat="1" applyFont="1" applyBorder="1" applyAlignment="1">
      <alignment horizontal="center" vertical="center"/>
    </xf>
    <xf numFmtId="170" fontId="15" fillId="0" borderId="21" xfId="0" applyNumberFormat="1" applyFont="1" applyBorder="1" applyAlignment="1">
      <alignment horizontal="center" vertical="center"/>
    </xf>
    <xf numFmtId="172" fontId="15" fillId="2" borderId="6" xfId="8" applyNumberFormat="1" applyFont="1" applyFill="1" applyBorder="1">
      <alignment vertical="center"/>
    </xf>
    <xf numFmtId="172" fontId="15" fillId="2" borderId="8" xfId="8" applyNumberFormat="1" applyFont="1" applyFill="1" applyBorder="1">
      <alignment vertical="center"/>
    </xf>
    <xf numFmtId="172" fontId="15" fillId="2" borderId="9" xfId="8" applyNumberFormat="1" applyFont="1" applyFill="1" applyBorder="1">
      <alignment vertical="center"/>
    </xf>
    <xf numFmtId="172" fontId="15" fillId="2" borderId="11" xfId="8" applyNumberFormat="1" applyFont="1" applyFill="1" applyBorder="1">
      <alignment vertical="center"/>
    </xf>
    <xf numFmtId="170" fontId="15" fillId="2" borderId="18" xfId="0" applyNumberFormat="1" applyFont="1" applyFill="1" applyBorder="1" applyAlignment="1">
      <alignment horizontal="center" vertical="center"/>
    </xf>
    <xf numFmtId="170" fontId="15" fillId="2" borderId="8" xfId="0" applyNumberFormat="1" applyFont="1" applyFill="1" applyBorder="1" applyAlignment="1">
      <alignment horizontal="center" vertical="center"/>
    </xf>
    <xf numFmtId="170" fontId="15" fillId="2" borderId="11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171" fontId="11" fillId="2" borderId="6" xfId="7" applyNumberFormat="1" applyFont="1" applyFill="1" applyBorder="1" applyAlignment="1" applyProtection="1">
      <alignment vertical="center"/>
    </xf>
    <xf numFmtId="171" fontId="11" fillId="7" borderId="6" xfId="7" applyNumberFormat="1" applyFont="1" applyFill="1" applyBorder="1" applyAlignment="1" applyProtection="1">
      <alignment vertical="center"/>
    </xf>
    <xf numFmtId="171" fontId="11" fillId="2" borderId="8" xfId="7" applyNumberFormat="1" applyFont="1" applyFill="1" applyBorder="1" applyAlignment="1" applyProtection="1">
      <alignment vertical="center"/>
    </xf>
    <xf numFmtId="171" fontId="11" fillId="7" borderId="8" xfId="7" applyNumberFormat="1" applyFont="1" applyFill="1" applyBorder="1" applyAlignment="1" applyProtection="1">
      <alignment vertical="center"/>
    </xf>
    <xf numFmtId="171" fontId="11" fillId="2" borderId="9" xfId="7" applyNumberFormat="1" applyFont="1" applyFill="1" applyBorder="1" applyAlignment="1" applyProtection="1">
      <alignment vertical="center"/>
    </xf>
    <xf numFmtId="171" fontId="11" fillId="7" borderId="9" xfId="7" applyNumberFormat="1" applyFont="1" applyFill="1" applyBorder="1" applyAlignment="1" applyProtection="1">
      <alignment vertical="center"/>
    </xf>
    <xf numFmtId="171" fontId="11" fillId="2" borderId="11" xfId="7" applyNumberFormat="1" applyFont="1" applyFill="1" applyBorder="1" applyAlignment="1" applyProtection="1">
      <alignment vertical="center"/>
    </xf>
    <xf numFmtId="171" fontId="11" fillId="7" borderId="11" xfId="7" applyNumberFormat="1" applyFont="1" applyFill="1" applyBorder="1" applyAlignment="1" applyProtection="1">
      <alignment vertical="center"/>
    </xf>
    <xf numFmtId="171" fontId="11" fillId="2" borderId="18" xfId="7" applyNumberFormat="1" applyFont="1" applyFill="1" applyBorder="1" applyAlignment="1" applyProtection="1">
      <alignment vertical="center"/>
    </xf>
    <xf numFmtId="171" fontId="11" fillId="7" borderId="18" xfId="7" applyNumberFormat="1" applyFont="1" applyFill="1" applyBorder="1" applyAlignment="1" applyProtection="1">
      <alignment vertical="center"/>
    </xf>
    <xf numFmtId="43" fontId="11" fillId="2" borderId="18" xfId="7" applyFont="1" applyFill="1" applyBorder="1" applyAlignment="1" applyProtection="1">
      <alignment vertical="center"/>
    </xf>
    <xf numFmtId="43" fontId="11" fillId="2" borderId="8" xfId="7" applyFont="1" applyFill="1" applyBorder="1" applyAlignment="1" applyProtection="1">
      <alignment vertical="center"/>
    </xf>
    <xf numFmtId="43" fontId="11" fillId="2" borderId="11" xfId="7" applyFont="1" applyFill="1" applyBorder="1" applyAlignment="1" applyProtection="1">
      <alignment vertical="center"/>
    </xf>
    <xf numFmtId="171" fontId="11" fillId="2" borderId="21" xfId="7" applyNumberFormat="1" applyFont="1" applyFill="1" applyBorder="1" applyAlignment="1" applyProtection="1">
      <alignment vertical="center"/>
    </xf>
    <xf numFmtId="171" fontId="11" fillId="7" borderId="21" xfId="7" applyNumberFormat="1" applyFont="1" applyFill="1" applyBorder="1" applyAlignment="1" applyProtection="1">
      <alignment vertical="center"/>
    </xf>
    <xf numFmtId="43" fontId="11" fillId="2" borderId="21" xfId="7" applyFont="1" applyFill="1" applyBorder="1" applyAlignment="1" applyProtection="1">
      <alignment vertical="center"/>
    </xf>
    <xf numFmtId="171" fontId="11" fillId="2" borderId="22" xfId="7" applyNumberFormat="1" applyFont="1" applyFill="1" applyBorder="1" applyAlignment="1" applyProtection="1">
      <alignment vertical="center"/>
    </xf>
    <xf numFmtId="171" fontId="11" fillId="7" borderId="22" xfId="7" applyNumberFormat="1" applyFont="1" applyFill="1" applyBorder="1" applyAlignment="1" applyProtection="1">
      <alignment vertical="center"/>
    </xf>
    <xf numFmtId="0" fontId="13" fillId="8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70" fontId="15" fillId="8" borderId="8" xfId="0" applyNumberFormat="1" applyFont="1" applyFill="1" applyBorder="1" applyAlignment="1">
      <alignment horizontal="center" vertical="center"/>
    </xf>
    <xf numFmtId="170" fontId="15" fillId="2" borderId="19" xfId="0" applyNumberFormat="1" applyFont="1" applyFill="1" applyBorder="1" applyAlignment="1">
      <alignment horizontal="center" vertical="center"/>
    </xf>
    <xf numFmtId="170" fontId="15" fillId="2" borderId="9" xfId="0" applyNumberFormat="1" applyFont="1" applyFill="1" applyBorder="1" applyAlignment="1">
      <alignment horizontal="center" vertical="center"/>
    </xf>
    <xf numFmtId="0" fontId="11" fillId="2" borderId="6" xfId="7" applyNumberFormat="1" applyFont="1" applyFill="1" applyBorder="1" applyAlignment="1" applyProtection="1">
      <alignment vertical="center"/>
    </xf>
    <xf numFmtId="0" fontId="18" fillId="7" borderId="6" xfId="7" applyNumberFormat="1" applyFont="1" applyFill="1" applyBorder="1" applyAlignment="1" applyProtection="1">
      <alignment vertical="center"/>
    </xf>
    <xf numFmtId="0" fontId="11" fillId="10" borderId="6" xfId="7" applyNumberFormat="1" applyFont="1" applyFill="1" applyBorder="1" applyAlignment="1" applyProtection="1">
      <alignment vertical="center"/>
    </xf>
    <xf numFmtId="0" fontId="11" fillId="7" borderId="6" xfId="7" applyNumberFormat="1" applyFont="1" applyFill="1" applyBorder="1" applyAlignment="1" applyProtection="1">
      <alignment vertical="center"/>
    </xf>
    <xf numFmtId="0" fontId="11" fillId="11" borderId="6" xfId="7" applyNumberFormat="1" applyFont="1" applyFill="1" applyBorder="1" applyAlignment="1" applyProtection="1">
      <alignment vertical="center"/>
    </xf>
    <xf numFmtId="0" fontId="11" fillId="2" borderId="8" xfId="7" applyNumberFormat="1" applyFont="1" applyFill="1" applyBorder="1" applyAlignment="1" applyProtection="1">
      <alignment vertical="center"/>
    </xf>
    <xf numFmtId="0" fontId="18" fillId="7" borderId="8" xfId="7" applyNumberFormat="1" applyFont="1" applyFill="1" applyBorder="1" applyAlignment="1" applyProtection="1">
      <alignment vertical="center"/>
    </xf>
    <xf numFmtId="0" fontId="11" fillId="10" borderId="8" xfId="7" applyNumberFormat="1" applyFont="1" applyFill="1" applyBorder="1" applyAlignment="1" applyProtection="1">
      <alignment vertical="center"/>
    </xf>
    <xf numFmtId="0" fontId="11" fillId="7" borderId="8" xfId="7" applyNumberFormat="1" applyFont="1" applyFill="1" applyBorder="1" applyAlignment="1" applyProtection="1">
      <alignment vertical="center"/>
    </xf>
    <xf numFmtId="0" fontId="11" fillId="11" borderId="8" xfId="7" applyNumberFormat="1" applyFont="1" applyFill="1" applyBorder="1" applyAlignment="1" applyProtection="1">
      <alignment vertical="center"/>
    </xf>
    <xf numFmtId="0" fontId="11" fillId="2" borderId="9" xfId="7" applyNumberFormat="1" applyFont="1" applyFill="1" applyBorder="1" applyAlignment="1" applyProtection="1">
      <alignment vertical="center"/>
    </xf>
    <xf numFmtId="0" fontId="18" fillId="7" borderId="9" xfId="7" applyNumberFormat="1" applyFont="1" applyFill="1" applyBorder="1" applyAlignment="1" applyProtection="1">
      <alignment vertical="center"/>
    </xf>
    <xf numFmtId="0" fontId="11" fillId="10" borderId="9" xfId="7" applyNumberFormat="1" applyFont="1" applyFill="1" applyBorder="1" applyAlignment="1" applyProtection="1">
      <alignment vertical="center"/>
    </xf>
    <xf numFmtId="0" fontId="11" fillId="7" borderId="9" xfId="7" applyNumberFormat="1" applyFont="1" applyFill="1" applyBorder="1" applyAlignment="1" applyProtection="1">
      <alignment vertical="center"/>
    </xf>
    <xf numFmtId="0" fontId="11" fillId="11" borderId="9" xfId="7" applyNumberFormat="1" applyFont="1" applyFill="1" applyBorder="1" applyAlignment="1" applyProtection="1">
      <alignment vertical="center"/>
    </xf>
    <xf numFmtId="0" fontId="11" fillId="2" borderId="11" xfId="7" applyNumberFormat="1" applyFont="1" applyFill="1" applyBorder="1" applyAlignment="1" applyProtection="1">
      <alignment vertical="center"/>
    </xf>
    <xf numFmtId="0" fontId="18" fillId="7" borderId="11" xfId="7" applyNumberFormat="1" applyFont="1" applyFill="1" applyBorder="1" applyAlignment="1" applyProtection="1">
      <alignment vertical="center"/>
    </xf>
    <xf numFmtId="0" fontId="11" fillId="10" borderId="11" xfId="7" applyNumberFormat="1" applyFont="1" applyFill="1" applyBorder="1" applyAlignment="1" applyProtection="1">
      <alignment vertical="center"/>
    </xf>
    <xf numFmtId="0" fontId="11" fillId="7" borderId="11" xfId="7" applyNumberFormat="1" applyFont="1" applyFill="1" applyBorder="1" applyAlignment="1" applyProtection="1">
      <alignment vertical="center"/>
    </xf>
    <xf numFmtId="0" fontId="11" fillId="11" borderId="11" xfId="7" applyNumberFormat="1" applyFont="1" applyFill="1" applyBorder="1" applyAlignment="1" applyProtection="1">
      <alignment vertical="center"/>
    </xf>
    <xf numFmtId="0" fontId="11" fillId="2" borderId="18" xfId="7" applyNumberFormat="1" applyFont="1" applyFill="1" applyBorder="1" applyAlignment="1" applyProtection="1">
      <alignment vertical="center"/>
    </xf>
    <xf numFmtId="0" fontId="18" fillId="7" borderId="18" xfId="7" applyNumberFormat="1" applyFont="1" applyFill="1" applyBorder="1" applyAlignment="1" applyProtection="1">
      <alignment vertical="center"/>
    </xf>
    <xf numFmtId="0" fontId="11" fillId="7" borderId="18" xfId="7" applyNumberFormat="1" applyFont="1" applyFill="1" applyBorder="1" applyAlignment="1" applyProtection="1">
      <alignment vertical="center"/>
    </xf>
    <xf numFmtId="0" fontId="11" fillId="10" borderId="18" xfId="7" applyNumberFormat="1" applyFont="1" applyFill="1" applyBorder="1" applyAlignment="1" applyProtection="1">
      <alignment vertical="center"/>
    </xf>
    <xf numFmtId="0" fontId="11" fillId="11" borderId="18" xfId="7" applyNumberFormat="1" applyFont="1" applyFill="1" applyBorder="1" applyAlignment="1" applyProtection="1">
      <alignment vertical="center"/>
    </xf>
    <xf numFmtId="0" fontId="11" fillId="2" borderId="24" xfId="7" applyNumberFormat="1" applyFont="1" applyFill="1" applyBorder="1" applyAlignment="1" applyProtection="1">
      <alignment vertical="center"/>
    </xf>
    <xf numFmtId="0" fontId="18" fillId="7" borderId="24" xfId="7" applyNumberFormat="1" applyFont="1" applyFill="1" applyBorder="1" applyAlignment="1" applyProtection="1">
      <alignment vertical="center"/>
    </xf>
    <xf numFmtId="0" fontId="11" fillId="7" borderId="24" xfId="7" applyNumberFormat="1" applyFont="1" applyFill="1" applyBorder="1" applyAlignment="1" applyProtection="1">
      <alignment vertical="center"/>
    </xf>
    <xf numFmtId="0" fontId="11" fillId="10" borderId="24" xfId="7" applyNumberFormat="1" applyFont="1" applyFill="1" applyBorder="1" applyAlignment="1" applyProtection="1">
      <alignment vertical="center"/>
    </xf>
    <xf numFmtId="0" fontId="11" fillId="11" borderId="24" xfId="7" applyNumberFormat="1" applyFont="1" applyFill="1" applyBorder="1" applyAlignment="1" applyProtection="1">
      <alignment vertical="center"/>
    </xf>
    <xf numFmtId="0" fontId="11" fillId="2" borderId="25" xfId="7" applyNumberFormat="1" applyFont="1" applyFill="1" applyBorder="1" applyAlignment="1" applyProtection="1">
      <alignment vertical="center"/>
    </xf>
    <xf numFmtId="0" fontId="18" fillId="7" borderId="25" xfId="7" applyNumberFormat="1" applyFont="1" applyFill="1" applyBorder="1" applyAlignment="1" applyProtection="1">
      <alignment vertical="center"/>
    </xf>
    <xf numFmtId="0" fontId="11" fillId="7" borderId="25" xfId="7" applyNumberFormat="1" applyFont="1" applyFill="1" applyBorder="1" applyAlignment="1" applyProtection="1">
      <alignment vertical="center"/>
    </xf>
    <xf numFmtId="0" fontId="11" fillId="10" borderId="25" xfId="7" applyNumberFormat="1" applyFont="1" applyFill="1" applyBorder="1" applyAlignment="1" applyProtection="1">
      <alignment vertical="center"/>
    </xf>
    <xf numFmtId="0" fontId="11" fillId="11" borderId="25" xfId="7" applyNumberFormat="1" applyFont="1" applyFill="1" applyBorder="1" applyAlignment="1" applyProtection="1">
      <alignment vertical="center"/>
    </xf>
    <xf numFmtId="0" fontId="11" fillId="2" borderId="19" xfId="7" applyNumberFormat="1" applyFont="1" applyFill="1" applyBorder="1" applyAlignment="1" applyProtection="1">
      <alignment vertical="center"/>
    </xf>
    <xf numFmtId="0" fontId="18" fillId="7" borderId="19" xfId="7" applyNumberFormat="1" applyFont="1" applyFill="1" applyBorder="1" applyAlignment="1" applyProtection="1">
      <alignment vertical="center"/>
    </xf>
    <xf numFmtId="0" fontId="11" fillId="7" borderId="19" xfId="7" applyNumberFormat="1" applyFont="1" applyFill="1" applyBorder="1" applyAlignment="1" applyProtection="1">
      <alignment vertical="center"/>
    </xf>
    <xf numFmtId="0" fontId="11" fillId="10" borderId="19" xfId="7" applyNumberFormat="1" applyFont="1" applyFill="1" applyBorder="1" applyAlignment="1" applyProtection="1">
      <alignment vertical="center"/>
    </xf>
    <xf numFmtId="0" fontId="11" fillId="11" borderId="19" xfId="7" applyNumberFormat="1" applyFont="1" applyFill="1" applyBorder="1" applyAlignment="1" applyProtection="1">
      <alignment vertical="center"/>
    </xf>
    <xf numFmtId="0" fontId="11" fillId="2" borderId="21" xfId="7" applyNumberFormat="1" applyFont="1" applyFill="1" applyBorder="1" applyAlignment="1" applyProtection="1">
      <alignment vertical="center"/>
    </xf>
    <xf numFmtId="0" fontId="18" fillId="7" borderId="21" xfId="7" applyNumberFormat="1" applyFont="1" applyFill="1" applyBorder="1" applyAlignment="1" applyProtection="1">
      <alignment vertical="center"/>
    </xf>
    <xf numFmtId="0" fontId="11" fillId="7" borderId="21" xfId="7" applyNumberFormat="1" applyFont="1" applyFill="1" applyBorder="1" applyAlignment="1" applyProtection="1">
      <alignment vertical="center"/>
    </xf>
    <xf numFmtId="0" fontId="11" fillId="10" borderId="21" xfId="7" applyNumberFormat="1" applyFont="1" applyFill="1" applyBorder="1" applyAlignment="1" applyProtection="1">
      <alignment vertical="center"/>
    </xf>
    <xf numFmtId="0" fontId="11" fillId="11" borderId="21" xfId="7" applyNumberFormat="1" applyFont="1" applyFill="1" applyBorder="1" applyAlignment="1" applyProtection="1">
      <alignment vertical="center"/>
    </xf>
    <xf numFmtId="1" fontId="11" fillId="2" borderId="6" xfId="7" applyNumberFormat="1" applyFont="1" applyFill="1" applyBorder="1" applyAlignment="1" applyProtection="1">
      <alignment vertical="center"/>
    </xf>
    <xf numFmtId="11" fontId="11" fillId="0" borderId="22" xfId="0" applyNumberFormat="1" applyFont="1" applyBorder="1" applyAlignment="1">
      <alignment horizontal="center" vertical="center"/>
    </xf>
    <xf numFmtId="11" fontId="8" fillId="2" borderId="10" xfId="0" applyNumberFormat="1" applyFont="1" applyFill="1" applyBorder="1" applyAlignment="1">
      <alignment horizontal="center" vertical="center"/>
    </xf>
    <xf numFmtId="11" fontId="15" fillId="9" borderId="22" xfId="0" applyNumberFormat="1" applyFont="1" applyFill="1" applyBorder="1" applyAlignment="1">
      <alignment horizontal="center" vertical="center"/>
    </xf>
    <xf numFmtId="11" fontId="0" fillId="0" borderId="26" xfId="0" applyNumberFormat="1" applyBorder="1"/>
  </cellXfs>
  <cellStyles count="9">
    <cellStyle name="Comma" xfId="7" builtinId="3"/>
    <cellStyle name="Comma 10" xfId="6"/>
    <cellStyle name="Comma 5" xfId="5"/>
    <cellStyle name="Normal" xfId="0" builtinId="0"/>
    <cellStyle name="Normal 2 2" xfId="1"/>
    <cellStyle name="Normal 5" xfId="4"/>
    <cellStyle name="표준 17" xfId="8"/>
    <cellStyle name="표준 2 2" xfId="2"/>
    <cellStyle name="표준 2 2 7" xfId="3"/>
  </cellStyles>
  <dxfs count="8"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A7" zoomScale="70" zoomScaleNormal="70" workbookViewId="0">
      <selection activeCell="H29" sqref="H29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11"/>
      <c r="G1" s="11"/>
      <c r="H1" s="11"/>
      <c r="I1" s="11"/>
      <c r="J1" s="11"/>
      <c r="K1" s="11"/>
      <c r="L1" s="11"/>
      <c r="M1" s="11"/>
    </row>
    <row r="2" spans="1:37" ht="18.75">
      <c r="A2" s="18" t="s">
        <v>0</v>
      </c>
      <c r="B2" s="18"/>
      <c r="C2" s="18"/>
      <c r="D2" s="13"/>
      <c r="E2" s="14"/>
      <c r="F2" s="15"/>
      <c r="G2" s="4">
        <f>WEEKDAY(G3)</f>
        <v>5</v>
      </c>
      <c r="H2" s="4">
        <f t="shared" ref="H2:AK2" si="0">WEEKDAY(H3)</f>
        <v>6</v>
      </c>
      <c r="I2" s="4">
        <f t="shared" si="0"/>
        <v>7</v>
      </c>
      <c r="J2" s="4">
        <f t="shared" si="0"/>
        <v>1</v>
      </c>
      <c r="K2" s="4">
        <f t="shared" si="0"/>
        <v>2</v>
      </c>
      <c r="L2" s="4">
        <f t="shared" si="0"/>
        <v>3</v>
      </c>
      <c r="M2" s="12">
        <f t="shared" si="0"/>
        <v>4</v>
      </c>
      <c r="N2" s="12">
        <f t="shared" si="0"/>
        <v>5</v>
      </c>
      <c r="O2" s="12">
        <f t="shared" si="0"/>
        <v>6</v>
      </c>
      <c r="P2" s="12">
        <f t="shared" si="0"/>
        <v>7</v>
      </c>
      <c r="Q2" s="12">
        <f t="shared" si="0"/>
        <v>1</v>
      </c>
      <c r="R2" s="12">
        <f t="shared" si="0"/>
        <v>2</v>
      </c>
      <c r="S2" s="12">
        <f t="shared" si="0"/>
        <v>3</v>
      </c>
      <c r="T2" s="12">
        <f t="shared" si="0"/>
        <v>4</v>
      </c>
      <c r="U2" s="12">
        <f t="shared" si="0"/>
        <v>5</v>
      </c>
      <c r="V2" s="12">
        <f t="shared" si="0"/>
        <v>6</v>
      </c>
      <c r="W2" s="12">
        <f t="shared" si="0"/>
        <v>7</v>
      </c>
      <c r="X2" s="12">
        <f t="shared" si="0"/>
        <v>1</v>
      </c>
      <c r="Y2" s="12">
        <f t="shared" si="0"/>
        <v>2</v>
      </c>
      <c r="Z2" s="12">
        <f t="shared" si="0"/>
        <v>3</v>
      </c>
      <c r="AA2" s="12">
        <f t="shared" si="0"/>
        <v>4</v>
      </c>
      <c r="AB2" s="12">
        <f t="shared" si="0"/>
        <v>5</v>
      </c>
      <c r="AC2" s="12">
        <f t="shared" si="0"/>
        <v>6</v>
      </c>
      <c r="AD2" s="12">
        <f t="shared" si="0"/>
        <v>7</v>
      </c>
      <c r="AE2" s="12">
        <f t="shared" si="0"/>
        <v>1</v>
      </c>
      <c r="AF2" s="12">
        <f t="shared" si="0"/>
        <v>2</v>
      </c>
      <c r="AG2" s="12">
        <f t="shared" si="0"/>
        <v>3</v>
      </c>
      <c r="AH2" s="12">
        <f t="shared" si="0"/>
        <v>4</v>
      </c>
      <c r="AI2" s="12">
        <f t="shared" si="0"/>
        <v>5</v>
      </c>
      <c r="AJ2" s="12">
        <f t="shared" si="0"/>
        <v>6</v>
      </c>
      <c r="AK2" s="12">
        <f t="shared" si="0"/>
        <v>7</v>
      </c>
    </row>
    <row r="3" spans="1:37" ht="2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 t="s">
        <v>6</v>
      </c>
      <c r="G3" s="17">
        <v>44896</v>
      </c>
      <c r="H3" s="17">
        <v>44897</v>
      </c>
      <c r="I3" s="17">
        <v>44898</v>
      </c>
      <c r="J3" s="17">
        <v>44899</v>
      </c>
      <c r="K3" s="17">
        <v>44900</v>
      </c>
      <c r="L3" s="17">
        <v>44901</v>
      </c>
      <c r="M3" s="17">
        <v>44902</v>
      </c>
      <c r="N3" s="17">
        <v>44903</v>
      </c>
      <c r="O3" s="17">
        <v>44904</v>
      </c>
      <c r="P3" s="17">
        <v>44905</v>
      </c>
      <c r="Q3" s="17">
        <v>44906</v>
      </c>
      <c r="R3" s="17">
        <v>44907</v>
      </c>
      <c r="S3" s="17">
        <v>44908</v>
      </c>
      <c r="T3" s="17">
        <v>44909</v>
      </c>
      <c r="U3" s="17">
        <v>44910</v>
      </c>
      <c r="V3" s="17">
        <v>44911</v>
      </c>
      <c r="W3" s="17">
        <v>44912</v>
      </c>
      <c r="X3" s="17">
        <v>44913</v>
      </c>
      <c r="Y3" s="17">
        <v>44914</v>
      </c>
      <c r="Z3" s="17">
        <v>44915</v>
      </c>
      <c r="AA3" s="17">
        <v>44916</v>
      </c>
      <c r="AB3" s="17">
        <v>44917</v>
      </c>
      <c r="AC3" s="17">
        <v>44918</v>
      </c>
      <c r="AD3" s="17">
        <v>44919</v>
      </c>
      <c r="AE3" s="17">
        <v>44920</v>
      </c>
      <c r="AF3" s="17">
        <v>44921</v>
      </c>
      <c r="AG3" s="17">
        <v>44922</v>
      </c>
      <c r="AH3" s="17">
        <v>44923</v>
      </c>
      <c r="AI3" s="17">
        <v>44924</v>
      </c>
      <c r="AJ3" s="17">
        <v>44925</v>
      </c>
      <c r="AK3" s="17">
        <v>44926</v>
      </c>
    </row>
    <row r="4" spans="1:37" ht="18.75">
      <c r="A4" s="66" t="s">
        <v>60</v>
      </c>
      <c r="B4" s="67" t="s">
        <v>8</v>
      </c>
      <c r="C4" s="8"/>
      <c r="D4" s="50" t="s">
        <v>9</v>
      </c>
      <c r="E4" s="59">
        <v>11962</v>
      </c>
      <c r="F4" s="9">
        <f>SUM(G4:AK4)</f>
        <v>912980.75555555546</v>
      </c>
      <c r="G4" s="95">
        <v>0</v>
      </c>
      <c r="H4" s="95">
        <v>175573.22222222222</v>
      </c>
      <c r="I4" s="95">
        <v>0</v>
      </c>
      <c r="J4" s="96">
        <v>0</v>
      </c>
      <c r="K4" s="95">
        <v>128753.6962962963</v>
      </c>
      <c r="L4" s="95">
        <v>0</v>
      </c>
      <c r="M4" s="95">
        <v>0</v>
      </c>
      <c r="N4" s="95">
        <v>46819.525925925926</v>
      </c>
      <c r="O4" s="95">
        <v>0</v>
      </c>
      <c r="P4" s="95">
        <v>175573.22222222222</v>
      </c>
      <c r="Q4" s="96">
        <v>0</v>
      </c>
      <c r="R4" s="95">
        <v>0</v>
      </c>
      <c r="S4" s="95">
        <v>0</v>
      </c>
      <c r="T4" s="95">
        <v>0</v>
      </c>
      <c r="U4" s="95">
        <v>0</v>
      </c>
      <c r="V4" s="95">
        <v>117048.81481481482</v>
      </c>
      <c r="W4" s="95">
        <v>0</v>
      </c>
      <c r="X4" s="96">
        <v>0</v>
      </c>
      <c r="Y4" s="95">
        <v>0</v>
      </c>
      <c r="Z4" s="95">
        <v>0</v>
      </c>
      <c r="AA4" s="95">
        <v>0</v>
      </c>
      <c r="AB4" s="95">
        <v>0</v>
      </c>
      <c r="AC4" s="95">
        <v>0</v>
      </c>
      <c r="AD4" s="95">
        <v>0</v>
      </c>
      <c r="AE4" s="96">
        <v>269212.27407407406</v>
      </c>
      <c r="AF4" s="95">
        <v>0</v>
      </c>
      <c r="AG4" s="95">
        <v>0</v>
      </c>
      <c r="AH4" s="95">
        <v>0</v>
      </c>
      <c r="AI4" s="95">
        <v>0</v>
      </c>
      <c r="AJ4" s="95">
        <v>0</v>
      </c>
      <c r="AK4" s="95">
        <v>0</v>
      </c>
    </row>
    <row r="5" spans="1:37" ht="18.75">
      <c r="A5" s="68" t="s">
        <v>7</v>
      </c>
      <c r="B5" s="69" t="s">
        <v>10</v>
      </c>
      <c r="C5" s="10"/>
      <c r="D5" s="51" t="s">
        <v>9</v>
      </c>
      <c r="E5" s="60">
        <v>5701</v>
      </c>
      <c r="F5" s="9">
        <f t="shared" ref="F5:F53" si="1">SUM(G5:AK5)</f>
        <v>194324.86956521741</v>
      </c>
      <c r="G5" s="97">
        <v>0</v>
      </c>
      <c r="H5" s="97">
        <v>86366.608695652176</v>
      </c>
      <c r="I5" s="97">
        <v>0</v>
      </c>
      <c r="J5" s="98">
        <v>0</v>
      </c>
      <c r="K5" s="97">
        <v>0</v>
      </c>
      <c r="L5" s="97">
        <v>0</v>
      </c>
      <c r="M5" s="97">
        <v>0</v>
      </c>
      <c r="N5" s="97">
        <v>70172.869565217392</v>
      </c>
      <c r="O5" s="97">
        <v>37785.391304347824</v>
      </c>
      <c r="P5" s="97">
        <v>0</v>
      </c>
      <c r="Q5" s="98">
        <v>0</v>
      </c>
      <c r="R5" s="97">
        <v>0</v>
      </c>
      <c r="S5" s="97">
        <v>0</v>
      </c>
      <c r="T5" s="97">
        <v>0</v>
      </c>
      <c r="U5" s="97">
        <v>0</v>
      </c>
      <c r="V5" s="97">
        <v>0</v>
      </c>
      <c r="W5" s="97">
        <v>0</v>
      </c>
      <c r="X5" s="98">
        <v>0</v>
      </c>
      <c r="Y5" s="97">
        <v>0</v>
      </c>
      <c r="Z5" s="97">
        <v>0</v>
      </c>
      <c r="AA5" s="97">
        <v>0</v>
      </c>
      <c r="AB5" s="97">
        <v>0</v>
      </c>
      <c r="AC5" s="97">
        <v>0</v>
      </c>
      <c r="AD5" s="97">
        <v>0</v>
      </c>
      <c r="AE5" s="98">
        <v>0</v>
      </c>
      <c r="AF5" s="97">
        <v>0</v>
      </c>
      <c r="AG5" s="97">
        <v>0</v>
      </c>
      <c r="AH5" s="97">
        <v>0</v>
      </c>
      <c r="AI5" s="97">
        <v>0</v>
      </c>
      <c r="AJ5" s="97">
        <v>0</v>
      </c>
      <c r="AK5" s="97">
        <v>0</v>
      </c>
    </row>
    <row r="6" spans="1:37" ht="18.75">
      <c r="A6" s="70" t="s">
        <v>7</v>
      </c>
      <c r="B6" s="71" t="s">
        <v>11</v>
      </c>
      <c r="C6" s="10"/>
      <c r="D6" s="52" t="s">
        <v>9</v>
      </c>
      <c r="E6" s="61">
        <v>7719</v>
      </c>
      <c r="F6" s="9">
        <f t="shared" si="1"/>
        <v>306424.28571428574</v>
      </c>
      <c r="G6" s="99">
        <v>0</v>
      </c>
      <c r="H6" s="99">
        <v>160507.95918367346</v>
      </c>
      <c r="I6" s="99">
        <v>0</v>
      </c>
      <c r="J6" s="100">
        <v>0</v>
      </c>
      <c r="K6" s="99">
        <v>0</v>
      </c>
      <c r="L6" s="99">
        <v>0</v>
      </c>
      <c r="M6" s="99">
        <v>0</v>
      </c>
      <c r="N6" s="99">
        <v>94845.612244897959</v>
      </c>
      <c r="O6" s="99">
        <v>36479.081632653062</v>
      </c>
      <c r="P6" s="99">
        <v>0</v>
      </c>
      <c r="Q6" s="100">
        <v>0</v>
      </c>
      <c r="R6" s="99">
        <v>0</v>
      </c>
      <c r="S6" s="99">
        <v>0</v>
      </c>
      <c r="T6" s="99">
        <v>0</v>
      </c>
      <c r="U6" s="99">
        <v>0</v>
      </c>
      <c r="V6" s="99">
        <v>0</v>
      </c>
      <c r="W6" s="99">
        <v>0</v>
      </c>
      <c r="X6" s="100">
        <v>0</v>
      </c>
      <c r="Y6" s="99">
        <v>0</v>
      </c>
      <c r="Z6" s="99">
        <v>0</v>
      </c>
      <c r="AA6" s="99">
        <v>0</v>
      </c>
      <c r="AB6" s="99">
        <v>0</v>
      </c>
      <c r="AC6" s="99">
        <v>0</v>
      </c>
      <c r="AD6" s="99">
        <v>0</v>
      </c>
      <c r="AE6" s="100">
        <v>14591.632653061224</v>
      </c>
      <c r="AF6" s="99">
        <v>0</v>
      </c>
      <c r="AG6" s="99">
        <v>0</v>
      </c>
      <c r="AH6" s="99">
        <v>0</v>
      </c>
      <c r="AI6" s="99">
        <v>0</v>
      </c>
      <c r="AJ6" s="99">
        <v>0</v>
      </c>
      <c r="AK6" s="99">
        <v>0</v>
      </c>
    </row>
    <row r="7" spans="1:37" ht="18.75">
      <c r="A7" s="70" t="s">
        <v>7</v>
      </c>
      <c r="B7" s="71" t="s">
        <v>12</v>
      </c>
      <c r="C7" s="10"/>
      <c r="D7" s="52" t="s">
        <v>9</v>
      </c>
      <c r="E7" s="62">
        <v>5701</v>
      </c>
      <c r="F7" s="9">
        <f t="shared" si="1"/>
        <v>215680</v>
      </c>
      <c r="G7" s="99">
        <v>75488</v>
      </c>
      <c r="H7" s="99">
        <v>0</v>
      </c>
      <c r="I7" s="99">
        <v>0</v>
      </c>
      <c r="J7" s="100">
        <v>0</v>
      </c>
      <c r="K7" s="99">
        <v>0</v>
      </c>
      <c r="L7" s="99">
        <v>0</v>
      </c>
      <c r="M7" s="99">
        <v>0</v>
      </c>
      <c r="N7" s="99">
        <v>37744</v>
      </c>
      <c r="O7" s="99">
        <v>43136</v>
      </c>
      <c r="P7" s="99">
        <v>59312</v>
      </c>
      <c r="Q7" s="100">
        <v>0</v>
      </c>
      <c r="R7" s="99">
        <v>0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100">
        <v>0</v>
      </c>
      <c r="Y7" s="99">
        <v>0</v>
      </c>
      <c r="Z7" s="99">
        <v>0</v>
      </c>
      <c r="AA7" s="99">
        <v>0</v>
      </c>
      <c r="AB7" s="99">
        <v>0</v>
      </c>
      <c r="AC7" s="99">
        <v>0</v>
      </c>
      <c r="AD7" s="99">
        <v>0</v>
      </c>
      <c r="AE7" s="100">
        <v>0</v>
      </c>
      <c r="AF7" s="99">
        <v>0</v>
      </c>
      <c r="AG7" s="99">
        <v>0</v>
      </c>
      <c r="AH7" s="99">
        <v>0</v>
      </c>
      <c r="AI7" s="99">
        <v>0</v>
      </c>
      <c r="AJ7" s="99">
        <v>0</v>
      </c>
      <c r="AK7" s="99">
        <v>0</v>
      </c>
    </row>
    <row r="8" spans="1:37" ht="18.75">
      <c r="A8" s="72" t="s">
        <v>61</v>
      </c>
      <c r="B8" s="66" t="s">
        <v>14</v>
      </c>
      <c r="C8" s="10"/>
      <c r="D8" s="50" t="s">
        <v>86</v>
      </c>
      <c r="E8" s="50">
        <v>12995</v>
      </c>
      <c r="F8" s="9">
        <f t="shared" si="1"/>
        <v>379741.65384615387</v>
      </c>
      <c r="G8" s="95">
        <v>0</v>
      </c>
      <c r="H8" s="95">
        <v>0</v>
      </c>
      <c r="I8" s="95">
        <v>0</v>
      </c>
      <c r="J8" s="96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6">
        <v>0</v>
      </c>
      <c r="R8" s="95">
        <v>0</v>
      </c>
      <c r="S8" s="95">
        <v>61248.653846153844</v>
      </c>
      <c r="T8" s="95">
        <v>122497.30769230769</v>
      </c>
      <c r="U8" s="95">
        <v>0</v>
      </c>
      <c r="V8" s="95">
        <v>0</v>
      </c>
      <c r="W8" s="95">
        <v>0</v>
      </c>
      <c r="X8" s="96">
        <v>0</v>
      </c>
      <c r="Y8" s="95">
        <v>0</v>
      </c>
      <c r="Z8" s="95">
        <v>0</v>
      </c>
      <c r="AA8" s="95">
        <v>0</v>
      </c>
      <c r="AB8" s="95">
        <v>0</v>
      </c>
      <c r="AC8" s="95">
        <v>0</v>
      </c>
      <c r="AD8" s="95">
        <v>0</v>
      </c>
      <c r="AE8" s="96">
        <v>195995.69230769231</v>
      </c>
      <c r="AF8" s="95">
        <v>0</v>
      </c>
      <c r="AG8" s="95">
        <v>0</v>
      </c>
      <c r="AH8" s="95">
        <v>0</v>
      </c>
      <c r="AI8" s="95">
        <v>0</v>
      </c>
      <c r="AJ8" s="95">
        <v>0</v>
      </c>
      <c r="AK8" s="95">
        <v>0</v>
      </c>
    </row>
    <row r="9" spans="1:37" ht="18.75">
      <c r="A9" s="73" t="s">
        <v>61</v>
      </c>
      <c r="B9" s="68" t="s">
        <v>15</v>
      </c>
      <c r="C9" s="10"/>
      <c r="D9" s="51" t="s">
        <v>86</v>
      </c>
      <c r="E9" s="51">
        <v>8761</v>
      </c>
      <c r="F9" s="9">
        <f t="shared" si="1"/>
        <v>911156.43609022559</v>
      </c>
      <c r="G9" s="97">
        <v>0</v>
      </c>
      <c r="H9" s="97">
        <v>197006.79699248122</v>
      </c>
      <c r="I9" s="97">
        <v>164172.33082706766</v>
      </c>
      <c r="J9" s="98">
        <v>0</v>
      </c>
      <c r="K9" s="97">
        <v>0</v>
      </c>
      <c r="L9" s="97">
        <v>0</v>
      </c>
      <c r="M9" s="97">
        <v>123129.24812030076</v>
      </c>
      <c r="N9" s="97">
        <v>0</v>
      </c>
      <c r="O9" s="97">
        <v>0</v>
      </c>
      <c r="P9" s="97">
        <v>0</v>
      </c>
      <c r="Q9" s="98">
        <v>0</v>
      </c>
      <c r="R9" s="97">
        <v>0</v>
      </c>
      <c r="S9" s="97">
        <v>114920.63157894737</v>
      </c>
      <c r="T9" s="97">
        <v>82086.165413533832</v>
      </c>
      <c r="U9" s="97">
        <v>0</v>
      </c>
      <c r="V9" s="97">
        <v>0</v>
      </c>
      <c r="W9" s="97">
        <v>0</v>
      </c>
      <c r="X9" s="98">
        <v>0</v>
      </c>
      <c r="Y9" s="97">
        <v>0</v>
      </c>
      <c r="Z9" s="97">
        <v>0</v>
      </c>
      <c r="AA9" s="97">
        <v>0</v>
      </c>
      <c r="AB9" s="97">
        <v>0</v>
      </c>
      <c r="AC9" s="97">
        <v>0</v>
      </c>
      <c r="AD9" s="97">
        <v>0</v>
      </c>
      <c r="AE9" s="98">
        <v>229841.26315789475</v>
      </c>
      <c r="AF9" s="97">
        <v>0</v>
      </c>
      <c r="AG9" s="97">
        <v>0</v>
      </c>
      <c r="AH9" s="97">
        <v>0</v>
      </c>
      <c r="AI9" s="97">
        <v>0</v>
      </c>
      <c r="AJ9" s="97">
        <v>0</v>
      </c>
      <c r="AK9" s="97">
        <v>0</v>
      </c>
    </row>
    <row r="10" spans="1:37" ht="18.75">
      <c r="A10" s="73" t="s">
        <v>61</v>
      </c>
      <c r="B10" s="68" t="s">
        <v>16</v>
      </c>
      <c r="C10" s="10"/>
      <c r="D10" s="51" t="s">
        <v>86</v>
      </c>
      <c r="E10" s="51">
        <v>8879</v>
      </c>
      <c r="F10" s="9">
        <f t="shared" si="1"/>
        <v>692100.29268292675</v>
      </c>
      <c r="G10" s="97">
        <v>0</v>
      </c>
      <c r="H10" s="97">
        <v>0</v>
      </c>
      <c r="I10" s="97">
        <v>0</v>
      </c>
      <c r="J10" s="98">
        <v>0</v>
      </c>
      <c r="K10" s="97">
        <v>0</v>
      </c>
      <c r="L10" s="97">
        <v>0</v>
      </c>
      <c r="M10" s="97">
        <v>90273.951219512193</v>
      </c>
      <c r="N10" s="97">
        <v>0</v>
      </c>
      <c r="O10" s="97">
        <v>150456.58536585365</v>
      </c>
      <c r="P10" s="97">
        <v>0</v>
      </c>
      <c r="Q10" s="98">
        <v>0</v>
      </c>
      <c r="R10" s="97">
        <v>0</v>
      </c>
      <c r="S10" s="97">
        <v>135410.92682926828</v>
      </c>
      <c r="T10" s="97">
        <v>75228.292682926825</v>
      </c>
      <c r="U10" s="97">
        <v>0</v>
      </c>
      <c r="V10" s="97">
        <v>0</v>
      </c>
      <c r="W10" s="97">
        <v>0</v>
      </c>
      <c r="X10" s="98">
        <v>0</v>
      </c>
      <c r="Y10" s="97">
        <v>0</v>
      </c>
      <c r="Z10" s="97">
        <v>0</v>
      </c>
      <c r="AA10" s="97">
        <v>0</v>
      </c>
      <c r="AB10" s="97">
        <v>0</v>
      </c>
      <c r="AC10" s="97">
        <v>0</v>
      </c>
      <c r="AD10" s="97">
        <v>0</v>
      </c>
      <c r="AE10" s="98">
        <v>240730.53658536586</v>
      </c>
      <c r="AF10" s="97">
        <v>0</v>
      </c>
      <c r="AG10" s="97">
        <v>0</v>
      </c>
      <c r="AH10" s="97">
        <v>0</v>
      </c>
      <c r="AI10" s="97">
        <v>0</v>
      </c>
      <c r="AJ10" s="97">
        <v>0</v>
      </c>
      <c r="AK10" s="97">
        <v>0</v>
      </c>
    </row>
    <row r="11" spans="1:37" ht="18.75">
      <c r="A11" s="74" t="s">
        <v>61</v>
      </c>
      <c r="B11" s="75" t="s">
        <v>17</v>
      </c>
      <c r="C11" s="10"/>
      <c r="D11" s="53" t="s">
        <v>86</v>
      </c>
      <c r="E11" s="53">
        <v>8117.0000000000009</v>
      </c>
      <c r="F11" s="9">
        <f t="shared" si="1"/>
        <v>809386.18181818177</v>
      </c>
      <c r="G11" s="101">
        <v>0</v>
      </c>
      <c r="H11" s="101">
        <v>186781.42657342658</v>
      </c>
      <c r="I11" s="101">
        <v>0</v>
      </c>
      <c r="J11" s="102">
        <v>0</v>
      </c>
      <c r="K11" s="101">
        <v>0</v>
      </c>
      <c r="L11" s="101">
        <v>0</v>
      </c>
      <c r="M11" s="101">
        <v>38912.797202797199</v>
      </c>
      <c r="N11" s="101">
        <v>0</v>
      </c>
      <c r="O11" s="101">
        <v>155651.1888111888</v>
      </c>
      <c r="P11" s="101">
        <v>0</v>
      </c>
      <c r="Q11" s="102">
        <v>0</v>
      </c>
      <c r="R11" s="101">
        <v>0</v>
      </c>
      <c r="S11" s="101">
        <v>116738.3916083916</v>
      </c>
      <c r="T11" s="101">
        <v>77825.594405594398</v>
      </c>
      <c r="U11" s="101">
        <v>0</v>
      </c>
      <c r="V11" s="101">
        <v>0</v>
      </c>
      <c r="W11" s="101">
        <v>0</v>
      </c>
      <c r="X11" s="102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1">
        <v>0</v>
      </c>
      <c r="AE11" s="102">
        <v>233476.78321678319</v>
      </c>
      <c r="AF11" s="101">
        <v>0</v>
      </c>
      <c r="AG11" s="101">
        <v>0</v>
      </c>
      <c r="AH11" s="101">
        <v>0</v>
      </c>
      <c r="AI11" s="101">
        <v>0</v>
      </c>
      <c r="AJ11" s="101">
        <v>0</v>
      </c>
      <c r="AK11" s="101">
        <v>0</v>
      </c>
    </row>
    <row r="12" spans="1:37" ht="18.75">
      <c r="A12" s="39" t="s">
        <v>62</v>
      </c>
      <c r="B12" s="39" t="s">
        <v>18</v>
      </c>
      <c r="C12" s="10"/>
      <c r="D12" s="54" t="s">
        <v>9</v>
      </c>
      <c r="E12" s="50">
        <v>8906</v>
      </c>
      <c r="F12" s="9">
        <f t="shared" si="1"/>
        <v>0</v>
      </c>
      <c r="G12" s="103">
        <v>0</v>
      </c>
      <c r="H12" s="103">
        <v>0</v>
      </c>
      <c r="I12" s="103">
        <v>0</v>
      </c>
      <c r="J12" s="104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4">
        <v>0</v>
      </c>
      <c r="R12" s="103">
        <v>0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4">
        <v>0</v>
      </c>
      <c r="Y12" s="103">
        <v>0</v>
      </c>
      <c r="Z12" s="103">
        <v>0</v>
      </c>
      <c r="AA12" s="103">
        <v>0</v>
      </c>
      <c r="AB12" s="103">
        <v>0</v>
      </c>
      <c r="AC12" s="103">
        <v>0</v>
      </c>
      <c r="AD12" s="103">
        <v>0</v>
      </c>
      <c r="AE12" s="104">
        <v>0</v>
      </c>
      <c r="AF12" s="103">
        <v>0</v>
      </c>
      <c r="AG12" s="103">
        <v>0</v>
      </c>
      <c r="AH12" s="103">
        <v>0</v>
      </c>
      <c r="AI12" s="103">
        <v>0</v>
      </c>
      <c r="AJ12" s="103">
        <v>0</v>
      </c>
      <c r="AK12" s="103">
        <v>0</v>
      </c>
    </row>
    <row r="13" spans="1:37" ht="18.75">
      <c r="A13" s="76" t="s">
        <v>63</v>
      </c>
      <c r="B13" s="74" t="s">
        <v>19</v>
      </c>
      <c r="C13" s="10"/>
      <c r="D13" s="53" t="s">
        <v>9</v>
      </c>
      <c r="E13" s="53">
        <v>6375</v>
      </c>
      <c r="F13" s="9">
        <f t="shared" si="1"/>
        <v>99902.014851485146</v>
      </c>
      <c r="G13" s="101">
        <v>0</v>
      </c>
      <c r="H13" s="101">
        <v>0</v>
      </c>
      <c r="I13" s="101">
        <v>0</v>
      </c>
      <c r="J13" s="102">
        <v>99902.014851485146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2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2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1">
        <v>0</v>
      </c>
      <c r="AE13" s="102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101">
        <v>0</v>
      </c>
    </row>
    <row r="14" spans="1:37" ht="18.75">
      <c r="A14" s="72" t="s">
        <v>64</v>
      </c>
      <c r="B14" s="77" t="s">
        <v>20</v>
      </c>
      <c r="C14" s="10"/>
      <c r="D14" s="54" t="s">
        <v>9</v>
      </c>
      <c r="E14" s="51">
        <v>13648</v>
      </c>
      <c r="F14" s="9">
        <f t="shared" si="1"/>
        <v>79922.687999999995</v>
      </c>
      <c r="G14" s="103">
        <v>0</v>
      </c>
      <c r="H14" s="103">
        <v>0</v>
      </c>
      <c r="I14" s="103">
        <v>0</v>
      </c>
      <c r="J14" s="104">
        <v>0</v>
      </c>
      <c r="K14" s="103">
        <v>0</v>
      </c>
      <c r="L14" s="103">
        <v>0</v>
      </c>
      <c r="M14" s="103">
        <v>0</v>
      </c>
      <c r="N14" s="103">
        <v>79922.687999999995</v>
      </c>
      <c r="O14" s="103">
        <v>0</v>
      </c>
      <c r="P14" s="103">
        <v>0</v>
      </c>
      <c r="Q14" s="104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4">
        <v>0</v>
      </c>
      <c r="Y14" s="103">
        <v>0</v>
      </c>
      <c r="Z14" s="103">
        <v>0</v>
      </c>
      <c r="AA14" s="103">
        <v>0</v>
      </c>
      <c r="AB14" s="103">
        <v>0</v>
      </c>
      <c r="AC14" s="103">
        <v>0</v>
      </c>
      <c r="AD14" s="103">
        <v>0</v>
      </c>
      <c r="AE14" s="104">
        <v>0</v>
      </c>
      <c r="AF14" s="103">
        <v>0</v>
      </c>
      <c r="AG14" s="103">
        <v>0</v>
      </c>
      <c r="AH14" s="103">
        <v>0</v>
      </c>
      <c r="AI14" s="103">
        <v>0</v>
      </c>
      <c r="AJ14" s="103">
        <v>0</v>
      </c>
      <c r="AK14" s="103">
        <v>0</v>
      </c>
    </row>
    <row r="15" spans="1:37" ht="18.75">
      <c r="A15" s="39" t="s">
        <v>64</v>
      </c>
      <c r="B15" s="78" t="s">
        <v>21</v>
      </c>
      <c r="C15" s="10"/>
      <c r="D15" s="51" t="s">
        <v>9</v>
      </c>
      <c r="E15" s="51">
        <v>14681</v>
      </c>
      <c r="F15" s="9">
        <f t="shared" si="1"/>
        <v>214929.83999999997</v>
      </c>
      <c r="G15" s="97">
        <v>0</v>
      </c>
      <c r="H15" s="97">
        <v>0</v>
      </c>
      <c r="I15" s="97">
        <v>42985.968000000001</v>
      </c>
      <c r="J15" s="98">
        <v>0</v>
      </c>
      <c r="K15" s="97">
        <v>114629.24799999999</v>
      </c>
      <c r="L15" s="97">
        <v>0</v>
      </c>
      <c r="M15" s="97">
        <v>0</v>
      </c>
      <c r="N15" s="97">
        <v>57314.623999999996</v>
      </c>
      <c r="O15" s="97">
        <v>0</v>
      </c>
      <c r="P15" s="97">
        <v>0</v>
      </c>
      <c r="Q15" s="98">
        <v>0</v>
      </c>
      <c r="R15" s="97">
        <v>0</v>
      </c>
      <c r="S15" s="97">
        <v>0</v>
      </c>
      <c r="T15" s="97">
        <v>0</v>
      </c>
      <c r="U15" s="97">
        <v>0</v>
      </c>
      <c r="V15" s="97">
        <v>0</v>
      </c>
      <c r="W15" s="97">
        <v>0</v>
      </c>
      <c r="X15" s="98">
        <v>0</v>
      </c>
      <c r="Y15" s="97">
        <v>0</v>
      </c>
      <c r="Z15" s="97">
        <v>0</v>
      </c>
      <c r="AA15" s="97">
        <v>0</v>
      </c>
      <c r="AB15" s="97">
        <v>0</v>
      </c>
      <c r="AC15" s="97">
        <v>0</v>
      </c>
      <c r="AD15" s="97">
        <v>0</v>
      </c>
      <c r="AE15" s="98">
        <v>0</v>
      </c>
      <c r="AF15" s="97">
        <v>0</v>
      </c>
      <c r="AG15" s="97">
        <v>0</v>
      </c>
      <c r="AH15" s="97">
        <v>0</v>
      </c>
      <c r="AI15" s="97">
        <v>0</v>
      </c>
      <c r="AJ15" s="97">
        <v>0</v>
      </c>
      <c r="AK15" s="97">
        <v>0</v>
      </c>
    </row>
    <row r="16" spans="1:37" ht="18.75">
      <c r="A16" s="73" t="s">
        <v>64</v>
      </c>
      <c r="B16" s="78" t="s">
        <v>22</v>
      </c>
      <c r="C16" s="10"/>
      <c r="D16" s="52" t="s">
        <v>9</v>
      </c>
      <c r="E16" s="52">
        <v>7436</v>
      </c>
      <c r="F16" s="9">
        <f t="shared" si="1"/>
        <v>224983.61599999998</v>
      </c>
      <c r="G16" s="97">
        <v>0</v>
      </c>
      <c r="H16" s="97">
        <v>0</v>
      </c>
      <c r="I16" s="97">
        <v>50802.752</v>
      </c>
      <c r="J16" s="98">
        <v>0</v>
      </c>
      <c r="K16" s="97">
        <v>116120.576</v>
      </c>
      <c r="L16" s="97">
        <v>0</v>
      </c>
      <c r="M16" s="97">
        <v>0</v>
      </c>
      <c r="N16" s="97">
        <v>43545.216</v>
      </c>
      <c r="O16" s="97">
        <v>0</v>
      </c>
      <c r="P16" s="97">
        <v>0</v>
      </c>
      <c r="Q16" s="98">
        <v>0</v>
      </c>
      <c r="R16" s="97">
        <v>0</v>
      </c>
      <c r="S16" s="97">
        <v>0</v>
      </c>
      <c r="T16" s="97">
        <v>0</v>
      </c>
      <c r="U16" s="97">
        <v>0</v>
      </c>
      <c r="V16" s="97">
        <v>0</v>
      </c>
      <c r="W16" s="97">
        <v>0</v>
      </c>
      <c r="X16" s="98">
        <v>0</v>
      </c>
      <c r="Y16" s="97">
        <v>14515.072</v>
      </c>
      <c r="Z16" s="97">
        <v>0</v>
      </c>
      <c r="AA16" s="97">
        <v>0</v>
      </c>
      <c r="AB16" s="97">
        <v>0</v>
      </c>
      <c r="AC16" s="97">
        <v>0</v>
      </c>
      <c r="AD16" s="97">
        <v>0</v>
      </c>
      <c r="AE16" s="98">
        <v>0</v>
      </c>
      <c r="AF16" s="97">
        <v>0</v>
      </c>
      <c r="AG16" s="97">
        <v>0</v>
      </c>
      <c r="AH16" s="97">
        <v>0</v>
      </c>
      <c r="AI16" s="97">
        <v>0</v>
      </c>
      <c r="AJ16" s="97">
        <v>0</v>
      </c>
      <c r="AK16" s="97">
        <v>0</v>
      </c>
    </row>
    <row r="17" spans="1:37" ht="18.75">
      <c r="A17" s="79" t="s">
        <v>65</v>
      </c>
      <c r="B17" s="80" t="s">
        <v>23</v>
      </c>
      <c r="C17" s="10"/>
      <c r="D17" s="55" t="s">
        <v>9</v>
      </c>
      <c r="E17" s="53">
        <v>9572</v>
      </c>
      <c r="F17" s="9">
        <f t="shared" si="1"/>
        <v>0</v>
      </c>
      <c r="G17" s="101">
        <v>0</v>
      </c>
      <c r="H17" s="101">
        <v>0</v>
      </c>
      <c r="I17" s="101">
        <v>0</v>
      </c>
      <c r="J17" s="102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2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2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2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</row>
    <row r="18" spans="1:37" ht="18.75">
      <c r="A18" s="81" t="s">
        <v>66</v>
      </c>
      <c r="B18" s="82" t="s">
        <v>24</v>
      </c>
      <c r="C18" s="10"/>
      <c r="D18" s="50" t="s">
        <v>9</v>
      </c>
      <c r="E18" s="63">
        <v>14058</v>
      </c>
      <c r="F18" s="9">
        <f t="shared" si="1"/>
        <v>240120</v>
      </c>
      <c r="G18" s="95">
        <v>0</v>
      </c>
      <c r="H18" s="95">
        <v>0</v>
      </c>
      <c r="I18" s="95">
        <v>0</v>
      </c>
      <c r="J18" s="96">
        <v>240120</v>
      </c>
      <c r="K18" s="95">
        <v>0</v>
      </c>
      <c r="L18" s="95">
        <v>0</v>
      </c>
      <c r="M18" s="95">
        <v>0</v>
      </c>
      <c r="N18" s="95">
        <v>0</v>
      </c>
      <c r="O18" s="95">
        <v>0</v>
      </c>
      <c r="P18" s="95">
        <v>0</v>
      </c>
      <c r="Q18" s="96">
        <v>0</v>
      </c>
      <c r="R18" s="95">
        <v>0</v>
      </c>
      <c r="S18" s="95">
        <v>0</v>
      </c>
      <c r="T18" s="95">
        <v>0</v>
      </c>
      <c r="U18" s="95">
        <v>0</v>
      </c>
      <c r="V18" s="95">
        <v>0</v>
      </c>
      <c r="W18" s="95">
        <v>0</v>
      </c>
      <c r="X18" s="96">
        <v>0</v>
      </c>
      <c r="Y18" s="95">
        <v>0</v>
      </c>
      <c r="Z18" s="95">
        <v>0</v>
      </c>
      <c r="AA18" s="95">
        <v>0</v>
      </c>
      <c r="AB18" s="95">
        <v>0</v>
      </c>
      <c r="AC18" s="95">
        <v>0</v>
      </c>
      <c r="AD18" s="95">
        <v>0</v>
      </c>
      <c r="AE18" s="96">
        <v>0</v>
      </c>
      <c r="AF18" s="95">
        <v>0</v>
      </c>
      <c r="AG18" s="95">
        <v>0</v>
      </c>
      <c r="AH18" s="95">
        <v>0</v>
      </c>
      <c r="AI18" s="95">
        <v>0</v>
      </c>
      <c r="AJ18" s="95">
        <v>0</v>
      </c>
      <c r="AK18" s="95">
        <v>0</v>
      </c>
    </row>
    <row r="19" spans="1:37" ht="18.75">
      <c r="A19" s="83" t="s">
        <v>67</v>
      </c>
      <c r="B19" s="84" t="s">
        <v>25</v>
      </c>
      <c r="C19" s="10"/>
      <c r="D19" s="51" t="s">
        <v>9</v>
      </c>
      <c r="E19" s="64">
        <v>12995</v>
      </c>
      <c r="F19" s="9">
        <f t="shared" si="1"/>
        <v>36841</v>
      </c>
      <c r="G19" s="97">
        <v>0</v>
      </c>
      <c r="H19" s="97">
        <v>0</v>
      </c>
      <c r="I19" s="97">
        <v>0</v>
      </c>
      <c r="J19" s="98">
        <v>0</v>
      </c>
      <c r="K19" s="97">
        <v>0</v>
      </c>
      <c r="L19" s="97">
        <v>0</v>
      </c>
      <c r="M19" s="97">
        <v>0</v>
      </c>
      <c r="N19" s="97">
        <v>0</v>
      </c>
      <c r="O19" s="97">
        <v>0</v>
      </c>
      <c r="P19" s="97">
        <v>0</v>
      </c>
      <c r="Q19" s="98">
        <v>0</v>
      </c>
      <c r="R19" s="97">
        <v>0</v>
      </c>
      <c r="S19" s="97">
        <v>0</v>
      </c>
      <c r="T19" s="97">
        <v>36841</v>
      </c>
      <c r="U19" s="97">
        <v>0</v>
      </c>
      <c r="V19" s="97">
        <v>0</v>
      </c>
      <c r="W19" s="97">
        <v>0</v>
      </c>
      <c r="X19" s="98">
        <v>0</v>
      </c>
      <c r="Y19" s="97">
        <v>0</v>
      </c>
      <c r="Z19" s="97">
        <v>0</v>
      </c>
      <c r="AA19" s="97">
        <v>0</v>
      </c>
      <c r="AB19" s="97">
        <v>0</v>
      </c>
      <c r="AC19" s="97">
        <v>0</v>
      </c>
      <c r="AD19" s="97">
        <v>0</v>
      </c>
      <c r="AE19" s="98">
        <v>0</v>
      </c>
      <c r="AF19" s="97">
        <v>0</v>
      </c>
      <c r="AG19" s="97">
        <v>0</v>
      </c>
      <c r="AH19" s="97">
        <v>0</v>
      </c>
      <c r="AI19" s="97">
        <v>0</v>
      </c>
      <c r="AJ19" s="97">
        <v>0</v>
      </c>
      <c r="AK19" s="97">
        <v>0</v>
      </c>
    </row>
    <row r="20" spans="1:37" ht="18.75">
      <c r="A20" s="83" t="s">
        <v>68</v>
      </c>
      <c r="B20" s="84" t="s">
        <v>26</v>
      </c>
      <c r="C20" s="10"/>
      <c r="D20" s="51" t="s">
        <v>9</v>
      </c>
      <c r="E20" s="64">
        <v>7719</v>
      </c>
      <c r="F20" s="9">
        <f t="shared" si="1"/>
        <v>379971</v>
      </c>
      <c r="G20" s="97">
        <v>0</v>
      </c>
      <c r="H20" s="97">
        <v>133693.5</v>
      </c>
      <c r="I20" s="97">
        <v>0</v>
      </c>
      <c r="J20" s="98">
        <v>70365</v>
      </c>
      <c r="K20" s="97">
        <v>0</v>
      </c>
      <c r="L20" s="97">
        <v>0</v>
      </c>
      <c r="M20" s="97">
        <v>0</v>
      </c>
      <c r="N20" s="97">
        <v>161839.5</v>
      </c>
      <c r="O20" s="97">
        <v>0</v>
      </c>
      <c r="P20" s="97">
        <v>0</v>
      </c>
      <c r="Q20" s="98">
        <v>0</v>
      </c>
      <c r="R20" s="97">
        <v>0</v>
      </c>
      <c r="S20" s="97">
        <v>14073</v>
      </c>
      <c r="T20" s="97">
        <v>0</v>
      </c>
      <c r="U20" s="97">
        <v>0</v>
      </c>
      <c r="V20" s="97">
        <v>0</v>
      </c>
      <c r="W20" s="97">
        <v>0</v>
      </c>
      <c r="X20" s="98">
        <v>0</v>
      </c>
      <c r="Y20" s="97">
        <v>0</v>
      </c>
      <c r="Z20" s="97">
        <v>0</v>
      </c>
      <c r="AA20" s="97">
        <v>0</v>
      </c>
      <c r="AB20" s="97">
        <v>0</v>
      </c>
      <c r="AC20" s="97">
        <v>0</v>
      </c>
      <c r="AD20" s="97">
        <v>0</v>
      </c>
      <c r="AE20" s="98">
        <v>0</v>
      </c>
      <c r="AF20" s="97">
        <v>0</v>
      </c>
      <c r="AG20" s="97">
        <v>0</v>
      </c>
      <c r="AH20" s="97">
        <v>0</v>
      </c>
      <c r="AI20" s="97">
        <v>0</v>
      </c>
      <c r="AJ20" s="97">
        <v>0</v>
      </c>
      <c r="AK20" s="97">
        <v>0</v>
      </c>
    </row>
    <row r="21" spans="1:37" ht="18.75">
      <c r="A21" s="83" t="s">
        <v>67</v>
      </c>
      <c r="B21" s="84" t="s">
        <v>27</v>
      </c>
      <c r="C21" s="10"/>
      <c r="D21" s="51" t="s">
        <v>9</v>
      </c>
      <c r="E21" s="64">
        <v>8879</v>
      </c>
      <c r="F21" s="9">
        <f t="shared" si="1"/>
        <v>240649.73333333331</v>
      </c>
      <c r="G21" s="97">
        <v>0</v>
      </c>
      <c r="H21" s="97">
        <v>33193.066666666666</v>
      </c>
      <c r="I21" s="97">
        <v>0</v>
      </c>
      <c r="J21" s="98">
        <v>157667.06666666665</v>
      </c>
      <c r="K21" s="97">
        <v>0</v>
      </c>
      <c r="L21" s="97">
        <v>0</v>
      </c>
      <c r="M21" s="97">
        <v>0</v>
      </c>
      <c r="N21" s="97">
        <v>49789.599999999999</v>
      </c>
      <c r="O21" s="97">
        <v>0</v>
      </c>
      <c r="P21" s="97">
        <v>0</v>
      </c>
      <c r="Q21" s="98">
        <v>0</v>
      </c>
      <c r="R21" s="97">
        <v>0</v>
      </c>
      <c r="S21" s="97">
        <v>0</v>
      </c>
      <c r="T21" s="97">
        <v>0</v>
      </c>
      <c r="U21" s="97">
        <v>0</v>
      </c>
      <c r="V21" s="97">
        <v>0</v>
      </c>
      <c r="W21" s="97">
        <v>0</v>
      </c>
      <c r="X21" s="98">
        <v>0</v>
      </c>
      <c r="Y21" s="97">
        <v>0</v>
      </c>
      <c r="Z21" s="97">
        <v>0</v>
      </c>
      <c r="AA21" s="97">
        <v>0</v>
      </c>
      <c r="AB21" s="97">
        <v>0</v>
      </c>
      <c r="AC21" s="97">
        <v>0</v>
      </c>
      <c r="AD21" s="97">
        <v>0</v>
      </c>
      <c r="AE21" s="98">
        <v>0</v>
      </c>
      <c r="AF21" s="97">
        <v>0</v>
      </c>
      <c r="AG21" s="97">
        <v>0</v>
      </c>
      <c r="AH21" s="97">
        <v>0</v>
      </c>
      <c r="AI21" s="97">
        <v>0</v>
      </c>
      <c r="AJ21" s="97">
        <v>0</v>
      </c>
      <c r="AK21" s="97">
        <v>0</v>
      </c>
    </row>
    <row r="22" spans="1:37" ht="18.75">
      <c r="A22" s="83" t="s">
        <v>67</v>
      </c>
      <c r="B22" s="84" t="s">
        <v>28</v>
      </c>
      <c r="C22" s="10"/>
      <c r="D22" s="51" t="s">
        <v>86</v>
      </c>
      <c r="E22" s="64">
        <v>8117.0000000000009</v>
      </c>
      <c r="F22" s="9">
        <f t="shared" si="1"/>
        <v>251176.88888888893</v>
      </c>
      <c r="G22" s="97">
        <v>0</v>
      </c>
      <c r="H22" s="97">
        <v>36937.777777777788</v>
      </c>
      <c r="I22" s="97">
        <v>0</v>
      </c>
      <c r="J22" s="98">
        <v>81263.111111111124</v>
      </c>
      <c r="K22" s="97">
        <v>0</v>
      </c>
      <c r="L22" s="97">
        <v>0</v>
      </c>
      <c r="M22" s="97">
        <v>59100.444444444453</v>
      </c>
      <c r="N22" s="97">
        <v>73875.555555555577</v>
      </c>
      <c r="O22" s="97">
        <v>0</v>
      </c>
      <c r="P22" s="97">
        <v>0</v>
      </c>
      <c r="Q22" s="98">
        <v>0</v>
      </c>
      <c r="R22" s="97">
        <v>0</v>
      </c>
      <c r="S22" s="97">
        <v>0</v>
      </c>
      <c r="T22" s="97">
        <v>0</v>
      </c>
      <c r="U22" s="97">
        <v>0</v>
      </c>
      <c r="V22" s="97">
        <v>0</v>
      </c>
      <c r="W22" s="97">
        <v>0</v>
      </c>
      <c r="X22" s="98">
        <v>0</v>
      </c>
      <c r="Y22" s="97">
        <v>0</v>
      </c>
      <c r="Z22" s="97">
        <v>0</v>
      </c>
      <c r="AA22" s="97">
        <v>0</v>
      </c>
      <c r="AB22" s="97">
        <v>0</v>
      </c>
      <c r="AC22" s="97">
        <v>0</v>
      </c>
      <c r="AD22" s="97">
        <v>0</v>
      </c>
      <c r="AE22" s="98">
        <v>0</v>
      </c>
      <c r="AF22" s="97">
        <v>0</v>
      </c>
      <c r="AG22" s="97">
        <v>0</v>
      </c>
      <c r="AH22" s="97">
        <v>0</v>
      </c>
      <c r="AI22" s="97">
        <v>0</v>
      </c>
      <c r="AJ22" s="97">
        <v>0</v>
      </c>
      <c r="AK22" s="97">
        <v>0</v>
      </c>
    </row>
    <row r="23" spans="1:37" ht="18.75">
      <c r="A23" s="83" t="s">
        <v>68</v>
      </c>
      <c r="B23" s="84" t="s">
        <v>29</v>
      </c>
      <c r="C23" s="10"/>
      <c r="D23" s="51" t="s">
        <v>86</v>
      </c>
      <c r="E23" s="64">
        <v>5467</v>
      </c>
      <c r="F23" s="9">
        <f t="shared" si="1"/>
        <v>384615.5172413793</v>
      </c>
      <c r="G23" s="97">
        <v>0</v>
      </c>
      <c r="H23" s="97">
        <v>97435.931034482754</v>
      </c>
      <c r="I23" s="97">
        <v>35897.448275862072</v>
      </c>
      <c r="J23" s="98">
        <v>51282.068965517239</v>
      </c>
      <c r="K23" s="97">
        <v>56410.275862068964</v>
      </c>
      <c r="L23" s="97">
        <v>0</v>
      </c>
      <c r="M23" s="97">
        <v>0</v>
      </c>
      <c r="N23" s="97">
        <v>0</v>
      </c>
      <c r="O23" s="97">
        <v>0</v>
      </c>
      <c r="P23" s="97">
        <v>0</v>
      </c>
      <c r="Q23" s="98">
        <v>0</v>
      </c>
      <c r="R23" s="97">
        <v>0</v>
      </c>
      <c r="S23" s="97">
        <v>0</v>
      </c>
      <c r="T23" s="97">
        <v>66666.68965517242</v>
      </c>
      <c r="U23" s="97">
        <v>0</v>
      </c>
      <c r="V23" s="97">
        <v>0</v>
      </c>
      <c r="W23" s="97">
        <v>0</v>
      </c>
      <c r="X23" s="98">
        <v>0</v>
      </c>
      <c r="Y23" s="97">
        <v>0</v>
      </c>
      <c r="Z23" s="97">
        <v>76923.10344827587</v>
      </c>
      <c r="AA23" s="97">
        <v>0</v>
      </c>
      <c r="AB23" s="97">
        <v>0</v>
      </c>
      <c r="AC23" s="97">
        <v>0</v>
      </c>
      <c r="AD23" s="97">
        <v>0</v>
      </c>
      <c r="AE23" s="98">
        <v>0</v>
      </c>
      <c r="AF23" s="97">
        <v>0</v>
      </c>
      <c r="AG23" s="97">
        <v>0</v>
      </c>
      <c r="AH23" s="97">
        <v>0</v>
      </c>
      <c r="AI23" s="97">
        <v>0</v>
      </c>
      <c r="AJ23" s="97">
        <v>0</v>
      </c>
      <c r="AK23" s="97">
        <v>0</v>
      </c>
    </row>
    <row r="24" spans="1:37" ht="18.75">
      <c r="A24" s="83" t="s">
        <v>69</v>
      </c>
      <c r="B24" s="84" t="s">
        <v>30</v>
      </c>
      <c r="C24" s="10"/>
      <c r="D24" s="51" t="s">
        <v>86</v>
      </c>
      <c r="E24" s="64">
        <v>10246</v>
      </c>
      <c r="F24" s="9">
        <f t="shared" si="1"/>
        <v>332810.625</v>
      </c>
      <c r="G24" s="97">
        <v>0</v>
      </c>
      <c r="H24" s="97">
        <v>0</v>
      </c>
      <c r="I24" s="97">
        <v>85579.875</v>
      </c>
      <c r="J24" s="98">
        <v>0</v>
      </c>
      <c r="K24" s="97">
        <v>133124.25</v>
      </c>
      <c r="L24" s="97">
        <v>0</v>
      </c>
      <c r="M24" s="97">
        <v>0</v>
      </c>
      <c r="N24" s="97">
        <v>28526.625</v>
      </c>
      <c r="O24" s="97">
        <v>0</v>
      </c>
      <c r="P24" s="97">
        <v>0</v>
      </c>
      <c r="Q24" s="98">
        <v>0</v>
      </c>
      <c r="R24" s="97">
        <v>0</v>
      </c>
      <c r="S24" s="97">
        <v>0</v>
      </c>
      <c r="T24" s="97">
        <v>85579.875</v>
      </c>
      <c r="U24" s="97">
        <v>0</v>
      </c>
      <c r="V24" s="97">
        <v>0</v>
      </c>
      <c r="W24" s="97">
        <v>0</v>
      </c>
      <c r="X24" s="98">
        <v>0</v>
      </c>
      <c r="Y24" s="97">
        <v>0</v>
      </c>
      <c r="Z24" s="97">
        <v>0</v>
      </c>
      <c r="AA24" s="97">
        <v>0</v>
      </c>
      <c r="AB24" s="97">
        <v>0</v>
      </c>
      <c r="AC24" s="97">
        <v>0</v>
      </c>
      <c r="AD24" s="97">
        <v>0</v>
      </c>
      <c r="AE24" s="98">
        <v>0</v>
      </c>
      <c r="AF24" s="97">
        <v>0</v>
      </c>
      <c r="AG24" s="97">
        <v>0</v>
      </c>
      <c r="AH24" s="97">
        <v>0</v>
      </c>
      <c r="AI24" s="97">
        <v>0</v>
      </c>
      <c r="AJ24" s="97">
        <v>0</v>
      </c>
      <c r="AK24" s="97">
        <v>0</v>
      </c>
    </row>
    <row r="25" spans="1:37" ht="18.75">
      <c r="A25" s="83" t="s">
        <v>69</v>
      </c>
      <c r="B25" s="84" t="s">
        <v>31</v>
      </c>
      <c r="C25" s="10"/>
      <c r="D25" s="51" t="s">
        <v>86</v>
      </c>
      <c r="E25" s="64">
        <v>9303</v>
      </c>
      <c r="F25" s="9">
        <f t="shared" si="1"/>
        <v>329123.57446808513</v>
      </c>
      <c r="G25" s="97">
        <v>0</v>
      </c>
      <c r="H25" s="97">
        <v>48164.425531914894</v>
      </c>
      <c r="I25" s="97">
        <v>48164.425531914894</v>
      </c>
      <c r="J25" s="98">
        <v>0</v>
      </c>
      <c r="K25" s="97">
        <v>88301.446808510635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8">
        <v>0</v>
      </c>
      <c r="R25" s="97">
        <v>0</v>
      </c>
      <c r="S25" s="97">
        <v>112383.65957446808</v>
      </c>
      <c r="T25" s="97">
        <v>0</v>
      </c>
      <c r="U25" s="97">
        <v>0</v>
      </c>
      <c r="V25" s="97">
        <v>0</v>
      </c>
      <c r="W25" s="97">
        <v>0</v>
      </c>
      <c r="X25" s="98">
        <v>0</v>
      </c>
      <c r="Y25" s="97">
        <v>0</v>
      </c>
      <c r="Z25" s="97">
        <v>32109.617021276597</v>
      </c>
      <c r="AA25" s="97">
        <v>0</v>
      </c>
      <c r="AB25" s="97">
        <v>0</v>
      </c>
      <c r="AC25" s="97">
        <v>0</v>
      </c>
      <c r="AD25" s="97">
        <v>0</v>
      </c>
      <c r="AE25" s="98">
        <v>0</v>
      </c>
      <c r="AF25" s="97">
        <v>0</v>
      </c>
      <c r="AG25" s="97">
        <v>0</v>
      </c>
      <c r="AH25" s="97">
        <v>0</v>
      </c>
      <c r="AI25" s="97">
        <v>0</v>
      </c>
      <c r="AJ25" s="97">
        <v>0</v>
      </c>
      <c r="AK25" s="97">
        <v>0</v>
      </c>
    </row>
    <row r="26" spans="1:37" ht="18.75">
      <c r="A26" s="83" t="s">
        <v>69</v>
      </c>
      <c r="B26" s="84" t="s">
        <v>32</v>
      </c>
      <c r="C26" s="10"/>
      <c r="D26" s="51" t="s">
        <v>86</v>
      </c>
      <c r="E26" s="64">
        <v>9244</v>
      </c>
      <c r="F26" s="9">
        <f t="shared" si="1"/>
        <v>263833.28277962806</v>
      </c>
      <c r="G26" s="97">
        <v>0</v>
      </c>
      <c r="H26" s="97">
        <v>17021.502114814713</v>
      </c>
      <c r="I26" s="97">
        <v>0</v>
      </c>
      <c r="J26" s="98">
        <v>0</v>
      </c>
      <c r="K26" s="97">
        <v>161704.27009073977</v>
      </c>
      <c r="L26" s="97">
        <v>0</v>
      </c>
      <c r="M26" s="97">
        <v>0</v>
      </c>
      <c r="N26" s="97">
        <v>0</v>
      </c>
      <c r="O26" s="97">
        <v>0</v>
      </c>
      <c r="P26" s="97">
        <v>0</v>
      </c>
      <c r="Q26" s="98">
        <v>0</v>
      </c>
      <c r="R26" s="97">
        <v>85107.51057407356</v>
      </c>
      <c r="S26" s="97">
        <v>0</v>
      </c>
      <c r="T26" s="97">
        <v>0</v>
      </c>
      <c r="U26" s="97">
        <v>0</v>
      </c>
      <c r="V26" s="97">
        <v>0</v>
      </c>
      <c r="W26" s="97">
        <v>0</v>
      </c>
      <c r="X26" s="98">
        <v>0</v>
      </c>
      <c r="Y26" s="97">
        <v>0</v>
      </c>
      <c r="Z26" s="97">
        <v>0</v>
      </c>
      <c r="AA26" s="97">
        <v>0</v>
      </c>
      <c r="AB26" s="97">
        <v>0</v>
      </c>
      <c r="AC26" s="97">
        <v>0</v>
      </c>
      <c r="AD26" s="97">
        <v>0</v>
      </c>
      <c r="AE26" s="98">
        <v>0</v>
      </c>
      <c r="AF26" s="97">
        <v>0</v>
      </c>
      <c r="AG26" s="97">
        <v>0</v>
      </c>
      <c r="AH26" s="97">
        <v>0</v>
      </c>
      <c r="AI26" s="97">
        <v>0</v>
      </c>
      <c r="AJ26" s="97">
        <v>0</v>
      </c>
      <c r="AK26" s="97">
        <v>0</v>
      </c>
    </row>
    <row r="27" spans="1:37" ht="18.75">
      <c r="A27" s="85" t="s">
        <v>70</v>
      </c>
      <c r="B27" s="86" t="s">
        <v>33</v>
      </c>
      <c r="C27" s="10"/>
      <c r="D27" s="53" t="s">
        <v>86</v>
      </c>
      <c r="E27" s="65">
        <v>7719</v>
      </c>
      <c r="F27" s="9">
        <f t="shared" si="1"/>
        <v>245097.28571428574</v>
      </c>
      <c r="G27" s="101">
        <v>0</v>
      </c>
      <c r="H27" s="101">
        <v>22281.571428571431</v>
      </c>
      <c r="I27" s="101">
        <v>0</v>
      </c>
      <c r="J27" s="102">
        <v>89126.285714285725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2">
        <v>0</v>
      </c>
      <c r="R27" s="101">
        <v>0</v>
      </c>
      <c r="S27" s="101">
        <v>0</v>
      </c>
      <c r="T27" s="101">
        <v>133689.42857142858</v>
      </c>
      <c r="U27" s="101">
        <v>0</v>
      </c>
      <c r="V27" s="101">
        <v>0</v>
      </c>
      <c r="W27" s="101">
        <v>0</v>
      </c>
      <c r="X27" s="102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2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</row>
    <row r="28" spans="1:37" ht="18.75">
      <c r="A28" s="72" t="s">
        <v>71</v>
      </c>
      <c r="B28" s="77" t="s">
        <v>34</v>
      </c>
      <c r="C28" s="10"/>
      <c r="D28" s="50" t="s">
        <v>9</v>
      </c>
      <c r="E28" s="54">
        <v>15185</v>
      </c>
      <c r="F28" s="9">
        <f t="shared" si="1"/>
        <v>0</v>
      </c>
      <c r="G28" s="95">
        <v>0</v>
      </c>
      <c r="H28" s="95">
        <v>0</v>
      </c>
      <c r="I28" s="95">
        <v>0</v>
      </c>
      <c r="J28" s="96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6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6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6">
        <v>0</v>
      </c>
      <c r="AF28" s="95">
        <v>0</v>
      </c>
      <c r="AG28" s="95">
        <v>0</v>
      </c>
      <c r="AH28" s="95">
        <v>0</v>
      </c>
      <c r="AI28" s="95">
        <v>0</v>
      </c>
      <c r="AJ28" s="95">
        <v>0</v>
      </c>
      <c r="AK28" s="95">
        <v>0</v>
      </c>
    </row>
    <row r="29" spans="1:37" ht="18.75">
      <c r="A29" s="73" t="s">
        <v>71</v>
      </c>
      <c r="B29" s="78" t="s">
        <v>35</v>
      </c>
      <c r="C29" s="10"/>
      <c r="D29" s="51" t="s">
        <v>9</v>
      </c>
      <c r="E29" s="51">
        <v>14263</v>
      </c>
      <c r="F29" s="9">
        <f t="shared" si="1"/>
        <v>0</v>
      </c>
      <c r="G29" s="97">
        <v>0</v>
      </c>
      <c r="H29" s="97">
        <v>0</v>
      </c>
      <c r="I29" s="97">
        <v>0</v>
      </c>
      <c r="J29" s="98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8">
        <v>0</v>
      </c>
      <c r="R29" s="97">
        <v>0</v>
      </c>
      <c r="S29" s="97">
        <v>0</v>
      </c>
      <c r="T29" s="97">
        <v>0</v>
      </c>
      <c r="U29" s="97">
        <v>0</v>
      </c>
      <c r="V29" s="97">
        <v>0</v>
      </c>
      <c r="W29" s="97">
        <v>0</v>
      </c>
      <c r="X29" s="98">
        <v>0</v>
      </c>
      <c r="Y29" s="97">
        <v>0</v>
      </c>
      <c r="Z29" s="97">
        <v>0</v>
      </c>
      <c r="AA29" s="97">
        <v>0</v>
      </c>
      <c r="AB29" s="97">
        <v>0</v>
      </c>
      <c r="AC29" s="97">
        <v>0</v>
      </c>
      <c r="AD29" s="97">
        <v>0</v>
      </c>
      <c r="AE29" s="98">
        <v>0</v>
      </c>
      <c r="AF29" s="97">
        <v>0</v>
      </c>
      <c r="AG29" s="97">
        <v>0</v>
      </c>
      <c r="AH29" s="97">
        <v>0</v>
      </c>
      <c r="AI29" s="97">
        <v>0</v>
      </c>
      <c r="AJ29" s="97">
        <v>0</v>
      </c>
      <c r="AK29" s="97">
        <v>0</v>
      </c>
    </row>
    <row r="30" spans="1:37" ht="18.75">
      <c r="A30" s="74" t="s">
        <v>71</v>
      </c>
      <c r="B30" s="80" t="s">
        <v>36</v>
      </c>
      <c r="C30" s="10"/>
      <c r="D30" s="53" t="s">
        <v>9</v>
      </c>
      <c r="E30" s="53">
        <v>6093</v>
      </c>
      <c r="F30" s="9">
        <f t="shared" si="1"/>
        <v>0</v>
      </c>
      <c r="G30" s="101">
        <v>0</v>
      </c>
      <c r="H30" s="101">
        <v>0</v>
      </c>
      <c r="I30" s="101">
        <v>0</v>
      </c>
      <c r="J30" s="102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2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2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2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</row>
    <row r="31" spans="1:37" ht="18.75">
      <c r="A31" s="72" t="s">
        <v>72</v>
      </c>
      <c r="B31" s="77" t="s">
        <v>37</v>
      </c>
      <c r="C31" s="10"/>
      <c r="D31" s="50" t="s">
        <v>86</v>
      </c>
      <c r="E31" s="54">
        <v>6093</v>
      </c>
      <c r="F31" s="9">
        <f t="shared" si="1"/>
        <v>709068.06666666665</v>
      </c>
      <c r="G31" s="95">
        <v>0</v>
      </c>
      <c r="H31" s="95">
        <v>0</v>
      </c>
      <c r="I31" s="95">
        <v>0</v>
      </c>
      <c r="J31" s="96">
        <v>0</v>
      </c>
      <c r="K31" s="95">
        <v>140641.60000000001</v>
      </c>
      <c r="L31" s="95">
        <v>0</v>
      </c>
      <c r="M31" s="95">
        <v>0</v>
      </c>
      <c r="N31" s="95">
        <v>35160.400000000001</v>
      </c>
      <c r="O31" s="95">
        <v>0</v>
      </c>
      <c r="P31" s="95">
        <v>0</v>
      </c>
      <c r="Q31" s="96">
        <v>0</v>
      </c>
      <c r="R31" s="95">
        <v>23440.266666666666</v>
      </c>
      <c r="S31" s="95">
        <v>0</v>
      </c>
      <c r="T31" s="95">
        <v>0</v>
      </c>
      <c r="U31" s="95">
        <v>0</v>
      </c>
      <c r="V31" s="95">
        <v>117201.33333333334</v>
      </c>
      <c r="W31" s="95">
        <v>0</v>
      </c>
      <c r="X31" s="96">
        <v>0</v>
      </c>
      <c r="Y31" s="95">
        <v>0</v>
      </c>
      <c r="Z31" s="95">
        <v>216822.46666666667</v>
      </c>
      <c r="AA31" s="95">
        <v>175802</v>
      </c>
      <c r="AB31" s="95">
        <v>0</v>
      </c>
      <c r="AC31" s="95">
        <v>0</v>
      </c>
      <c r="AD31" s="95">
        <v>0</v>
      </c>
      <c r="AE31" s="96">
        <v>0</v>
      </c>
      <c r="AF31" s="95">
        <v>0</v>
      </c>
      <c r="AG31" s="95">
        <v>0</v>
      </c>
      <c r="AH31" s="95">
        <v>0</v>
      </c>
      <c r="AI31" s="95">
        <v>0</v>
      </c>
      <c r="AJ31" s="95">
        <v>0</v>
      </c>
      <c r="AK31" s="95">
        <v>0</v>
      </c>
    </row>
    <row r="32" spans="1:37" ht="18.75">
      <c r="A32" s="74" t="s">
        <v>73</v>
      </c>
      <c r="B32" s="80" t="s">
        <v>38</v>
      </c>
      <c r="C32" s="10"/>
      <c r="D32" s="53" t="s">
        <v>86</v>
      </c>
      <c r="E32" s="53">
        <v>6093</v>
      </c>
      <c r="F32" s="9">
        <f t="shared" si="1"/>
        <v>0</v>
      </c>
      <c r="G32" s="101">
        <v>0</v>
      </c>
      <c r="H32" s="101">
        <v>0</v>
      </c>
      <c r="I32" s="101">
        <v>0</v>
      </c>
      <c r="J32" s="102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2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2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2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</row>
    <row r="33" spans="1:37" ht="18.75">
      <c r="A33" s="81" t="s">
        <v>74</v>
      </c>
      <c r="B33" s="82" t="s">
        <v>39</v>
      </c>
      <c r="C33" s="10"/>
      <c r="D33" s="50" t="s">
        <v>86</v>
      </c>
      <c r="E33" s="63">
        <v>6849</v>
      </c>
      <c r="F33" s="9">
        <f t="shared" si="1"/>
        <v>4617769.0464037126</v>
      </c>
      <c r="G33" s="95">
        <v>75597.856148491876</v>
      </c>
      <c r="H33" s="95">
        <v>0</v>
      </c>
      <c r="I33" s="95">
        <v>188994.6403712297</v>
      </c>
      <c r="J33" s="96">
        <v>188994.6403712297</v>
      </c>
      <c r="K33" s="95">
        <v>62998.213457076563</v>
      </c>
      <c r="L33" s="95">
        <v>94497.320185614852</v>
      </c>
      <c r="M33" s="95">
        <v>188994.6403712297</v>
      </c>
      <c r="N33" s="95">
        <v>283491.96055684454</v>
      </c>
      <c r="O33" s="95">
        <v>251992.85382830625</v>
      </c>
      <c r="P33" s="95">
        <v>239393.21113689095</v>
      </c>
      <c r="Q33" s="96">
        <v>0</v>
      </c>
      <c r="R33" s="95">
        <v>0</v>
      </c>
      <c r="S33" s="95">
        <v>0</v>
      </c>
      <c r="T33" s="95">
        <v>125996.42691415313</v>
      </c>
      <c r="U33" s="95">
        <v>251992.85382830625</v>
      </c>
      <c r="V33" s="95">
        <v>251992.85382830625</v>
      </c>
      <c r="W33" s="95">
        <v>251992.85382830625</v>
      </c>
      <c r="X33" s="96">
        <v>0</v>
      </c>
      <c r="Y33" s="95">
        <v>251992.85382830625</v>
      </c>
      <c r="Z33" s="95">
        <v>251992.85382830625</v>
      </c>
      <c r="AA33" s="95">
        <v>0</v>
      </c>
      <c r="AB33" s="95">
        <v>251992.85382830625</v>
      </c>
      <c r="AC33" s="95">
        <v>251992.85382830625</v>
      </c>
      <c r="AD33" s="95">
        <v>251992.85382830625</v>
      </c>
      <c r="AE33" s="96">
        <v>0</v>
      </c>
      <c r="AF33" s="95">
        <v>251992.85382830625</v>
      </c>
      <c r="AG33" s="95">
        <v>251992.85382830625</v>
      </c>
      <c r="AH33" s="95">
        <v>251992.85382830625</v>
      </c>
      <c r="AI33" s="95">
        <v>144895.89095127612</v>
      </c>
      <c r="AJ33" s="95">
        <v>0</v>
      </c>
      <c r="AK33" s="95">
        <v>0</v>
      </c>
    </row>
    <row r="34" spans="1:37" ht="18.75">
      <c r="A34" s="83" t="s">
        <v>75</v>
      </c>
      <c r="B34" s="84" t="s">
        <v>40</v>
      </c>
      <c r="C34" s="10"/>
      <c r="D34" s="51" t="s">
        <v>86</v>
      </c>
      <c r="E34" s="64">
        <v>6757</v>
      </c>
      <c r="F34" s="9">
        <f t="shared" si="1"/>
        <v>3737969.4693877557</v>
      </c>
      <c r="G34" s="97">
        <v>0</v>
      </c>
      <c r="H34" s="97">
        <v>0</v>
      </c>
      <c r="I34" s="97">
        <v>192018.97959183675</v>
      </c>
      <c r="J34" s="98">
        <v>249624.67346938778</v>
      </c>
      <c r="K34" s="97">
        <v>147214.55102040817</v>
      </c>
      <c r="L34" s="97">
        <v>0</v>
      </c>
      <c r="M34" s="97">
        <v>128012.6530612245</v>
      </c>
      <c r="N34" s="97">
        <v>192018.97959183675</v>
      </c>
      <c r="O34" s="97">
        <v>192018.97959183675</v>
      </c>
      <c r="P34" s="97">
        <v>89608.857142857145</v>
      </c>
      <c r="Q34" s="98">
        <v>0</v>
      </c>
      <c r="R34" s="97">
        <v>0</v>
      </c>
      <c r="S34" s="97">
        <v>128012.6530612245</v>
      </c>
      <c r="T34" s="97">
        <v>224022.14285714287</v>
      </c>
      <c r="U34" s="97">
        <v>83208.224489795917</v>
      </c>
      <c r="V34" s="97">
        <v>256025.30612244899</v>
      </c>
      <c r="W34" s="97">
        <v>256025.30612244899</v>
      </c>
      <c r="X34" s="98">
        <v>0</v>
      </c>
      <c r="Y34" s="97">
        <v>256025.30612244899</v>
      </c>
      <c r="Z34" s="97">
        <v>256025.30612244899</v>
      </c>
      <c r="AA34" s="97">
        <v>0</v>
      </c>
      <c r="AB34" s="97">
        <v>19201.897959183676</v>
      </c>
      <c r="AC34" s="97">
        <v>192018.97959183675</v>
      </c>
      <c r="AD34" s="97">
        <v>192018.97959183675</v>
      </c>
      <c r="AE34" s="98">
        <v>0</v>
      </c>
      <c r="AF34" s="97">
        <v>192018.97959183675</v>
      </c>
      <c r="AG34" s="97">
        <v>192018.97959183675</v>
      </c>
      <c r="AH34" s="97">
        <v>192018.97959183675</v>
      </c>
      <c r="AI34" s="97">
        <v>108810.75510204083</v>
      </c>
      <c r="AJ34" s="97">
        <v>0</v>
      </c>
      <c r="AK34" s="97">
        <v>0</v>
      </c>
    </row>
    <row r="35" spans="1:37" ht="18.75">
      <c r="A35" s="85" t="s">
        <v>76</v>
      </c>
      <c r="B35" s="86" t="s">
        <v>41</v>
      </c>
      <c r="C35" s="10"/>
      <c r="D35" s="53" t="s">
        <v>86</v>
      </c>
      <c r="E35" s="65">
        <v>7846</v>
      </c>
      <c r="F35" s="9">
        <f t="shared" si="1"/>
        <v>4194951.2148541119</v>
      </c>
      <c r="G35" s="101">
        <v>0</v>
      </c>
      <c r="H35" s="101">
        <v>0</v>
      </c>
      <c r="I35" s="101">
        <v>0</v>
      </c>
      <c r="J35" s="102">
        <v>148757.13527851459</v>
      </c>
      <c r="K35" s="101">
        <v>74378.567639257293</v>
      </c>
      <c r="L35" s="101">
        <v>111567.85145888594</v>
      </c>
      <c r="M35" s="101">
        <v>148757.13527851459</v>
      </c>
      <c r="N35" s="101">
        <v>334703.55437665782</v>
      </c>
      <c r="O35" s="101">
        <v>148757.13527851459</v>
      </c>
      <c r="P35" s="101">
        <v>223135.70291777188</v>
      </c>
      <c r="Q35" s="102">
        <v>0</v>
      </c>
      <c r="R35" s="101">
        <v>0</v>
      </c>
      <c r="S35" s="101">
        <v>0</v>
      </c>
      <c r="T35" s="101">
        <v>245449.27320954908</v>
      </c>
      <c r="U35" s="101">
        <v>89254.281167108755</v>
      </c>
      <c r="V35" s="101">
        <v>297514.27055702917</v>
      </c>
      <c r="W35" s="101">
        <v>297514.27055702917</v>
      </c>
      <c r="X35" s="102">
        <v>0</v>
      </c>
      <c r="Y35" s="101">
        <v>297514.27055702917</v>
      </c>
      <c r="Z35" s="101">
        <v>297514.27055702917</v>
      </c>
      <c r="AA35" s="101">
        <v>0</v>
      </c>
      <c r="AB35" s="101">
        <v>126443.5649867374</v>
      </c>
      <c r="AC35" s="101">
        <v>223135.70291777188</v>
      </c>
      <c r="AD35" s="101">
        <v>223135.70291777188</v>
      </c>
      <c r="AE35" s="102">
        <v>0</v>
      </c>
      <c r="AF35" s="101">
        <v>223135.70291777188</v>
      </c>
      <c r="AG35" s="101">
        <v>223135.70291777188</v>
      </c>
      <c r="AH35" s="101">
        <v>223135.70291777188</v>
      </c>
      <c r="AI35" s="101">
        <v>238011.41644562336</v>
      </c>
      <c r="AJ35" s="101">
        <v>0</v>
      </c>
      <c r="AK35" s="101">
        <v>0</v>
      </c>
    </row>
    <row r="36" spans="1:37" ht="18.75">
      <c r="A36" s="72" t="s">
        <v>77</v>
      </c>
      <c r="B36" s="77" t="s">
        <v>42</v>
      </c>
      <c r="C36" s="10"/>
      <c r="D36" s="50" t="s">
        <v>9</v>
      </c>
      <c r="E36" s="50">
        <v>8956</v>
      </c>
      <c r="F36" s="9">
        <f t="shared" si="1"/>
        <v>0</v>
      </c>
      <c r="G36" s="95">
        <v>0</v>
      </c>
      <c r="H36" s="95">
        <v>0</v>
      </c>
      <c r="I36" s="95">
        <v>0</v>
      </c>
      <c r="J36" s="96">
        <v>0</v>
      </c>
      <c r="K36" s="95">
        <v>0</v>
      </c>
      <c r="L36" s="95">
        <v>0</v>
      </c>
      <c r="M36" s="95">
        <v>0</v>
      </c>
      <c r="N36" s="95">
        <v>0</v>
      </c>
      <c r="O36" s="95">
        <v>0</v>
      </c>
      <c r="P36" s="95">
        <v>0</v>
      </c>
      <c r="Q36" s="96">
        <v>0</v>
      </c>
      <c r="R36" s="95">
        <v>0</v>
      </c>
      <c r="S36" s="95">
        <v>0</v>
      </c>
      <c r="T36" s="95">
        <v>0</v>
      </c>
      <c r="U36" s="95">
        <v>0</v>
      </c>
      <c r="V36" s="95">
        <v>0</v>
      </c>
      <c r="W36" s="95">
        <v>0</v>
      </c>
      <c r="X36" s="96">
        <v>0</v>
      </c>
      <c r="Y36" s="95">
        <v>0</v>
      </c>
      <c r="Z36" s="95">
        <v>0</v>
      </c>
      <c r="AA36" s="95">
        <v>0</v>
      </c>
      <c r="AB36" s="95">
        <v>0</v>
      </c>
      <c r="AC36" s="95">
        <v>0</v>
      </c>
      <c r="AD36" s="95">
        <v>0</v>
      </c>
      <c r="AE36" s="96">
        <v>0</v>
      </c>
      <c r="AF36" s="95">
        <v>0</v>
      </c>
      <c r="AG36" s="95">
        <v>0</v>
      </c>
      <c r="AH36" s="95">
        <v>0</v>
      </c>
      <c r="AI36" s="95">
        <v>0</v>
      </c>
      <c r="AJ36" s="95">
        <v>0</v>
      </c>
      <c r="AK36" s="95">
        <v>0</v>
      </c>
    </row>
    <row r="37" spans="1:37" ht="18.75">
      <c r="A37" s="74" t="s">
        <v>77</v>
      </c>
      <c r="B37" s="80" t="s">
        <v>43</v>
      </c>
      <c r="C37" s="10"/>
      <c r="D37" s="53" t="s">
        <v>9</v>
      </c>
      <c r="E37" s="53">
        <v>8956</v>
      </c>
      <c r="F37" s="9">
        <f t="shared" si="1"/>
        <v>0</v>
      </c>
      <c r="G37" s="101">
        <v>0</v>
      </c>
      <c r="H37" s="101">
        <v>0</v>
      </c>
      <c r="I37" s="101">
        <v>0</v>
      </c>
      <c r="J37" s="102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2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2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2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</row>
    <row r="38" spans="1:37" ht="18.75">
      <c r="A38" s="39" t="s">
        <v>78</v>
      </c>
      <c r="B38" s="87" t="s">
        <v>44</v>
      </c>
      <c r="C38" s="10"/>
      <c r="D38" s="54" t="s">
        <v>9</v>
      </c>
      <c r="E38" s="54">
        <v>8628</v>
      </c>
      <c r="F38" s="9">
        <f t="shared" si="1"/>
        <v>3260126.805045872</v>
      </c>
      <c r="G38" s="103">
        <v>382606.56880733947</v>
      </c>
      <c r="H38" s="103">
        <v>239129.10550458718</v>
      </c>
      <c r="I38" s="103">
        <v>159419.40366972476</v>
      </c>
      <c r="J38" s="104">
        <v>0</v>
      </c>
      <c r="K38" s="103">
        <v>0</v>
      </c>
      <c r="L38" s="103">
        <v>239129.10550458718</v>
      </c>
      <c r="M38" s="103">
        <v>239129.10550458718</v>
      </c>
      <c r="N38" s="103">
        <v>0</v>
      </c>
      <c r="O38" s="103">
        <v>0</v>
      </c>
      <c r="P38" s="103">
        <v>239129.10550458718</v>
      </c>
      <c r="Q38" s="104">
        <v>0</v>
      </c>
      <c r="R38" s="103">
        <v>119564.55275229359</v>
      </c>
      <c r="S38" s="103">
        <v>0</v>
      </c>
      <c r="T38" s="103">
        <v>0</v>
      </c>
      <c r="U38" s="103">
        <v>159419.40366972476</v>
      </c>
      <c r="V38" s="103">
        <v>79709.701834862382</v>
      </c>
      <c r="W38" s="103">
        <v>119564.55275229359</v>
      </c>
      <c r="X38" s="104">
        <v>0</v>
      </c>
      <c r="Y38" s="103">
        <v>103622.6123853211</v>
      </c>
      <c r="Z38" s="103">
        <v>0</v>
      </c>
      <c r="AA38" s="103">
        <v>159419.40366972476</v>
      </c>
      <c r="AB38" s="103">
        <v>239129.10550458718</v>
      </c>
      <c r="AC38" s="103">
        <v>159419.40366972476</v>
      </c>
      <c r="AD38" s="103">
        <v>31883.880733944956</v>
      </c>
      <c r="AE38" s="104">
        <v>111593.58256880734</v>
      </c>
      <c r="AF38" s="103">
        <v>0</v>
      </c>
      <c r="AG38" s="103">
        <v>119564.55275229359</v>
      </c>
      <c r="AH38" s="103">
        <v>119564.55275229359</v>
      </c>
      <c r="AI38" s="103">
        <v>239129.10550458718</v>
      </c>
      <c r="AJ38" s="103">
        <v>0</v>
      </c>
      <c r="AK38" s="103">
        <v>0</v>
      </c>
    </row>
    <row r="39" spans="1:37" ht="18.75">
      <c r="A39" s="39" t="s">
        <v>78</v>
      </c>
      <c r="B39" s="78" t="s">
        <v>45</v>
      </c>
      <c r="C39" s="10"/>
      <c r="D39" s="51" t="s">
        <v>86</v>
      </c>
      <c r="E39" s="51">
        <v>8622</v>
      </c>
      <c r="F39" s="9">
        <f t="shared" si="1"/>
        <v>3529743.3146997928</v>
      </c>
      <c r="G39" s="103">
        <v>314453.74741200829</v>
      </c>
      <c r="H39" s="103">
        <v>0</v>
      </c>
      <c r="I39" s="103">
        <v>235840.3105590062</v>
      </c>
      <c r="J39" s="104">
        <v>0</v>
      </c>
      <c r="K39" s="103">
        <v>188672.24844720497</v>
      </c>
      <c r="L39" s="103">
        <v>157226.87370600415</v>
      </c>
      <c r="M39" s="103">
        <v>157226.87370600415</v>
      </c>
      <c r="N39" s="103">
        <v>172949.56107660456</v>
      </c>
      <c r="O39" s="103">
        <v>0</v>
      </c>
      <c r="P39" s="103">
        <v>78613.436853002073</v>
      </c>
      <c r="Q39" s="104">
        <v>0</v>
      </c>
      <c r="R39" s="103">
        <v>157226.87370600415</v>
      </c>
      <c r="S39" s="103">
        <v>31445.374741200827</v>
      </c>
      <c r="T39" s="103">
        <v>275147.02898550726</v>
      </c>
      <c r="U39" s="103">
        <v>314453.74741200829</v>
      </c>
      <c r="V39" s="103">
        <v>157226.87370600415</v>
      </c>
      <c r="W39" s="103">
        <v>157226.87370600415</v>
      </c>
      <c r="X39" s="104">
        <v>0</v>
      </c>
      <c r="Y39" s="103">
        <v>102197.46790890269</v>
      </c>
      <c r="Z39" s="103">
        <v>0</v>
      </c>
      <c r="AA39" s="103">
        <v>157226.87370600415</v>
      </c>
      <c r="AB39" s="103">
        <v>196533.59213250517</v>
      </c>
      <c r="AC39" s="103">
        <v>157226.87370600415</v>
      </c>
      <c r="AD39" s="103">
        <v>157226.87370600415</v>
      </c>
      <c r="AE39" s="104">
        <v>125781.49896480331</v>
      </c>
      <c r="AF39" s="103">
        <v>0</v>
      </c>
      <c r="AG39" s="103">
        <v>0</v>
      </c>
      <c r="AH39" s="103">
        <v>0</v>
      </c>
      <c r="AI39" s="103">
        <v>235840.3105590062</v>
      </c>
      <c r="AJ39" s="103">
        <v>0</v>
      </c>
      <c r="AK39" s="103">
        <v>0</v>
      </c>
    </row>
    <row r="40" spans="1:37" ht="18.75">
      <c r="A40" s="88" t="s">
        <v>78</v>
      </c>
      <c r="B40" s="89" t="s">
        <v>46</v>
      </c>
      <c r="C40" s="10"/>
      <c r="D40" s="53" t="s">
        <v>9</v>
      </c>
      <c r="E40" s="53">
        <v>8628</v>
      </c>
      <c r="F40" s="9">
        <f t="shared" si="1"/>
        <v>2993448.0593607295</v>
      </c>
      <c r="G40" s="99">
        <v>191580.67579908675</v>
      </c>
      <c r="H40" s="99">
        <v>31930.112633181128</v>
      </c>
      <c r="I40" s="99">
        <v>0</v>
      </c>
      <c r="J40" s="100">
        <v>191580.67579908675</v>
      </c>
      <c r="K40" s="99">
        <v>191580.67579908675</v>
      </c>
      <c r="L40" s="99">
        <v>159650.56316590562</v>
      </c>
      <c r="M40" s="99">
        <v>175615.6194824962</v>
      </c>
      <c r="N40" s="99">
        <v>0</v>
      </c>
      <c r="O40" s="99">
        <v>0</v>
      </c>
      <c r="P40" s="99">
        <v>79825.281582952812</v>
      </c>
      <c r="Q40" s="100">
        <v>0</v>
      </c>
      <c r="R40" s="99">
        <v>119737.92237442922</v>
      </c>
      <c r="S40" s="99">
        <v>0</v>
      </c>
      <c r="T40" s="99">
        <v>359213.76712328766</v>
      </c>
      <c r="U40" s="99">
        <v>239475.84474885845</v>
      </c>
      <c r="V40" s="99">
        <v>0</v>
      </c>
      <c r="W40" s="99">
        <v>119737.92237442922</v>
      </c>
      <c r="X40" s="100">
        <v>0</v>
      </c>
      <c r="Y40" s="99">
        <v>103772.86605783866</v>
      </c>
      <c r="Z40" s="99">
        <v>0</v>
      </c>
      <c r="AA40" s="99">
        <v>159650.56316590562</v>
      </c>
      <c r="AB40" s="99">
        <v>239475.84474885845</v>
      </c>
      <c r="AC40" s="99">
        <v>159650.56316590562</v>
      </c>
      <c r="AD40" s="99">
        <v>159650.56316590562</v>
      </c>
      <c r="AE40" s="100">
        <v>151668.03500761036</v>
      </c>
      <c r="AF40" s="99">
        <v>0</v>
      </c>
      <c r="AG40" s="99">
        <v>0</v>
      </c>
      <c r="AH40" s="99">
        <v>0</v>
      </c>
      <c r="AI40" s="99">
        <v>159650.56316590562</v>
      </c>
      <c r="AJ40" s="99">
        <v>0</v>
      </c>
      <c r="AK40" s="99">
        <v>0</v>
      </c>
    </row>
    <row r="41" spans="1:37" ht="18.75">
      <c r="A41" s="72" t="s">
        <v>79</v>
      </c>
      <c r="B41" s="77" t="s">
        <v>47</v>
      </c>
      <c r="C41" s="10"/>
      <c r="D41" s="50" t="s">
        <v>86</v>
      </c>
      <c r="E41" s="50">
        <v>6635</v>
      </c>
      <c r="F41" s="9">
        <f t="shared" si="1"/>
        <v>1504340.5012468828</v>
      </c>
      <c r="G41" s="95">
        <v>100708.98753117207</v>
      </c>
      <c r="H41" s="95">
        <v>0</v>
      </c>
      <c r="I41" s="95">
        <v>31471.558603491274</v>
      </c>
      <c r="J41" s="96">
        <v>0</v>
      </c>
      <c r="K41" s="95">
        <v>0</v>
      </c>
      <c r="L41" s="95">
        <v>125886.2344139651</v>
      </c>
      <c r="M41" s="95">
        <v>62943.117206982548</v>
      </c>
      <c r="N41" s="95">
        <v>0</v>
      </c>
      <c r="O41" s="95">
        <v>0</v>
      </c>
      <c r="P41" s="95">
        <v>94414.675810473811</v>
      </c>
      <c r="Q41" s="96">
        <v>0</v>
      </c>
      <c r="R41" s="95">
        <v>157357.79301745637</v>
      </c>
      <c r="S41" s="95">
        <v>188829.35162094762</v>
      </c>
      <c r="T41" s="95">
        <v>0</v>
      </c>
      <c r="U41" s="95">
        <v>62943.117206982548</v>
      </c>
      <c r="V41" s="95">
        <v>31471.558603491274</v>
      </c>
      <c r="W41" s="95">
        <v>0</v>
      </c>
      <c r="X41" s="96">
        <v>0</v>
      </c>
      <c r="Y41" s="95">
        <v>157357.79301745637</v>
      </c>
      <c r="Z41" s="95">
        <v>0</v>
      </c>
      <c r="AA41" s="95">
        <v>125886.2344139651</v>
      </c>
      <c r="AB41" s="95">
        <v>62943.117206982548</v>
      </c>
      <c r="AC41" s="95">
        <v>62943.117206982548</v>
      </c>
      <c r="AD41" s="95">
        <v>62943.117206982548</v>
      </c>
      <c r="AE41" s="96">
        <v>18882.935162094764</v>
      </c>
      <c r="AF41" s="95">
        <v>69237.428927680798</v>
      </c>
      <c r="AG41" s="95">
        <v>0</v>
      </c>
      <c r="AH41" s="95">
        <v>0</v>
      </c>
      <c r="AI41" s="95">
        <v>88120.364089775569</v>
      </c>
      <c r="AJ41" s="95">
        <v>0</v>
      </c>
      <c r="AK41" s="95">
        <v>0</v>
      </c>
    </row>
    <row r="42" spans="1:37" ht="18.75">
      <c r="A42" s="39" t="s">
        <v>80</v>
      </c>
      <c r="B42" s="78" t="s">
        <v>48</v>
      </c>
      <c r="C42" s="10"/>
      <c r="D42" s="51" t="s">
        <v>86</v>
      </c>
      <c r="E42" s="51">
        <v>6096</v>
      </c>
      <c r="F42" s="9">
        <f t="shared" si="1"/>
        <v>1967957.3448275859</v>
      </c>
      <c r="G42" s="97">
        <v>0</v>
      </c>
      <c r="H42" s="97">
        <v>0</v>
      </c>
      <c r="I42" s="97">
        <v>75467.3908045977</v>
      </c>
      <c r="J42" s="98">
        <v>0</v>
      </c>
      <c r="K42" s="97">
        <v>0</v>
      </c>
      <c r="L42" s="97">
        <v>58051.839080459766</v>
      </c>
      <c r="M42" s="97">
        <v>63857.022988505749</v>
      </c>
      <c r="N42" s="97">
        <v>0</v>
      </c>
      <c r="O42" s="97">
        <v>0</v>
      </c>
      <c r="P42" s="97">
        <v>87077.758620689652</v>
      </c>
      <c r="Q42" s="98">
        <v>0</v>
      </c>
      <c r="R42" s="97">
        <v>232207.35632183906</v>
      </c>
      <c r="S42" s="97">
        <v>174155.5172413793</v>
      </c>
      <c r="T42" s="97">
        <v>0</v>
      </c>
      <c r="U42" s="97">
        <v>87077.758620689652</v>
      </c>
      <c r="V42" s="97">
        <v>174155.5172413793</v>
      </c>
      <c r="W42" s="97">
        <v>0</v>
      </c>
      <c r="X42" s="98">
        <v>0</v>
      </c>
      <c r="Y42" s="97">
        <v>116103.67816091953</v>
      </c>
      <c r="Z42" s="97">
        <v>58051.839080459766</v>
      </c>
      <c r="AA42" s="97">
        <v>116103.67816091953</v>
      </c>
      <c r="AB42" s="97">
        <v>232207.35632183906</v>
      </c>
      <c r="AC42" s="97">
        <v>58051.839080459766</v>
      </c>
      <c r="AD42" s="97">
        <v>168350.33333333334</v>
      </c>
      <c r="AE42" s="98">
        <v>58051.839080459766</v>
      </c>
      <c r="AF42" s="97">
        <v>116103.67816091953</v>
      </c>
      <c r="AG42" s="97">
        <v>92882.942528735628</v>
      </c>
      <c r="AH42" s="97">
        <v>0</v>
      </c>
      <c r="AI42" s="97">
        <v>0</v>
      </c>
      <c r="AJ42" s="97">
        <v>0</v>
      </c>
      <c r="AK42" s="97">
        <v>0</v>
      </c>
    </row>
    <row r="43" spans="1:37" ht="18.75">
      <c r="A43" s="74" t="s">
        <v>81</v>
      </c>
      <c r="B43" s="80" t="s">
        <v>49</v>
      </c>
      <c r="C43" s="10"/>
      <c r="D43" s="56" t="s">
        <v>86</v>
      </c>
      <c r="E43" s="53">
        <v>3183</v>
      </c>
      <c r="F43" s="9">
        <f t="shared" si="1"/>
        <v>922756.06300813006</v>
      </c>
      <c r="G43" s="101">
        <v>70118.241869918696</v>
      </c>
      <c r="H43" s="101">
        <v>36461.485772357722</v>
      </c>
      <c r="I43" s="101">
        <v>30852.026422764226</v>
      </c>
      <c r="J43" s="102">
        <v>28047.296747967477</v>
      </c>
      <c r="K43" s="101">
        <v>0</v>
      </c>
      <c r="L43" s="101">
        <v>0</v>
      </c>
      <c r="M43" s="101">
        <v>56094.593495934954</v>
      </c>
      <c r="N43" s="101">
        <v>0</v>
      </c>
      <c r="O43" s="101">
        <v>61704.052845528451</v>
      </c>
      <c r="P43" s="101">
        <v>70118.241869918696</v>
      </c>
      <c r="Q43" s="102">
        <v>0</v>
      </c>
      <c r="R43" s="101">
        <v>112189.18699186991</v>
      </c>
      <c r="S43" s="101">
        <v>112189.18699186991</v>
      </c>
      <c r="T43" s="101">
        <v>0</v>
      </c>
      <c r="U43" s="101">
        <v>39266.215447154471</v>
      </c>
      <c r="V43" s="101">
        <v>28047.296747967477</v>
      </c>
      <c r="W43" s="101">
        <v>0</v>
      </c>
      <c r="X43" s="102">
        <v>0</v>
      </c>
      <c r="Y43" s="101">
        <v>0</v>
      </c>
      <c r="Z43" s="101">
        <v>0</v>
      </c>
      <c r="AA43" s="101">
        <v>112189.18699186991</v>
      </c>
      <c r="AB43" s="101">
        <v>28047.296747967477</v>
      </c>
      <c r="AC43" s="101">
        <v>28047.296747967477</v>
      </c>
      <c r="AD43" s="101">
        <v>28047.296747967477</v>
      </c>
      <c r="AE43" s="102">
        <v>0</v>
      </c>
      <c r="AF43" s="101">
        <v>28047.296747967477</v>
      </c>
      <c r="AG43" s="101">
        <v>53289.863821138206</v>
      </c>
      <c r="AH43" s="101">
        <v>0</v>
      </c>
      <c r="AI43" s="101">
        <v>0</v>
      </c>
      <c r="AJ43" s="101">
        <v>0</v>
      </c>
      <c r="AK43" s="101">
        <v>0</v>
      </c>
    </row>
    <row r="44" spans="1:37" ht="18.75">
      <c r="A44" s="39" t="s">
        <v>82</v>
      </c>
      <c r="B44" s="90" t="s">
        <v>50</v>
      </c>
      <c r="C44" s="10"/>
      <c r="D44" s="54" t="s">
        <v>9</v>
      </c>
      <c r="E44" s="51">
        <v>5203</v>
      </c>
      <c r="F44" s="9">
        <f t="shared" si="1"/>
        <v>1001635.885167464</v>
      </c>
      <c r="G44" s="103">
        <v>146580.86124401915</v>
      </c>
      <c r="H44" s="103">
        <v>0</v>
      </c>
      <c r="I44" s="103">
        <v>0</v>
      </c>
      <c r="J44" s="104">
        <v>0</v>
      </c>
      <c r="K44" s="103">
        <v>112378.66028708134</v>
      </c>
      <c r="L44" s="103">
        <v>0</v>
      </c>
      <c r="M44" s="103">
        <v>0</v>
      </c>
      <c r="N44" s="103">
        <v>0</v>
      </c>
      <c r="O44" s="103">
        <v>107492.63157894737</v>
      </c>
      <c r="P44" s="103">
        <v>0</v>
      </c>
      <c r="Q44" s="104">
        <v>0</v>
      </c>
      <c r="R44" s="103">
        <v>73290.430622009575</v>
      </c>
      <c r="S44" s="103">
        <v>0</v>
      </c>
      <c r="T44" s="103">
        <v>0</v>
      </c>
      <c r="U44" s="103">
        <v>0</v>
      </c>
      <c r="V44" s="103">
        <v>0</v>
      </c>
      <c r="W44" s="103">
        <v>24430.143540669858</v>
      </c>
      <c r="X44" s="104">
        <v>0</v>
      </c>
      <c r="Y44" s="103">
        <v>48860.287081339717</v>
      </c>
      <c r="Z44" s="103">
        <v>0</v>
      </c>
      <c r="AA44" s="103">
        <v>97720.574162679433</v>
      </c>
      <c r="AB44" s="103">
        <v>48860.287081339717</v>
      </c>
      <c r="AC44" s="103">
        <v>97720.574162679433</v>
      </c>
      <c r="AD44" s="103">
        <v>73290.430622009575</v>
      </c>
      <c r="AE44" s="104">
        <v>0</v>
      </c>
      <c r="AF44" s="103">
        <v>83062.488038277515</v>
      </c>
      <c r="AG44" s="103">
        <v>0</v>
      </c>
      <c r="AH44" s="103">
        <v>87948.516746411478</v>
      </c>
      <c r="AI44" s="103">
        <v>0</v>
      </c>
      <c r="AJ44" s="103">
        <v>0</v>
      </c>
      <c r="AK44" s="103">
        <v>0</v>
      </c>
    </row>
    <row r="45" spans="1:37" ht="18.75">
      <c r="A45" s="74" t="s">
        <v>82</v>
      </c>
      <c r="B45" s="86" t="s">
        <v>51</v>
      </c>
      <c r="C45" s="10"/>
      <c r="D45" s="53" t="s">
        <v>9</v>
      </c>
      <c r="E45" s="53">
        <v>5203</v>
      </c>
      <c r="F45" s="9">
        <f t="shared" si="1"/>
        <v>970148.70995671011</v>
      </c>
      <c r="G45" s="101">
        <v>0</v>
      </c>
      <c r="H45" s="101">
        <v>0</v>
      </c>
      <c r="I45" s="101">
        <v>128132.84848484849</v>
      </c>
      <c r="J45" s="102">
        <v>0</v>
      </c>
      <c r="K45" s="101">
        <v>0</v>
      </c>
      <c r="L45" s="101">
        <v>91523.463203463209</v>
      </c>
      <c r="M45" s="101">
        <v>0</v>
      </c>
      <c r="N45" s="101">
        <v>0</v>
      </c>
      <c r="O45" s="101">
        <v>173894.5800865801</v>
      </c>
      <c r="P45" s="101">
        <v>0</v>
      </c>
      <c r="Q45" s="102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22880.865800865802</v>
      </c>
      <c r="X45" s="102">
        <v>0</v>
      </c>
      <c r="Y45" s="101">
        <v>45761.731601731604</v>
      </c>
      <c r="Z45" s="101">
        <v>0</v>
      </c>
      <c r="AA45" s="101">
        <v>91523.463203463209</v>
      </c>
      <c r="AB45" s="101">
        <v>45761.731601731604</v>
      </c>
      <c r="AC45" s="101">
        <v>91523.463203463209</v>
      </c>
      <c r="AD45" s="101">
        <v>91523.463203463209</v>
      </c>
      <c r="AE45" s="102">
        <v>0</v>
      </c>
      <c r="AF45" s="101">
        <v>77794.943722943732</v>
      </c>
      <c r="AG45" s="101">
        <v>0</v>
      </c>
      <c r="AH45" s="101">
        <v>109828.15584415584</v>
      </c>
      <c r="AI45" s="101">
        <v>0</v>
      </c>
      <c r="AJ45" s="101">
        <v>0</v>
      </c>
      <c r="AK45" s="101">
        <v>0</v>
      </c>
    </row>
    <row r="46" spans="1:37" ht="18.75">
      <c r="A46" s="39" t="s">
        <v>83</v>
      </c>
      <c r="B46" s="91" t="s">
        <v>52</v>
      </c>
      <c r="C46" s="10"/>
      <c r="D46" s="54" t="s">
        <v>9</v>
      </c>
      <c r="E46" s="54">
        <v>8628</v>
      </c>
      <c r="F46" s="9">
        <f t="shared" si="1"/>
        <v>3564028.5074626864</v>
      </c>
      <c r="G46" s="95">
        <v>0</v>
      </c>
      <c r="H46" s="95">
        <v>154957.76119402985</v>
      </c>
      <c r="I46" s="95">
        <v>154957.76119402985</v>
      </c>
      <c r="J46" s="96">
        <v>92974.656716417914</v>
      </c>
      <c r="K46" s="95">
        <v>77478.880597014926</v>
      </c>
      <c r="L46" s="95">
        <v>154957.76119402985</v>
      </c>
      <c r="M46" s="95">
        <v>193697.20149253731</v>
      </c>
      <c r="N46" s="95">
        <v>255680.30597014926</v>
      </c>
      <c r="O46" s="95">
        <v>0</v>
      </c>
      <c r="P46" s="95">
        <v>38739.440298507463</v>
      </c>
      <c r="Q46" s="96">
        <v>0</v>
      </c>
      <c r="R46" s="95">
        <v>0</v>
      </c>
      <c r="S46" s="95">
        <v>0</v>
      </c>
      <c r="T46" s="95">
        <v>154957.76119402985</v>
      </c>
      <c r="U46" s="95">
        <v>0</v>
      </c>
      <c r="V46" s="95">
        <v>77478.880597014926</v>
      </c>
      <c r="W46" s="95">
        <v>116218.32089552238</v>
      </c>
      <c r="X46" s="96">
        <v>0</v>
      </c>
      <c r="Y46" s="95">
        <v>154957.76119402985</v>
      </c>
      <c r="Z46" s="95">
        <v>170453.53731343284</v>
      </c>
      <c r="AA46" s="95">
        <v>154957.76119402985</v>
      </c>
      <c r="AB46" s="95">
        <v>232436.64179104476</v>
      </c>
      <c r="AC46" s="95">
        <v>77478.880597014926</v>
      </c>
      <c r="AD46" s="95">
        <v>77478.880597014926</v>
      </c>
      <c r="AE46" s="96">
        <v>278923.97014925373</v>
      </c>
      <c r="AF46" s="95">
        <v>61983.104477611938</v>
      </c>
      <c r="AG46" s="95">
        <v>232436.64179104476</v>
      </c>
      <c r="AH46" s="95">
        <v>340907.07462686568</v>
      </c>
      <c r="AI46" s="95">
        <v>309915.5223880597</v>
      </c>
      <c r="AJ46" s="95">
        <v>0</v>
      </c>
      <c r="AK46" s="95">
        <v>0</v>
      </c>
    </row>
    <row r="47" spans="1:37" ht="18.75">
      <c r="A47" s="39" t="s">
        <v>83</v>
      </c>
      <c r="B47" s="84" t="s">
        <v>53</v>
      </c>
      <c r="C47" s="10"/>
      <c r="D47" s="54" t="s">
        <v>86</v>
      </c>
      <c r="E47" s="51">
        <v>9220</v>
      </c>
      <c r="F47" s="9">
        <f t="shared" si="1"/>
        <v>3478392.089552239</v>
      </c>
      <c r="G47" s="97">
        <v>0</v>
      </c>
      <c r="H47" s="97">
        <v>70507.947761194024</v>
      </c>
      <c r="I47" s="97">
        <v>39171.082089552234</v>
      </c>
      <c r="J47" s="98">
        <v>0</v>
      </c>
      <c r="K47" s="97">
        <v>117513.24626865672</v>
      </c>
      <c r="L47" s="97">
        <v>70507.947761194024</v>
      </c>
      <c r="M47" s="97">
        <v>0</v>
      </c>
      <c r="N47" s="97">
        <v>47005.298507462685</v>
      </c>
      <c r="O47" s="97">
        <v>156684.32835820894</v>
      </c>
      <c r="P47" s="97">
        <v>305534.44029850746</v>
      </c>
      <c r="Q47" s="98">
        <v>0</v>
      </c>
      <c r="R47" s="97">
        <v>0</v>
      </c>
      <c r="S47" s="97">
        <v>148850.11194029849</v>
      </c>
      <c r="T47" s="97">
        <v>156684.32835820894</v>
      </c>
      <c r="U47" s="97">
        <v>313368.65671641787</v>
      </c>
      <c r="V47" s="97">
        <v>78342.164179104468</v>
      </c>
      <c r="W47" s="97">
        <v>156684.32835820894</v>
      </c>
      <c r="X47" s="98">
        <v>0</v>
      </c>
      <c r="Y47" s="97">
        <v>156684.32835820894</v>
      </c>
      <c r="Z47" s="97">
        <v>172352.76119402985</v>
      </c>
      <c r="AA47" s="97">
        <v>172352.76119402985</v>
      </c>
      <c r="AB47" s="97">
        <v>133181.6791044776</v>
      </c>
      <c r="AC47" s="97">
        <v>0</v>
      </c>
      <c r="AD47" s="97">
        <v>0</v>
      </c>
      <c r="AE47" s="98">
        <v>258529.14179104476</v>
      </c>
      <c r="AF47" s="97">
        <v>62673.73134328358</v>
      </c>
      <c r="AG47" s="97">
        <v>235026.49253731343</v>
      </c>
      <c r="AH47" s="97">
        <v>313368.65671641787</v>
      </c>
      <c r="AI47" s="97">
        <v>313368.65671641787</v>
      </c>
      <c r="AJ47" s="97">
        <v>0</v>
      </c>
      <c r="AK47" s="97">
        <v>0</v>
      </c>
    </row>
    <row r="48" spans="1:37" ht="18.75">
      <c r="A48" s="88" t="s">
        <v>83</v>
      </c>
      <c r="B48" s="92" t="s">
        <v>54</v>
      </c>
      <c r="C48" s="10"/>
      <c r="D48" s="57" t="s">
        <v>9</v>
      </c>
      <c r="E48" s="52">
        <v>9320</v>
      </c>
      <c r="F48" s="9">
        <f t="shared" si="1"/>
        <v>3824416.1231884062</v>
      </c>
      <c r="G48" s="101">
        <v>89112.608695652176</v>
      </c>
      <c r="H48" s="101">
        <v>89112.608695652176</v>
      </c>
      <c r="I48" s="101">
        <v>222781.52173913043</v>
      </c>
      <c r="J48" s="102">
        <v>148521.01449275363</v>
      </c>
      <c r="K48" s="101">
        <v>0</v>
      </c>
      <c r="L48" s="101">
        <v>148521.01449275363</v>
      </c>
      <c r="M48" s="101">
        <v>185651.26811594202</v>
      </c>
      <c r="N48" s="101">
        <v>0</v>
      </c>
      <c r="O48" s="101">
        <v>222781.52173913043</v>
      </c>
      <c r="P48" s="101">
        <v>0</v>
      </c>
      <c r="Q48" s="102">
        <v>0</v>
      </c>
      <c r="R48" s="101">
        <v>245059.67391304349</v>
      </c>
      <c r="S48" s="101">
        <v>0</v>
      </c>
      <c r="T48" s="101">
        <v>0</v>
      </c>
      <c r="U48" s="101">
        <v>148521.01449275363</v>
      </c>
      <c r="V48" s="101">
        <v>74260.507246376816</v>
      </c>
      <c r="W48" s="101">
        <v>148521.01449275363</v>
      </c>
      <c r="X48" s="102">
        <v>0</v>
      </c>
      <c r="Y48" s="101">
        <v>148521.01449275363</v>
      </c>
      <c r="Z48" s="101">
        <v>237633.62318840579</v>
      </c>
      <c r="AA48" s="101">
        <v>148521.01449275363</v>
      </c>
      <c r="AB48" s="101">
        <v>222781.52173913043</v>
      </c>
      <c r="AC48" s="101">
        <v>74260.507246376816</v>
      </c>
      <c r="AD48" s="101">
        <v>74260.507246376816</v>
      </c>
      <c r="AE48" s="102">
        <v>282189.92753623187</v>
      </c>
      <c r="AF48" s="101">
        <v>59408.405797101448</v>
      </c>
      <c r="AG48" s="101">
        <v>222781.52173913043</v>
      </c>
      <c r="AH48" s="101">
        <v>334172.28260869568</v>
      </c>
      <c r="AI48" s="101">
        <v>297042.02898550726</v>
      </c>
      <c r="AJ48" s="101">
        <v>0</v>
      </c>
      <c r="AK48" s="101">
        <v>0</v>
      </c>
    </row>
    <row r="49" spans="1:37" ht="18.75">
      <c r="A49" s="72" t="s">
        <v>84</v>
      </c>
      <c r="B49" s="82" t="s">
        <v>55</v>
      </c>
      <c r="C49" s="10"/>
      <c r="D49" s="50"/>
      <c r="E49" s="50">
        <v>8622</v>
      </c>
      <c r="F49" s="9">
        <f t="shared" si="1"/>
        <v>1428751.6199999999</v>
      </c>
      <c r="G49" s="103">
        <v>125881.2</v>
      </c>
      <c r="H49" s="103">
        <v>125881.2</v>
      </c>
      <c r="I49" s="103">
        <v>0</v>
      </c>
      <c r="J49" s="104">
        <v>188821.8</v>
      </c>
      <c r="K49" s="103">
        <v>0</v>
      </c>
      <c r="L49" s="103">
        <v>188821.8</v>
      </c>
      <c r="M49" s="103">
        <v>0</v>
      </c>
      <c r="N49" s="103">
        <v>125881.2</v>
      </c>
      <c r="O49" s="103">
        <v>62940.6</v>
      </c>
      <c r="P49" s="103">
        <v>62940.6</v>
      </c>
      <c r="Q49" s="104">
        <v>0</v>
      </c>
      <c r="R49" s="103">
        <v>125881.2</v>
      </c>
      <c r="S49" s="103">
        <v>125881.2</v>
      </c>
      <c r="T49" s="103">
        <v>106999.02</v>
      </c>
      <c r="U49" s="103">
        <v>0</v>
      </c>
      <c r="V49" s="103">
        <v>0</v>
      </c>
      <c r="W49" s="103">
        <v>0</v>
      </c>
      <c r="X49" s="104">
        <v>0</v>
      </c>
      <c r="Y49" s="103">
        <v>0</v>
      </c>
      <c r="Z49" s="103">
        <v>0</v>
      </c>
      <c r="AA49" s="103">
        <v>0</v>
      </c>
      <c r="AB49" s="103">
        <v>0</v>
      </c>
      <c r="AC49" s="103">
        <v>0</v>
      </c>
      <c r="AD49" s="103">
        <v>0</v>
      </c>
      <c r="AE49" s="104">
        <v>0</v>
      </c>
      <c r="AF49" s="103">
        <v>188821.8</v>
      </c>
      <c r="AG49" s="105">
        <v>0</v>
      </c>
      <c r="AH49" s="103">
        <v>0</v>
      </c>
      <c r="AI49" s="103">
        <v>0</v>
      </c>
      <c r="AJ49" s="103">
        <v>0</v>
      </c>
      <c r="AK49" s="103">
        <v>0</v>
      </c>
    </row>
    <row r="50" spans="1:37" ht="18.75">
      <c r="A50" s="73" t="s">
        <v>84</v>
      </c>
      <c r="B50" s="84" t="s">
        <v>56</v>
      </c>
      <c r="C50" s="10"/>
      <c r="D50" s="51"/>
      <c r="E50" s="51">
        <v>8628</v>
      </c>
      <c r="F50" s="9">
        <f t="shared" si="1"/>
        <v>3163710.2528503202</v>
      </c>
      <c r="G50" s="97">
        <v>0</v>
      </c>
      <c r="H50" s="97">
        <v>78699.260021152222</v>
      </c>
      <c r="I50" s="97">
        <v>283317.33607614797</v>
      </c>
      <c r="J50" s="98">
        <v>0</v>
      </c>
      <c r="K50" s="97">
        <v>393496.3001057611</v>
      </c>
      <c r="L50" s="97">
        <v>393496.3001057611</v>
      </c>
      <c r="M50" s="97">
        <v>236097.78006345665</v>
      </c>
      <c r="N50" s="97">
        <v>0</v>
      </c>
      <c r="O50" s="97">
        <v>0</v>
      </c>
      <c r="P50" s="97">
        <v>110178.96402961311</v>
      </c>
      <c r="Q50" s="98">
        <v>0</v>
      </c>
      <c r="R50" s="97">
        <v>157398.52004230444</v>
      </c>
      <c r="S50" s="97">
        <v>173138.37204653487</v>
      </c>
      <c r="T50" s="97">
        <v>0</v>
      </c>
      <c r="U50" s="97">
        <v>157398.52004230444</v>
      </c>
      <c r="V50" s="97">
        <v>157398.52004230444</v>
      </c>
      <c r="W50" s="97">
        <v>157398.52004230444</v>
      </c>
      <c r="X50" s="98">
        <v>0</v>
      </c>
      <c r="Y50" s="97">
        <v>0</v>
      </c>
      <c r="Z50" s="97">
        <v>393496.3001057611</v>
      </c>
      <c r="AA50" s="97">
        <v>78699.260021152222</v>
      </c>
      <c r="AB50" s="97">
        <v>78699.260021152222</v>
      </c>
      <c r="AC50" s="97">
        <v>157398.52004230444</v>
      </c>
      <c r="AD50" s="97">
        <v>78699.260021152222</v>
      </c>
      <c r="AE50" s="98">
        <v>0</v>
      </c>
      <c r="AF50" s="97">
        <v>0</v>
      </c>
      <c r="AG50" s="106">
        <v>78699.260021152222</v>
      </c>
      <c r="AH50" s="97">
        <v>0</v>
      </c>
      <c r="AI50" s="97">
        <v>0</v>
      </c>
      <c r="AJ50" s="97">
        <v>0</v>
      </c>
      <c r="AK50" s="97">
        <v>0</v>
      </c>
    </row>
    <row r="51" spans="1:37" ht="18.75">
      <c r="A51" s="74" t="s">
        <v>84</v>
      </c>
      <c r="B51" s="86" t="s">
        <v>57</v>
      </c>
      <c r="C51" s="10"/>
      <c r="D51" s="53"/>
      <c r="E51" s="53">
        <v>14708</v>
      </c>
      <c r="F51" s="9">
        <f t="shared" si="1"/>
        <v>2722083.0999999996</v>
      </c>
      <c r="G51" s="101">
        <v>475127.23200000002</v>
      </c>
      <c r="H51" s="101">
        <v>237563.61600000001</v>
      </c>
      <c r="I51" s="101">
        <v>0</v>
      </c>
      <c r="J51" s="102">
        <v>296954.52</v>
      </c>
      <c r="K51" s="101">
        <v>0</v>
      </c>
      <c r="L51" s="101">
        <v>296954.52</v>
      </c>
      <c r="M51" s="101">
        <v>0</v>
      </c>
      <c r="N51" s="101">
        <v>0</v>
      </c>
      <c r="O51" s="101">
        <v>197969.68000000002</v>
      </c>
      <c r="P51" s="101">
        <v>0</v>
      </c>
      <c r="Q51" s="102">
        <v>0</v>
      </c>
      <c r="R51" s="101">
        <v>296954.52</v>
      </c>
      <c r="S51" s="101">
        <v>326649.97200000001</v>
      </c>
      <c r="T51" s="101">
        <v>0</v>
      </c>
      <c r="U51" s="101">
        <v>0</v>
      </c>
      <c r="V51" s="101">
        <v>0</v>
      </c>
      <c r="W51" s="101">
        <v>0</v>
      </c>
      <c r="X51" s="102">
        <v>0</v>
      </c>
      <c r="Y51" s="101">
        <v>0</v>
      </c>
      <c r="Z51" s="101">
        <v>0</v>
      </c>
      <c r="AA51" s="101">
        <v>98984.840000000011</v>
      </c>
      <c r="AB51" s="101">
        <v>0</v>
      </c>
      <c r="AC51" s="101">
        <v>0</v>
      </c>
      <c r="AD51" s="101">
        <v>98984.840000000011</v>
      </c>
      <c r="AE51" s="102">
        <v>0</v>
      </c>
      <c r="AF51" s="101">
        <v>138578.77600000001</v>
      </c>
      <c r="AG51" s="107">
        <v>257360.584</v>
      </c>
      <c r="AH51" s="101">
        <v>0</v>
      </c>
      <c r="AI51" s="101">
        <v>0</v>
      </c>
      <c r="AJ51" s="101">
        <v>0</v>
      </c>
      <c r="AK51" s="101">
        <v>0</v>
      </c>
    </row>
    <row r="52" spans="1:37" ht="18.75">
      <c r="A52" s="93" t="s">
        <v>85</v>
      </c>
      <c r="B52" s="94" t="s">
        <v>58</v>
      </c>
      <c r="C52" s="10"/>
      <c r="D52" s="58"/>
      <c r="E52" s="58">
        <v>6635</v>
      </c>
      <c r="F52" s="9">
        <f t="shared" si="1"/>
        <v>1337616</v>
      </c>
      <c r="G52" s="108">
        <v>0</v>
      </c>
      <c r="H52" s="108">
        <v>0</v>
      </c>
      <c r="I52" s="108">
        <v>0</v>
      </c>
      <c r="J52" s="109">
        <v>0</v>
      </c>
      <c r="K52" s="108">
        <v>0</v>
      </c>
      <c r="L52" s="108">
        <v>0</v>
      </c>
      <c r="M52" s="108">
        <v>59715</v>
      </c>
      <c r="N52" s="108">
        <v>59715</v>
      </c>
      <c r="O52" s="108">
        <v>0</v>
      </c>
      <c r="P52" s="108">
        <v>179145</v>
      </c>
      <c r="Q52" s="109">
        <v>0</v>
      </c>
      <c r="R52" s="108">
        <v>119430</v>
      </c>
      <c r="S52" s="108">
        <v>125401.5</v>
      </c>
      <c r="T52" s="108">
        <v>0</v>
      </c>
      <c r="U52" s="108">
        <v>0</v>
      </c>
      <c r="V52" s="108">
        <v>59715</v>
      </c>
      <c r="W52" s="108">
        <v>179145</v>
      </c>
      <c r="X52" s="109">
        <v>0</v>
      </c>
      <c r="Y52" s="108">
        <v>59715</v>
      </c>
      <c r="Z52" s="108">
        <v>0</v>
      </c>
      <c r="AA52" s="108">
        <v>119430</v>
      </c>
      <c r="AB52" s="108">
        <v>0</v>
      </c>
      <c r="AC52" s="108">
        <v>59715</v>
      </c>
      <c r="AD52" s="108">
        <v>59715</v>
      </c>
      <c r="AE52" s="109">
        <v>0</v>
      </c>
      <c r="AF52" s="108">
        <v>0</v>
      </c>
      <c r="AG52" s="110">
        <v>149287.5</v>
      </c>
      <c r="AH52" s="108">
        <v>107487</v>
      </c>
      <c r="AI52" s="108">
        <v>0</v>
      </c>
      <c r="AJ52" s="108">
        <v>0</v>
      </c>
      <c r="AK52" s="103">
        <v>0</v>
      </c>
    </row>
    <row r="53" spans="1:37" ht="18.75">
      <c r="A53" s="39" t="s">
        <v>59</v>
      </c>
      <c r="B53" s="39" t="s">
        <v>59</v>
      </c>
      <c r="C53" s="10"/>
      <c r="D53" s="54" t="s">
        <v>87</v>
      </c>
      <c r="E53" s="54">
        <v>7880</v>
      </c>
      <c r="F53" s="9">
        <f t="shared" si="1"/>
        <v>0</v>
      </c>
      <c r="G53" s="111"/>
      <c r="H53" s="111"/>
      <c r="I53" s="111"/>
      <c r="J53" s="112"/>
      <c r="K53" s="111"/>
      <c r="L53" s="111"/>
      <c r="M53" s="111"/>
      <c r="N53" s="111"/>
      <c r="O53" s="111"/>
      <c r="P53" s="111"/>
      <c r="Q53" s="112"/>
      <c r="R53" s="111"/>
      <c r="S53" s="111"/>
      <c r="T53" s="111"/>
      <c r="U53" s="111"/>
      <c r="V53" s="111"/>
      <c r="W53" s="111"/>
      <c r="X53" s="112"/>
      <c r="Y53" s="111"/>
      <c r="Z53" s="111"/>
      <c r="AA53" s="111"/>
      <c r="AB53" s="111"/>
      <c r="AC53" s="111"/>
      <c r="AD53" s="111"/>
      <c r="AE53" s="112"/>
      <c r="AF53" s="111"/>
      <c r="AG53" s="111"/>
      <c r="AH53" s="111"/>
      <c r="AI53" s="111"/>
      <c r="AJ53" s="111"/>
      <c r="AK53" s="111">
        <v>0</v>
      </c>
    </row>
  </sheetData>
  <mergeCells count="1">
    <mergeCell ref="A2:C2"/>
  </mergeCells>
  <conditionalFormatting sqref="A3:D3">
    <cfRule type="expression" dxfId="5" priority="3">
      <formula>WEEKDAY(A$3)=1</formula>
    </cfRule>
  </conditionalFormatting>
  <conditionalFormatting sqref="G2:AK2">
    <cfRule type="expression" dxfId="4" priority="2">
      <formula>WEEKDAY(G$3)=1</formula>
    </cfRule>
  </conditionalFormatting>
  <conditionalFormatting sqref="G3:AK3">
    <cfRule type="expression" dxfId="3" priority="1">
      <formula>WEEKDAY(G$2)=1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abSelected="1" zoomScale="70" zoomScaleNormal="70" workbookViewId="0">
      <selection activeCell="L26" sqref="L26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11"/>
      <c r="G1" s="11"/>
      <c r="H1" s="11"/>
      <c r="I1" s="11"/>
      <c r="J1" s="11"/>
      <c r="K1" s="11"/>
      <c r="L1" s="11"/>
      <c r="M1" s="11"/>
    </row>
    <row r="2" spans="1:37" ht="18.75">
      <c r="A2" s="18" t="s">
        <v>13</v>
      </c>
      <c r="B2" s="18"/>
      <c r="C2" s="18"/>
      <c r="D2" s="16"/>
      <c r="E2" s="14"/>
      <c r="F2" s="15"/>
      <c r="G2" s="4">
        <f>WEEKDAY(G3)</f>
        <v>5</v>
      </c>
      <c r="H2" s="4">
        <f t="shared" ref="H2:AK2" si="0">WEEKDAY(H3)</f>
        <v>6</v>
      </c>
      <c r="I2" s="4">
        <f t="shared" si="0"/>
        <v>7</v>
      </c>
      <c r="J2" s="4">
        <f t="shared" si="0"/>
        <v>1</v>
      </c>
      <c r="K2" s="4">
        <f t="shared" si="0"/>
        <v>2</v>
      </c>
      <c r="L2" s="4">
        <f t="shared" si="0"/>
        <v>3</v>
      </c>
      <c r="M2" s="12">
        <f t="shared" si="0"/>
        <v>4</v>
      </c>
      <c r="N2" s="12">
        <f t="shared" si="0"/>
        <v>5</v>
      </c>
      <c r="O2" s="12">
        <f t="shared" si="0"/>
        <v>6</v>
      </c>
      <c r="P2" s="12">
        <f t="shared" si="0"/>
        <v>7</v>
      </c>
      <c r="Q2" s="12">
        <f t="shared" si="0"/>
        <v>1</v>
      </c>
      <c r="R2" s="12">
        <f t="shared" si="0"/>
        <v>2</v>
      </c>
      <c r="S2" s="12">
        <f t="shared" si="0"/>
        <v>3</v>
      </c>
      <c r="T2" s="12">
        <f t="shared" si="0"/>
        <v>4</v>
      </c>
      <c r="U2" s="12">
        <f t="shared" si="0"/>
        <v>5</v>
      </c>
      <c r="V2" s="12">
        <f t="shared" si="0"/>
        <v>6</v>
      </c>
      <c r="W2" s="12">
        <f t="shared" si="0"/>
        <v>7</v>
      </c>
      <c r="X2" s="12">
        <f t="shared" si="0"/>
        <v>1</v>
      </c>
      <c r="Y2" s="12">
        <f t="shared" si="0"/>
        <v>2</v>
      </c>
      <c r="Z2" s="12">
        <f t="shared" si="0"/>
        <v>3</v>
      </c>
      <c r="AA2" s="12">
        <f t="shared" si="0"/>
        <v>4</v>
      </c>
      <c r="AB2" s="12">
        <f t="shared" si="0"/>
        <v>5</v>
      </c>
      <c r="AC2" s="12">
        <f t="shared" si="0"/>
        <v>6</v>
      </c>
      <c r="AD2" s="12">
        <f t="shared" si="0"/>
        <v>7</v>
      </c>
      <c r="AE2" s="12">
        <f t="shared" si="0"/>
        <v>1</v>
      </c>
      <c r="AF2" s="12">
        <f t="shared" si="0"/>
        <v>2</v>
      </c>
      <c r="AG2" s="12">
        <f t="shared" si="0"/>
        <v>3</v>
      </c>
      <c r="AH2" s="12">
        <f t="shared" si="0"/>
        <v>4</v>
      </c>
      <c r="AI2" s="12">
        <f t="shared" si="0"/>
        <v>5</v>
      </c>
      <c r="AJ2" s="12">
        <f t="shared" si="0"/>
        <v>6</v>
      </c>
      <c r="AK2" s="12">
        <f t="shared" si="0"/>
        <v>7</v>
      </c>
    </row>
    <row r="3" spans="1:37" ht="2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 t="s">
        <v>6</v>
      </c>
      <c r="G3" s="17">
        <v>44896</v>
      </c>
      <c r="H3" s="17">
        <v>44897</v>
      </c>
      <c r="I3" s="17">
        <v>44898</v>
      </c>
      <c r="J3" s="17">
        <v>44899</v>
      </c>
      <c r="K3" s="17">
        <v>44900</v>
      </c>
      <c r="L3" s="17">
        <v>44901</v>
      </c>
      <c r="M3" s="17">
        <v>44902</v>
      </c>
      <c r="N3" s="17">
        <v>44903</v>
      </c>
      <c r="O3" s="17">
        <v>44904</v>
      </c>
      <c r="P3" s="17">
        <v>44905</v>
      </c>
      <c r="Q3" s="17">
        <v>44906</v>
      </c>
      <c r="R3" s="17">
        <v>44907</v>
      </c>
      <c r="S3" s="17">
        <v>44908</v>
      </c>
      <c r="T3" s="17">
        <v>44909</v>
      </c>
      <c r="U3" s="17">
        <v>44910</v>
      </c>
      <c r="V3" s="17">
        <v>44911</v>
      </c>
      <c r="W3" s="17">
        <v>44912</v>
      </c>
      <c r="X3" s="17">
        <v>44913</v>
      </c>
      <c r="Y3" s="17">
        <v>44914</v>
      </c>
      <c r="Z3" s="17">
        <v>44915</v>
      </c>
      <c r="AA3" s="17">
        <v>44916</v>
      </c>
      <c r="AB3" s="17">
        <v>44917</v>
      </c>
      <c r="AC3" s="17">
        <v>44918</v>
      </c>
      <c r="AD3" s="17">
        <v>44919</v>
      </c>
      <c r="AE3" s="17">
        <v>44920</v>
      </c>
      <c r="AF3" s="17">
        <v>44921</v>
      </c>
      <c r="AG3" s="17">
        <v>44922</v>
      </c>
      <c r="AH3" s="17">
        <v>44923</v>
      </c>
      <c r="AI3" s="17">
        <v>44924</v>
      </c>
      <c r="AJ3" s="17">
        <v>44925</v>
      </c>
      <c r="AK3" s="17">
        <v>44926</v>
      </c>
    </row>
    <row r="4" spans="1:37" ht="18.75">
      <c r="A4" s="22" t="s">
        <v>60</v>
      </c>
      <c r="B4" s="19" t="s">
        <v>8</v>
      </c>
      <c r="C4" s="8"/>
      <c r="D4" s="50" t="s">
        <v>9</v>
      </c>
      <c r="E4" s="59">
        <v>11962</v>
      </c>
      <c r="F4" s="9">
        <f>SUM(G4:AK4)</f>
        <v>78</v>
      </c>
      <c r="G4" s="165">
        <v>0</v>
      </c>
      <c r="H4" s="120">
        <v>15</v>
      </c>
      <c r="I4" s="120"/>
      <c r="J4" s="121"/>
      <c r="K4" s="120">
        <v>11</v>
      </c>
      <c r="L4" s="120"/>
      <c r="M4" s="120"/>
      <c r="N4" s="120">
        <v>4</v>
      </c>
      <c r="O4" s="120"/>
      <c r="P4" s="122">
        <v>15</v>
      </c>
      <c r="Q4" s="123"/>
      <c r="R4" s="120"/>
      <c r="S4" s="120"/>
      <c r="T4" s="120"/>
      <c r="U4" s="120"/>
      <c r="V4" s="122">
        <v>10</v>
      </c>
      <c r="W4" s="120"/>
      <c r="X4" s="123"/>
      <c r="Y4" s="120"/>
      <c r="Z4" s="120"/>
      <c r="AA4" s="120"/>
      <c r="AB4" s="120"/>
      <c r="AC4" s="120"/>
      <c r="AD4" s="120"/>
      <c r="AE4" s="121">
        <v>23</v>
      </c>
      <c r="AF4" s="120"/>
      <c r="AG4" s="120"/>
      <c r="AH4" s="120"/>
      <c r="AI4" s="120"/>
      <c r="AJ4" s="124"/>
      <c r="AK4" s="124"/>
    </row>
    <row r="5" spans="1:37" ht="18.75">
      <c r="A5" s="23" t="s">
        <v>7</v>
      </c>
      <c r="B5" s="20" t="s">
        <v>10</v>
      </c>
      <c r="C5" s="10"/>
      <c r="D5" s="51" t="s">
        <v>9</v>
      </c>
      <c r="E5" s="60">
        <v>5701</v>
      </c>
      <c r="F5" s="9">
        <f t="shared" ref="F5:F8" si="1">SUM(G5:AK5)</f>
        <v>36</v>
      </c>
      <c r="G5" s="125"/>
      <c r="H5" s="125">
        <v>16</v>
      </c>
      <c r="I5" s="125"/>
      <c r="J5" s="126"/>
      <c r="K5" s="125"/>
      <c r="L5" s="125"/>
      <c r="M5" s="125"/>
      <c r="N5" s="127">
        <v>13</v>
      </c>
      <c r="O5" s="127">
        <v>7</v>
      </c>
      <c r="P5" s="125"/>
      <c r="Q5" s="128"/>
      <c r="R5" s="125"/>
      <c r="S5" s="125"/>
      <c r="T5" s="125"/>
      <c r="U5" s="125"/>
      <c r="V5" s="125"/>
      <c r="W5" s="125"/>
      <c r="X5" s="128"/>
      <c r="Y5" s="125"/>
      <c r="Z5" s="125"/>
      <c r="AA5" s="125"/>
      <c r="AB5" s="125"/>
      <c r="AC5" s="125"/>
      <c r="AD5" s="125"/>
      <c r="AE5" s="126"/>
      <c r="AF5" s="125"/>
      <c r="AG5" s="125"/>
      <c r="AH5" s="125"/>
      <c r="AI5" s="125"/>
      <c r="AJ5" s="129"/>
      <c r="AK5" s="129"/>
    </row>
    <row r="6" spans="1:37" ht="18.75">
      <c r="A6" s="40" t="s">
        <v>7</v>
      </c>
      <c r="B6" s="21" t="s">
        <v>11</v>
      </c>
      <c r="C6" s="10"/>
      <c r="D6" s="52" t="s">
        <v>9</v>
      </c>
      <c r="E6" s="61">
        <v>7719</v>
      </c>
      <c r="F6" s="9">
        <f t="shared" si="1"/>
        <v>42</v>
      </c>
      <c r="G6" s="130"/>
      <c r="H6" s="130">
        <v>22</v>
      </c>
      <c r="I6" s="130"/>
      <c r="J6" s="131"/>
      <c r="K6" s="130"/>
      <c r="L6" s="130"/>
      <c r="M6" s="130"/>
      <c r="N6" s="132">
        <v>13</v>
      </c>
      <c r="O6" s="132">
        <v>5</v>
      </c>
      <c r="P6" s="130"/>
      <c r="Q6" s="133"/>
      <c r="R6" s="130"/>
      <c r="S6" s="130"/>
      <c r="T6" s="130"/>
      <c r="U6" s="130"/>
      <c r="V6" s="130"/>
      <c r="W6" s="130"/>
      <c r="X6" s="133"/>
      <c r="Y6" s="130"/>
      <c r="Z6" s="130"/>
      <c r="AA6" s="130"/>
      <c r="AB6" s="130"/>
      <c r="AC6" s="130"/>
      <c r="AD6" s="130"/>
      <c r="AE6" s="131">
        <v>2</v>
      </c>
      <c r="AF6" s="130"/>
      <c r="AG6" s="130"/>
      <c r="AH6" s="130"/>
      <c r="AI6" s="130"/>
      <c r="AJ6" s="134"/>
      <c r="AK6" s="134"/>
    </row>
    <row r="7" spans="1:37" ht="18.75">
      <c r="A7" s="40" t="s">
        <v>7</v>
      </c>
      <c r="B7" s="21" t="s">
        <v>12</v>
      </c>
      <c r="C7" s="10"/>
      <c r="D7" s="52" t="s">
        <v>9</v>
      </c>
      <c r="E7" s="62">
        <v>5701</v>
      </c>
      <c r="F7" s="9">
        <f t="shared" si="1"/>
        <v>40</v>
      </c>
      <c r="G7" s="135">
        <v>14</v>
      </c>
      <c r="H7" s="135"/>
      <c r="I7" s="135"/>
      <c r="J7" s="136"/>
      <c r="K7" s="135"/>
      <c r="L7" s="135"/>
      <c r="M7" s="135"/>
      <c r="N7" s="137">
        <v>7</v>
      </c>
      <c r="O7" s="137">
        <v>8</v>
      </c>
      <c r="P7" s="137">
        <v>11</v>
      </c>
      <c r="Q7" s="138"/>
      <c r="R7" s="135"/>
      <c r="S7" s="135"/>
      <c r="T7" s="135"/>
      <c r="U7" s="135"/>
      <c r="V7" s="135"/>
      <c r="W7" s="135"/>
      <c r="X7" s="138"/>
      <c r="Y7" s="135"/>
      <c r="Z7" s="135"/>
      <c r="AA7" s="135"/>
      <c r="AB7" s="135"/>
      <c r="AC7" s="135"/>
      <c r="AD7" s="135"/>
      <c r="AE7" s="136"/>
      <c r="AF7" s="135"/>
      <c r="AG7" s="135"/>
      <c r="AH7" s="135"/>
      <c r="AI7" s="135"/>
      <c r="AJ7" s="139"/>
      <c r="AK7" s="139"/>
    </row>
    <row r="8" spans="1:37" ht="18.75">
      <c r="A8" s="41" t="s">
        <v>61</v>
      </c>
      <c r="B8" s="22" t="s">
        <v>14</v>
      </c>
      <c r="C8" s="10"/>
      <c r="D8" s="50" t="s">
        <v>86</v>
      </c>
      <c r="E8" s="50">
        <v>12995</v>
      </c>
      <c r="F8" s="9">
        <f t="shared" si="1"/>
        <v>31</v>
      </c>
      <c r="G8" s="120"/>
      <c r="H8" s="120"/>
      <c r="I8" s="120"/>
      <c r="J8" s="121"/>
      <c r="K8" s="120"/>
      <c r="L8" s="120"/>
      <c r="M8" s="120"/>
      <c r="N8" s="120"/>
      <c r="O8" s="120"/>
      <c r="P8" s="120"/>
      <c r="Q8" s="123"/>
      <c r="R8" s="120"/>
      <c r="S8" s="122">
        <v>5</v>
      </c>
      <c r="T8" s="122">
        <v>10</v>
      </c>
      <c r="U8" s="120"/>
      <c r="V8" s="120"/>
      <c r="W8" s="120"/>
      <c r="X8" s="123"/>
      <c r="Y8" s="120"/>
      <c r="Z8" s="120"/>
      <c r="AA8" s="120"/>
      <c r="AB8" s="120"/>
      <c r="AC8" s="120"/>
      <c r="AD8" s="120"/>
      <c r="AE8" s="121">
        <v>16</v>
      </c>
      <c r="AF8" s="120"/>
      <c r="AG8" s="120"/>
      <c r="AH8" s="120"/>
      <c r="AI8" s="120"/>
      <c r="AJ8" s="124"/>
      <c r="AK8" s="124"/>
    </row>
    <row r="9" spans="1:37" ht="18.75">
      <c r="A9" s="42" t="s">
        <v>61</v>
      </c>
      <c r="B9" s="23" t="s">
        <v>15</v>
      </c>
      <c r="C9" s="10"/>
      <c r="D9" s="51" t="s">
        <v>86</v>
      </c>
      <c r="E9" s="51">
        <v>8761</v>
      </c>
      <c r="G9" s="125"/>
      <c r="H9" s="125">
        <v>24</v>
      </c>
      <c r="I9" s="125">
        <v>20</v>
      </c>
      <c r="J9" s="126"/>
      <c r="K9" s="125"/>
      <c r="L9" s="125"/>
      <c r="M9" s="127">
        <v>15</v>
      </c>
      <c r="N9" s="125"/>
      <c r="O9" s="125"/>
      <c r="P9" s="125"/>
      <c r="Q9" s="128"/>
      <c r="R9" s="125"/>
      <c r="S9" s="127">
        <v>14</v>
      </c>
      <c r="T9" s="127">
        <v>10</v>
      </c>
      <c r="U9" s="125"/>
      <c r="V9" s="125"/>
      <c r="W9" s="125"/>
      <c r="X9" s="128"/>
      <c r="Y9" s="125"/>
      <c r="Z9" s="125"/>
      <c r="AA9" s="125"/>
      <c r="AB9" s="125"/>
      <c r="AC9" s="125"/>
      <c r="AD9" s="125"/>
      <c r="AE9" s="126">
        <v>28</v>
      </c>
      <c r="AF9" s="125"/>
      <c r="AG9" s="125"/>
      <c r="AH9" s="125"/>
      <c r="AI9" s="125"/>
      <c r="AJ9" s="129"/>
      <c r="AK9" s="129"/>
    </row>
    <row r="10" spans="1:37" ht="18.75">
      <c r="A10" s="42" t="s">
        <v>61</v>
      </c>
      <c r="B10" s="23" t="s">
        <v>16</v>
      </c>
      <c r="C10" s="10"/>
      <c r="D10" s="51" t="s">
        <v>86</v>
      </c>
      <c r="E10" s="51">
        <v>8879</v>
      </c>
      <c r="G10" s="125">
        <v>0</v>
      </c>
      <c r="H10" s="125"/>
      <c r="I10" s="125"/>
      <c r="J10" s="126"/>
      <c r="K10" s="125"/>
      <c r="L10" s="125"/>
      <c r="M10" s="127">
        <v>12</v>
      </c>
      <c r="N10" s="125"/>
      <c r="O10" s="127">
        <v>20</v>
      </c>
      <c r="P10" s="125"/>
      <c r="Q10" s="128"/>
      <c r="R10" s="125"/>
      <c r="S10" s="127">
        <v>18</v>
      </c>
      <c r="T10" s="127">
        <v>10</v>
      </c>
      <c r="U10" s="125"/>
      <c r="V10" s="125"/>
      <c r="W10" s="125"/>
      <c r="X10" s="128"/>
      <c r="Y10" s="125"/>
      <c r="Z10" s="125"/>
      <c r="AA10" s="125"/>
      <c r="AB10" s="125"/>
      <c r="AC10" s="125"/>
      <c r="AD10" s="125"/>
      <c r="AE10" s="126">
        <v>32</v>
      </c>
      <c r="AF10" s="125"/>
      <c r="AG10" s="125"/>
      <c r="AH10" s="125"/>
      <c r="AI10" s="125"/>
      <c r="AJ10" s="129"/>
      <c r="AK10" s="129"/>
    </row>
    <row r="11" spans="1:37" ht="18.75">
      <c r="A11" s="26" t="s">
        <v>61</v>
      </c>
      <c r="B11" s="24" t="s">
        <v>17</v>
      </c>
      <c r="C11" s="10"/>
      <c r="D11" s="53" t="s">
        <v>86</v>
      </c>
      <c r="E11" s="53">
        <v>8117.0000000000009</v>
      </c>
      <c r="G11" s="135"/>
      <c r="H11" s="135">
        <v>24</v>
      </c>
      <c r="I11" s="135"/>
      <c r="J11" s="136"/>
      <c r="K11" s="135"/>
      <c r="L11" s="135"/>
      <c r="M11" s="137">
        <v>5</v>
      </c>
      <c r="N11" s="135"/>
      <c r="O11" s="137">
        <v>20</v>
      </c>
      <c r="P11" s="135"/>
      <c r="Q11" s="138"/>
      <c r="R11" s="135"/>
      <c r="S11" s="137">
        <v>15</v>
      </c>
      <c r="T11" s="137">
        <v>10</v>
      </c>
      <c r="U11" s="135"/>
      <c r="V11" s="135"/>
      <c r="W11" s="135"/>
      <c r="X11" s="138"/>
      <c r="Y11" s="135"/>
      <c r="Z11" s="135"/>
      <c r="AA11" s="135"/>
      <c r="AB11" s="135"/>
      <c r="AC11" s="135"/>
      <c r="AD11" s="135"/>
      <c r="AE11" s="136">
        <v>30</v>
      </c>
      <c r="AF11" s="135"/>
      <c r="AG11" s="135"/>
      <c r="AH11" s="135"/>
      <c r="AI11" s="135"/>
      <c r="AJ11" s="139"/>
      <c r="AK11" s="139"/>
    </row>
    <row r="12" spans="1:37" ht="18.75">
      <c r="A12" s="25" t="s">
        <v>62</v>
      </c>
      <c r="B12" s="25" t="s">
        <v>18</v>
      </c>
      <c r="C12" s="10"/>
      <c r="D12" s="54" t="s">
        <v>9</v>
      </c>
      <c r="E12" s="50">
        <v>8906</v>
      </c>
      <c r="G12" s="120"/>
      <c r="H12" s="120"/>
      <c r="I12" s="120"/>
      <c r="J12" s="121"/>
      <c r="K12" s="120"/>
      <c r="L12" s="120"/>
      <c r="M12" s="120"/>
      <c r="N12" s="120"/>
      <c r="O12" s="120"/>
      <c r="P12" s="120"/>
      <c r="Q12" s="123"/>
      <c r="R12" s="120"/>
      <c r="S12" s="120"/>
      <c r="T12" s="120"/>
      <c r="U12" s="120"/>
      <c r="V12" s="120"/>
      <c r="W12" s="120"/>
      <c r="X12" s="123"/>
      <c r="Y12" s="120"/>
      <c r="Z12" s="120"/>
      <c r="AA12" s="120"/>
      <c r="AB12" s="120"/>
      <c r="AC12" s="120"/>
      <c r="AD12" s="120"/>
      <c r="AE12" s="121"/>
      <c r="AF12" s="120"/>
      <c r="AG12" s="120"/>
      <c r="AH12" s="120"/>
      <c r="AI12" s="120"/>
      <c r="AJ12" s="124"/>
      <c r="AK12" s="124"/>
    </row>
    <row r="13" spans="1:37" ht="18.75">
      <c r="A13" s="43" t="s">
        <v>63</v>
      </c>
      <c r="B13" s="26" t="s">
        <v>19</v>
      </c>
      <c r="C13" s="10"/>
      <c r="D13" s="53" t="s">
        <v>9</v>
      </c>
      <c r="E13" s="53">
        <v>6375</v>
      </c>
      <c r="G13" s="135"/>
      <c r="H13" s="135"/>
      <c r="I13" s="135"/>
      <c r="J13" s="136">
        <v>17</v>
      </c>
      <c r="K13" s="135"/>
      <c r="L13" s="135"/>
      <c r="M13" s="135"/>
      <c r="N13" s="135"/>
      <c r="O13" s="135"/>
      <c r="P13" s="135"/>
      <c r="Q13" s="138"/>
      <c r="R13" s="135"/>
      <c r="S13" s="135"/>
      <c r="T13" s="135"/>
      <c r="U13" s="135"/>
      <c r="V13" s="135"/>
      <c r="W13" s="135"/>
      <c r="X13" s="138"/>
      <c r="Y13" s="135"/>
      <c r="Z13" s="135"/>
      <c r="AA13" s="135"/>
      <c r="AB13" s="135"/>
      <c r="AC13" s="135"/>
      <c r="AD13" s="135"/>
      <c r="AE13" s="136"/>
      <c r="AF13" s="135"/>
      <c r="AG13" s="135"/>
      <c r="AH13" s="135"/>
      <c r="AI13" s="135"/>
      <c r="AJ13" s="139"/>
      <c r="AK13" s="139"/>
    </row>
    <row r="14" spans="1:37" ht="18.75">
      <c r="A14" s="41" t="s">
        <v>64</v>
      </c>
      <c r="B14" s="27" t="s">
        <v>20</v>
      </c>
      <c r="C14" s="10"/>
      <c r="D14" s="54" t="s">
        <v>9</v>
      </c>
      <c r="E14" s="51">
        <v>13648</v>
      </c>
      <c r="G14" s="120"/>
      <c r="H14" s="120"/>
      <c r="I14" s="120"/>
      <c r="J14" s="121"/>
      <c r="K14" s="120"/>
      <c r="L14" s="120"/>
      <c r="M14" s="120"/>
      <c r="N14" s="120">
        <v>6</v>
      </c>
      <c r="O14" s="120"/>
      <c r="P14" s="120"/>
      <c r="Q14" s="123"/>
      <c r="R14" s="120"/>
      <c r="S14" s="120"/>
      <c r="T14" s="120"/>
      <c r="U14" s="120"/>
      <c r="V14" s="120"/>
      <c r="W14" s="120"/>
      <c r="X14" s="123"/>
      <c r="Y14" s="120"/>
      <c r="Z14" s="120"/>
      <c r="AA14" s="120"/>
      <c r="AB14" s="120"/>
      <c r="AC14" s="120"/>
      <c r="AD14" s="120"/>
      <c r="AE14" s="121"/>
      <c r="AF14" s="120"/>
      <c r="AG14" s="120"/>
      <c r="AH14" s="120"/>
      <c r="AI14" s="120"/>
      <c r="AJ14" s="124"/>
      <c r="AK14" s="124"/>
    </row>
    <row r="15" spans="1:37" ht="18.75">
      <c r="A15" s="25" t="s">
        <v>64</v>
      </c>
      <c r="B15" s="28" t="s">
        <v>21</v>
      </c>
      <c r="C15" s="10"/>
      <c r="D15" s="51" t="s">
        <v>9</v>
      </c>
      <c r="E15" s="51">
        <v>14681</v>
      </c>
      <c r="G15" s="125"/>
      <c r="H15" s="125"/>
      <c r="I15" s="125">
        <v>3</v>
      </c>
      <c r="J15" s="126"/>
      <c r="K15" s="125">
        <v>8</v>
      </c>
      <c r="L15" s="125"/>
      <c r="M15" s="125"/>
      <c r="N15" s="125">
        <v>4</v>
      </c>
      <c r="O15" s="125"/>
      <c r="P15" s="125"/>
      <c r="Q15" s="128"/>
      <c r="R15" s="125"/>
      <c r="S15" s="125"/>
      <c r="T15" s="125"/>
      <c r="U15" s="125"/>
      <c r="V15" s="125"/>
      <c r="W15" s="125"/>
      <c r="X15" s="128"/>
      <c r="Y15" s="125"/>
      <c r="Z15" s="125"/>
      <c r="AA15" s="125"/>
      <c r="AB15" s="125"/>
      <c r="AC15" s="125"/>
      <c r="AD15" s="125"/>
      <c r="AE15" s="126"/>
      <c r="AF15" s="125"/>
      <c r="AG15" s="125"/>
      <c r="AH15" s="125"/>
      <c r="AI15" s="125"/>
      <c r="AJ15" s="129"/>
      <c r="AK15" s="129"/>
    </row>
    <row r="16" spans="1:37" ht="18.75">
      <c r="A16" s="42" t="s">
        <v>64</v>
      </c>
      <c r="B16" s="28" t="s">
        <v>22</v>
      </c>
      <c r="C16" s="10"/>
      <c r="D16" s="52" t="s">
        <v>9</v>
      </c>
      <c r="E16" s="52">
        <v>7436</v>
      </c>
      <c r="G16" s="125"/>
      <c r="H16" s="125"/>
      <c r="I16" s="125">
        <v>7</v>
      </c>
      <c r="J16" s="126"/>
      <c r="K16" s="125">
        <v>16</v>
      </c>
      <c r="L16" s="125"/>
      <c r="M16" s="125"/>
      <c r="N16" s="125">
        <v>6</v>
      </c>
      <c r="O16" s="125"/>
      <c r="P16" s="125"/>
      <c r="Q16" s="128"/>
      <c r="R16" s="125"/>
      <c r="S16" s="125"/>
      <c r="T16" s="125"/>
      <c r="U16" s="125"/>
      <c r="V16" s="125"/>
      <c r="W16" s="125"/>
      <c r="X16" s="128"/>
      <c r="Y16" s="127">
        <v>2</v>
      </c>
      <c r="Z16" s="125"/>
      <c r="AA16" s="125"/>
      <c r="AB16" s="125"/>
      <c r="AC16" s="125"/>
      <c r="AD16" s="125"/>
      <c r="AE16" s="126"/>
      <c r="AF16" s="125"/>
      <c r="AG16" s="125"/>
      <c r="AH16" s="125"/>
      <c r="AI16" s="125"/>
      <c r="AJ16" s="129"/>
      <c r="AK16" s="129"/>
    </row>
    <row r="17" spans="1:37" ht="18.75">
      <c r="A17" s="44" t="s">
        <v>65</v>
      </c>
      <c r="B17" s="29" t="s">
        <v>23</v>
      </c>
      <c r="C17" s="10"/>
      <c r="D17" s="55" t="s">
        <v>9</v>
      </c>
      <c r="E17" s="53">
        <v>9572</v>
      </c>
      <c r="G17" s="135"/>
      <c r="H17" s="135"/>
      <c r="I17" s="135"/>
      <c r="J17" s="136"/>
      <c r="K17" s="135"/>
      <c r="L17" s="135"/>
      <c r="M17" s="135"/>
      <c r="N17" s="135"/>
      <c r="O17" s="135"/>
      <c r="P17" s="135"/>
      <c r="Q17" s="138"/>
      <c r="R17" s="135"/>
      <c r="S17" s="135"/>
      <c r="T17" s="135"/>
      <c r="U17" s="135"/>
      <c r="V17" s="135"/>
      <c r="W17" s="135"/>
      <c r="X17" s="138"/>
      <c r="Y17" s="135"/>
      <c r="Z17" s="135"/>
      <c r="AA17" s="135"/>
      <c r="AB17" s="135"/>
      <c r="AC17" s="135"/>
      <c r="AD17" s="135"/>
      <c r="AE17" s="136"/>
      <c r="AF17" s="135"/>
      <c r="AG17" s="135"/>
      <c r="AH17" s="135"/>
      <c r="AI17" s="135"/>
      <c r="AJ17" s="139"/>
      <c r="AK17" s="139"/>
    </row>
    <row r="18" spans="1:37" ht="18.75">
      <c r="A18" s="45" t="s">
        <v>66</v>
      </c>
      <c r="B18" s="30" t="s">
        <v>24</v>
      </c>
      <c r="C18" s="10"/>
      <c r="D18" s="50" t="s">
        <v>9</v>
      </c>
      <c r="E18" s="63">
        <v>14058</v>
      </c>
      <c r="G18" s="140"/>
      <c r="H18" s="140"/>
      <c r="I18" s="140"/>
      <c r="J18" s="141">
        <v>18</v>
      </c>
      <c r="K18" s="140"/>
      <c r="L18" s="140"/>
      <c r="M18" s="140"/>
      <c r="N18" s="140"/>
      <c r="O18" s="140"/>
      <c r="P18" s="140"/>
      <c r="Q18" s="142"/>
      <c r="R18" s="140"/>
      <c r="S18" s="140"/>
      <c r="T18" s="143"/>
      <c r="U18" s="140"/>
      <c r="V18" s="140"/>
      <c r="W18" s="140"/>
      <c r="X18" s="142"/>
      <c r="Y18" s="140"/>
      <c r="Z18" s="140"/>
      <c r="AA18" s="140"/>
      <c r="AB18" s="140"/>
      <c r="AC18" s="140"/>
      <c r="AD18" s="140"/>
      <c r="AE18" s="141"/>
      <c r="AF18" s="140"/>
      <c r="AG18" s="140"/>
      <c r="AH18" s="140"/>
      <c r="AI18" s="140"/>
      <c r="AJ18" s="144"/>
      <c r="AK18" s="144"/>
    </row>
    <row r="19" spans="1:37" ht="18.75">
      <c r="A19" s="46" t="s">
        <v>67</v>
      </c>
      <c r="B19" s="31" t="s">
        <v>25</v>
      </c>
      <c r="C19" s="10"/>
      <c r="D19" s="51" t="s">
        <v>9</v>
      </c>
      <c r="E19" s="64">
        <v>12995</v>
      </c>
      <c r="G19" s="125"/>
      <c r="H19" s="125"/>
      <c r="I19" s="125"/>
      <c r="J19" s="126"/>
      <c r="K19" s="125"/>
      <c r="L19" s="125"/>
      <c r="M19" s="125"/>
      <c r="N19" s="125"/>
      <c r="O19" s="125"/>
      <c r="P19" s="125"/>
      <c r="Q19" s="128"/>
      <c r="R19" s="125"/>
      <c r="S19" s="125"/>
      <c r="T19" s="127">
        <v>3</v>
      </c>
      <c r="U19" s="125"/>
      <c r="V19" s="125"/>
      <c r="W19" s="125"/>
      <c r="X19" s="128"/>
      <c r="Y19" s="125"/>
      <c r="Z19" s="125"/>
      <c r="AA19" s="125"/>
      <c r="AB19" s="125"/>
      <c r="AC19" s="125"/>
      <c r="AD19" s="125"/>
      <c r="AE19" s="126"/>
      <c r="AF19" s="125"/>
      <c r="AG19" s="125"/>
      <c r="AH19" s="125"/>
      <c r="AI19" s="125"/>
      <c r="AJ19" s="129"/>
      <c r="AK19" s="129"/>
    </row>
    <row r="20" spans="1:37" ht="18.75">
      <c r="A20" s="114" t="s">
        <v>68</v>
      </c>
      <c r="B20" s="113" t="s">
        <v>26</v>
      </c>
      <c r="C20" s="10"/>
      <c r="D20" s="117" t="s">
        <v>9</v>
      </c>
      <c r="E20" s="117">
        <v>7719</v>
      </c>
      <c r="G20" s="125"/>
      <c r="H20" s="125">
        <v>19</v>
      </c>
      <c r="I20" s="125"/>
      <c r="J20" s="126">
        <v>10</v>
      </c>
      <c r="K20" s="125"/>
      <c r="L20" s="125"/>
      <c r="M20" s="125"/>
      <c r="N20" s="125">
        <v>23</v>
      </c>
      <c r="O20" s="125"/>
      <c r="P20" s="125"/>
      <c r="Q20" s="128"/>
      <c r="R20" s="125"/>
      <c r="S20" s="127">
        <v>2</v>
      </c>
      <c r="T20" s="125"/>
      <c r="U20" s="125"/>
      <c r="V20" s="125"/>
      <c r="W20" s="125"/>
      <c r="X20" s="128"/>
      <c r="Y20" s="125"/>
      <c r="Z20" s="125"/>
      <c r="AA20" s="125"/>
      <c r="AB20" s="125"/>
      <c r="AC20" s="125"/>
      <c r="AD20" s="125"/>
      <c r="AE20" s="126"/>
      <c r="AF20" s="125"/>
      <c r="AG20" s="125"/>
      <c r="AH20" s="125"/>
      <c r="AI20" s="125"/>
      <c r="AJ20" s="129"/>
      <c r="AK20" s="129"/>
    </row>
    <row r="21" spans="1:37" ht="18.75">
      <c r="A21" s="46" t="s">
        <v>67</v>
      </c>
      <c r="B21" s="31" t="s">
        <v>27</v>
      </c>
      <c r="C21" s="10"/>
      <c r="D21" s="51" t="s">
        <v>9</v>
      </c>
      <c r="E21" s="64">
        <v>8879</v>
      </c>
      <c r="G21" s="125"/>
      <c r="H21" s="125">
        <v>4</v>
      </c>
      <c r="I21" s="125"/>
      <c r="J21" s="126">
        <v>19</v>
      </c>
      <c r="K21" s="125"/>
      <c r="L21" s="125"/>
      <c r="M21" s="125"/>
      <c r="N21" s="125">
        <v>6</v>
      </c>
      <c r="O21" s="125"/>
      <c r="P21" s="125"/>
      <c r="Q21" s="128"/>
      <c r="R21" s="127"/>
      <c r="S21" s="125"/>
      <c r="T21" s="125"/>
      <c r="U21" s="125"/>
      <c r="V21" s="125"/>
      <c r="W21" s="125"/>
      <c r="X21" s="128"/>
      <c r="Y21" s="125"/>
      <c r="Z21" s="125"/>
      <c r="AA21" s="125"/>
      <c r="AB21" s="125"/>
      <c r="AC21" s="125"/>
      <c r="AD21" s="125"/>
      <c r="AE21" s="126"/>
      <c r="AF21" s="125"/>
      <c r="AG21" s="125"/>
      <c r="AH21" s="125"/>
      <c r="AI21" s="125"/>
      <c r="AJ21" s="129"/>
      <c r="AK21" s="129"/>
    </row>
    <row r="22" spans="1:37" ht="18.75">
      <c r="A22" s="46" t="s">
        <v>67</v>
      </c>
      <c r="B22" s="31" t="s">
        <v>28</v>
      </c>
      <c r="C22" s="10"/>
      <c r="D22" s="51" t="s">
        <v>86</v>
      </c>
      <c r="E22" s="64">
        <v>8117.0000000000009</v>
      </c>
      <c r="G22" s="125"/>
      <c r="H22" s="125">
        <v>5</v>
      </c>
      <c r="I22" s="125"/>
      <c r="J22" s="126">
        <v>11</v>
      </c>
      <c r="K22" s="125"/>
      <c r="L22" s="125"/>
      <c r="M22" s="125">
        <v>8</v>
      </c>
      <c r="N22" s="125">
        <v>10</v>
      </c>
      <c r="O22" s="125"/>
      <c r="P22" s="125"/>
      <c r="Q22" s="128"/>
      <c r="R22" s="125"/>
      <c r="S22" s="125"/>
      <c r="T22" s="127"/>
      <c r="U22" s="125"/>
      <c r="V22" s="125"/>
      <c r="W22" s="125"/>
      <c r="X22" s="128"/>
      <c r="Y22" s="125"/>
      <c r="Z22" s="127"/>
      <c r="AA22" s="125"/>
      <c r="AB22" s="125"/>
      <c r="AC22" s="125"/>
      <c r="AD22" s="125"/>
      <c r="AE22" s="126"/>
      <c r="AF22" s="125"/>
      <c r="AG22" s="125"/>
      <c r="AH22" s="125"/>
      <c r="AI22" s="125"/>
      <c r="AJ22" s="129"/>
      <c r="AK22" s="129"/>
    </row>
    <row r="23" spans="1:37" ht="18.75">
      <c r="A23" s="114" t="s">
        <v>68</v>
      </c>
      <c r="B23" s="113" t="s">
        <v>29</v>
      </c>
      <c r="C23" s="10"/>
      <c r="D23" s="117" t="s">
        <v>86</v>
      </c>
      <c r="E23" s="117">
        <v>5467</v>
      </c>
      <c r="G23" s="125"/>
      <c r="H23" s="125">
        <v>19</v>
      </c>
      <c r="I23" s="125">
        <v>7</v>
      </c>
      <c r="J23" s="126">
        <v>10</v>
      </c>
      <c r="K23" s="125">
        <v>11</v>
      </c>
      <c r="L23" s="125"/>
      <c r="M23" s="125"/>
      <c r="N23" s="125"/>
      <c r="O23" s="125"/>
      <c r="P23" s="125"/>
      <c r="Q23" s="128"/>
      <c r="R23" s="125"/>
      <c r="S23" s="125"/>
      <c r="T23" s="127">
        <v>13</v>
      </c>
      <c r="U23" s="125"/>
      <c r="V23" s="125"/>
      <c r="W23" s="125"/>
      <c r="X23" s="128"/>
      <c r="Y23" s="125"/>
      <c r="Z23" s="127">
        <v>15</v>
      </c>
      <c r="AA23" s="125"/>
      <c r="AB23" s="125"/>
      <c r="AC23" s="125"/>
      <c r="AD23" s="125"/>
      <c r="AE23" s="126"/>
      <c r="AF23" s="125"/>
      <c r="AG23" s="125"/>
      <c r="AH23" s="125"/>
      <c r="AI23" s="125"/>
      <c r="AJ23" s="129"/>
      <c r="AK23" s="129"/>
    </row>
    <row r="24" spans="1:37" ht="18.75">
      <c r="A24" s="114" t="s">
        <v>69</v>
      </c>
      <c r="B24" s="113" t="s">
        <v>30</v>
      </c>
      <c r="C24" s="10"/>
      <c r="D24" s="117" t="s">
        <v>86</v>
      </c>
      <c r="E24" s="117">
        <v>10246</v>
      </c>
      <c r="G24" s="125"/>
      <c r="H24" s="125"/>
      <c r="I24" s="125">
        <v>9</v>
      </c>
      <c r="J24" s="126"/>
      <c r="K24" s="125">
        <v>14</v>
      </c>
      <c r="L24" s="125"/>
      <c r="M24" s="125"/>
      <c r="N24" s="125">
        <v>3</v>
      </c>
      <c r="O24" s="125"/>
      <c r="P24" s="125"/>
      <c r="Q24" s="128"/>
      <c r="R24" s="125"/>
      <c r="S24" s="125"/>
      <c r="T24" s="127">
        <v>9</v>
      </c>
      <c r="U24" s="125"/>
      <c r="V24" s="125"/>
      <c r="W24" s="125"/>
      <c r="X24" s="128"/>
      <c r="Y24" s="125"/>
      <c r="Z24" s="125"/>
      <c r="AA24" s="125"/>
      <c r="AB24" s="125"/>
      <c r="AC24" s="125"/>
      <c r="AD24" s="125"/>
      <c r="AE24" s="126"/>
      <c r="AF24" s="125"/>
      <c r="AG24" s="125"/>
      <c r="AH24" s="125"/>
      <c r="AI24" s="125"/>
      <c r="AJ24" s="129"/>
      <c r="AK24" s="129"/>
    </row>
    <row r="25" spans="1:37" ht="18.75">
      <c r="A25" s="114" t="s">
        <v>69</v>
      </c>
      <c r="B25" s="113" t="s">
        <v>31</v>
      </c>
      <c r="C25" s="10"/>
      <c r="D25" s="117" t="s">
        <v>86</v>
      </c>
      <c r="E25" s="117">
        <v>9303</v>
      </c>
      <c r="G25" s="125"/>
      <c r="H25" s="125">
        <v>6</v>
      </c>
      <c r="I25" s="125">
        <v>6</v>
      </c>
      <c r="J25" s="126"/>
      <c r="K25" s="125">
        <v>11</v>
      </c>
      <c r="L25" s="125"/>
      <c r="M25" s="125"/>
      <c r="N25" s="125"/>
      <c r="O25" s="125"/>
      <c r="P25" s="125"/>
      <c r="Q25" s="128"/>
      <c r="R25" s="125"/>
      <c r="S25" s="127">
        <v>14</v>
      </c>
      <c r="T25" s="125"/>
      <c r="U25" s="125"/>
      <c r="V25" s="125"/>
      <c r="W25" s="125"/>
      <c r="X25" s="128"/>
      <c r="Y25" s="125"/>
      <c r="Z25" s="127">
        <v>4</v>
      </c>
      <c r="AA25" s="125"/>
      <c r="AB25" s="125"/>
      <c r="AC25" s="125"/>
      <c r="AD25" s="125"/>
      <c r="AE25" s="126"/>
      <c r="AF25" s="125"/>
      <c r="AG25" s="125"/>
      <c r="AH25" s="125"/>
      <c r="AI25" s="125"/>
      <c r="AJ25" s="129"/>
      <c r="AK25" s="129"/>
    </row>
    <row r="26" spans="1:37" ht="18.75">
      <c r="A26" s="114" t="s">
        <v>69</v>
      </c>
      <c r="B26" s="113" t="s">
        <v>32</v>
      </c>
      <c r="C26" s="10"/>
      <c r="D26" s="117" t="s">
        <v>86</v>
      </c>
      <c r="E26" s="117">
        <v>9244</v>
      </c>
      <c r="G26" s="125"/>
      <c r="H26" s="125">
        <v>2</v>
      </c>
      <c r="I26" s="125"/>
      <c r="J26" s="126"/>
      <c r="K26" s="125">
        <v>19</v>
      </c>
      <c r="L26" s="125"/>
      <c r="M26" s="125"/>
      <c r="N26" s="125"/>
      <c r="O26" s="125"/>
      <c r="P26" s="125"/>
      <c r="Q26" s="128"/>
      <c r="R26" s="127">
        <v>10</v>
      </c>
      <c r="S26" s="125"/>
      <c r="T26" s="125"/>
      <c r="U26" s="125"/>
      <c r="V26" s="125"/>
      <c r="W26" s="125"/>
      <c r="X26" s="128"/>
      <c r="Y26" s="125"/>
      <c r="Z26" s="125"/>
      <c r="AA26" s="125"/>
      <c r="AB26" s="125"/>
      <c r="AC26" s="125"/>
      <c r="AD26" s="125"/>
      <c r="AE26" s="126"/>
      <c r="AF26" s="125"/>
      <c r="AG26" s="125"/>
      <c r="AH26" s="125"/>
      <c r="AI26" s="125"/>
      <c r="AJ26" s="129"/>
      <c r="AK26" s="129"/>
    </row>
    <row r="27" spans="1:37" ht="18.75">
      <c r="A27" s="47" t="s">
        <v>70</v>
      </c>
      <c r="B27" s="32" t="s">
        <v>33</v>
      </c>
      <c r="C27" s="10"/>
      <c r="D27" s="53" t="s">
        <v>86</v>
      </c>
      <c r="E27" s="65">
        <v>7719</v>
      </c>
      <c r="G27" s="135"/>
      <c r="H27" s="135">
        <v>3</v>
      </c>
      <c r="I27" s="135"/>
      <c r="J27" s="136">
        <v>12</v>
      </c>
      <c r="K27" s="135"/>
      <c r="L27" s="135"/>
      <c r="M27" s="135"/>
      <c r="N27" s="135"/>
      <c r="O27" s="135"/>
      <c r="P27" s="135"/>
      <c r="Q27" s="138"/>
      <c r="R27" s="135"/>
      <c r="S27" s="135"/>
      <c r="T27" s="137">
        <v>18</v>
      </c>
      <c r="U27" s="135"/>
      <c r="V27" s="135"/>
      <c r="W27" s="135"/>
      <c r="X27" s="138"/>
      <c r="Y27" s="135"/>
      <c r="Z27" s="135"/>
      <c r="AA27" s="135"/>
      <c r="AB27" s="135"/>
      <c r="AC27" s="135"/>
      <c r="AD27" s="135"/>
      <c r="AE27" s="136"/>
      <c r="AF27" s="135"/>
      <c r="AG27" s="135"/>
      <c r="AH27" s="135"/>
      <c r="AI27" s="135"/>
      <c r="AJ27" s="139"/>
      <c r="AK27" s="139"/>
    </row>
    <row r="28" spans="1:37" ht="18.75">
      <c r="A28" s="41" t="s">
        <v>71</v>
      </c>
      <c r="B28" s="27" t="s">
        <v>34</v>
      </c>
      <c r="C28" s="10"/>
      <c r="D28" s="50" t="s">
        <v>9</v>
      </c>
      <c r="E28" s="54">
        <v>15185</v>
      </c>
      <c r="G28" s="140"/>
      <c r="H28" s="140"/>
      <c r="I28" s="140"/>
      <c r="J28" s="141"/>
      <c r="K28" s="140"/>
      <c r="L28" s="140"/>
      <c r="M28" s="140"/>
      <c r="N28" s="140"/>
      <c r="O28" s="140"/>
      <c r="P28" s="140"/>
      <c r="Q28" s="142"/>
      <c r="R28" s="140"/>
      <c r="S28" s="140"/>
      <c r="T28" s="140"/>
      <c r="U28" s="140"/>
      <c r="V28" s="140"/>
      <c r="W28" s="140"/>
      <c r="X28" s="142"/>
      <c r="Y28" s="140"/>
      <c r="Z28" s="140"/>
      <c r="AA28" s="140"/>
      <c r="AB28" s="140"/>
      <c r="AC28" s="140"/>
      <c r="AD28" s="140"/>
      <c r="AE28" s="141"/>
      <c r="AF28" s="140"/>
      <c r="AG28" s="140"/>
      <c r="AH28" s="140"/>
      <c r="AI28" s="140"/>
      <c r="AJ28" s="144"/>
      <c r="AK28" s="144"/>
    </row>
    <row r="29" spans="1:37" ht="18.75">
      <c r="A29" s="42" t="s">
        <v>71</v>
      </c>
      <c r="B29" s="28" t="s">
        <v>35</v>
      </c>
      <c r="C29" s="10"/>
      <c r="D29" s="51" t="s">
        <v>9</v>
      </c>
      <c r="E29" s="51">
        <v>14263</v>
      </c>
      <c r="G29" s="125"/>
      <c r="H29" s="125"/>
      <c r="I29" s="125"/>
      <c r="J29" s="126"/>
      <c r="K29" s="125"/>
      <c r="L29" s="125"/>
      <c r="M29" s="125"/>
      <c r="N29" s="125"/>
      <c r="O29" s="125"/>
      <c r="P29" s="125"/>
      <c r="Q29" s="128"/>
      <c r="R29" s="125"/>
      <c r="S29" s="125"/>
      <c r="T29" s="125"/>
      <c r="U29" s="125"/>
      <c r="V29" s="125"/>
      <c r="W29" s="125"/>
      <c r="X29" s="128"/>
      <c r="Y29" s="125"/>
      <c r="Z29" s="125"/>
      <c r="AA29" s="125"/>
      <c r="AB29" s="125"/>
      <c r="AC29" s="125"/>
      <c r="AD29" s="125"/>
      <c r="AE29" s="126"/>
      <c r="AF29" s="125"/>
      <c r="AG29" s="125"/>
      <c r="AH29" s="125"/>
      <c r="AI29" s="125"/>
      <c r="AJ29" s="129"/>
      <c r="AK29" s="129"/>
    </row>
    <row r="30" spans="1:37" ht="18.75">
      <c r="A30" s="26" t="s">
        <v>71</v>
      </c>
      <c r="B30" s="29" t="s">
        <v>36</v>
      </c>
      <c r="C30" s="10"/>
      <c r="D30" s="53" t="s">
        <v>9</v>
      </c>
      <c r="E30" s="53">
        <v>6093</v>
      </c>
      <c r="G30" s="145"/>
      <c r="H30" s="145"/>
      <c r="I30" s="145"/>
      <c r="J30" s="146"/>
      <c r="K30" s="145"/>
      <c r="L30" s="145"/>
      <c r="M30" s="145"/>
      <c r="N30" s="145"/>
      <c r="O30" s="145"/>
      <c r="P30" s="145"/>
      <c r="Q30" s="147"/>
      <c r="R30" s="148"/>
      <c r="S30" s="148"/>
      <c r="T30" s="145"/>
      <c r="U30" s="145"/>
      <c r="V30" s="145"/>
      <c r="W30" s="145"/>
      <c r="X30" s="147"/>
      <c r="Y30" s="145"/>
      <c r="Z30" s="145"/>
      <c r="AA30" s="145"/>
      <c r="AB30" s="145"/>
      <c r="AC30" s="145"/>
      <c r="AD30" s="145"/>
      <c r="AE30" s="146"/>
      <c r="AF30" s="145"/>
      <c r="AG30" s="145"/>
      <c r="AH30" s="145"/>
      <c r="AI30" s="145"/>
      <c r="AJ30" s="149"/>
      <c r="AK30" s="149"/>
    </row>
    <row r="31" spans="1:37" ht="18.75">
      <c r="A31" s="41" t="s">
        <v>72</v>
      </c>
      <c r="B31" s="27" t="s">
        <v>37</v>
      </c>
      <c r="C31" s="10"/>
      <c r="D31" s="50" t="s">
        <v>86</v>
      </c>
      <c r="E31" s="54">
        <v>6093</v>
      </c>
      <c r="G31" s="140"/>
      <c r="H31" s="140"/>
      <c r="I31" s="140"/>
      <c r="J31" s="141"/>
      <c r="K31" s="140">
        <v>24</v>
      </c>
      <c r="L31" s="140"/>
      <c r="M31" s="140"/>
      <c r="N31" s="140">
        <v>6</v>
      </c>
      <c r="O31" s="140"/>
      <c r="P31" s="140"/>
      <c r="Q31" s="142"/>
      <c r="R31" s="143">
        <v>4</v>
      </c>
      <c r="S31" s="140"/>
      <c r="T31" s="140"/>
      <c r="U31" s="140"/>
      <c r="V31" s="143">
        <v>20</v>
      </c>
      <c r="W31" s="140"/>
      <c r="X31" s="142"/>
      <c r="Y31" s="140"/>
      <c r="Z31" s="143">
        <v>37</v>
      </c>
      <c r="AA31" s="143">
        <v>30</v>
      </c>
      <c r="AB31" s="140"/>
      <c r="AC31" s="140"/>
      <c r="AD31" s="140"/>
      <c r="AE31" s="141"/>
      <c r="AF31" s="140"/>
      <c r="AG31" s="140"/>
      <c r="AH31" s="140"/>
      <c r="AI31" s="140"/>
      <c r="AJ31" s="144"/>
      <c r="AK31" s="144"/>
    </row>
    <row r="32" spans="1:37" ht="18.75">
      <c r="A32" s="26" t="s">
        <v>73</v>
      </c>
      <c r="B32" s="29" t="s">
        <v>38</v>
      </c>
      <c r="C32" s="10"/>
      <c r="D32" s="53" t="s">
        <v>86</v>
      </c>
      <c r="E32" s="53">
        <v>6093</v>
      </c>
      <c r="G32" s="135"/>
      <c r="H32" s="135"/>
      <c r="I32" s="135"/>
      <c r="J32" s="136"/>
      <c r="K32" s="135"/>
      <c r="L32" s="135"/>
      <c r="M32" s="135"/>
      <c r="N32" s="135"/>
      <c r="O32" s="135"/>
      <c r="P32" s="135"/>
      <c r="Q32" s="138"/>
      <c r="R32" s="135"/>
      <c r="S32" s="135"/>
      <c r="T32" s="135"/>
      <c r="U32" s="135"/>
      <c r="V32" s="135"/>
      <c r="W32" s="135"/>
      <c r="X32" s="138"/>
      <c r="Y32" s="135"/>
      <c r="Z32" s="135"/>
      <c r="AA32" s="135"/>
      <c r="AB32" s="135"/>
      <c r="AC32" s="135"/>
      <c r="AD32" s="135"/>
      <c r="AE32" s="136"/>
      <c r="AF32" s="135"/>
      <c r="AG32" s="135"/>
      <c r="AH32" s="135"/>
      <c r="AI32" s="135"/>
      <c r="AJ32" s="139"/>
      <c r="AK32" s="139"/>
    </row>
    <row r="33" spans="1:37" ht="18.75">
      <c r="A33" s="45" t="s">
        <v>74</v>
      </c>
      <c r="B33" s="30" t="s">
        <v>39</v>
      </c>
      <c r="C33" s="10"/>
      <c r="D33" s="50" t="s">
        <v>86</v>
      </c>
      <c r="E33" s="63">
        <v>6849</v>
      </c>
      <c r="G33" s="140">
        <v>12</v>
      </c>
      <c r="H33" s="140"/>
      <c r="I33" s="140">
        <v>30</v>
      </c>
      <c r="J33" s="141">
        <v>30</v>
      </c>
      <c r="K33" s="140">
        <v>10</v>
      </c>
      <c r="L33" s="140">
        <v>15</v>
      </c>
      <c r="M33" s="140">
        <v>30</v>
      </c>
      <c r="N33" s="140">
        <v>45</v>
      </c>
      <c r="O33" s="140">
        <v>40</v>
      </c>
      <c r="P33" s="140">
        <v>38</v>
      </c>
      <c r="Q33" s="142"/>
      <c r="R33" s="140"/>
      <c r="S33" s="140"/>
      <c r="T33" s="143">
        <v>20</v>
      </c>
      <c r="U33" s="140">
        <v>40</v>
      </c>
      <c r="V33" s="143">
        <v>40</v>
      </c>
      <c r="W33" s="143">
        <v>40</v>
      </c>
      <c r="X33" s="123"/>
      <c r="Y33" s="143">
        <v>40</v>
      </c>
      <c r="Z33" s="143">
        <v>40</v>
      </c>
      <c r="AA33" s="140"/>
      <c r="AB33" s="143">
        <v>40</v>
      </c>
      <c r="AC33" s="143">
        <v>40</v>
      </c>
      <c r="AD33" s="143">
        <v>40</v>
      </c>
      <c r="AE33" s="141"/>
      <c r="AF33" s="143">
        <v>40</v>
      </c>
      <c r="AG33" s="143">
        <v>40</v>
      </c>
      <c r="AH33" s="143">
        <v>40</v>
      </c>
      <c r="AI33" s="143">
        <v>23</v>
      </c>
      <c r="AJ33" s="144"/>
      <c r="AK33" s="144"/>
    </row>
    <row r="34" spans="1:37" ht="18.75">
      <c r="A34" s="46" t="s">
        <v>75</v>
      </c>
      <c r="B34" s="31" t="s">
        <v>40</v>
      </c>
      <c r="C34" s="10"/>
      <c r="D34" s="51" t="s">
        <v>86</v>
      </c>
      <c r="E34" s="64">
        <v>6757</v>
      </c>
      <c r="G34" s="130"/>
      <c r="H34" s="130"/>
      <c r="I34" s="130">
        <v>30</v>
      </c>
      <c r="J34" s="131">
        <v>39</v>
      </c>
      <c r="K34" s="130">
        <v>23</v>
      </c>
      <c r="L34" s="130"/>
      <c r="M34" s="130">
        <v>20</v>
      </c>
      <c r="N34" s="130">
        <v>30</v>
      </c>
      <c r="O34" s="130">
        <v>30</v>
      </c>
      <c r="P34" s="130">
        <v>14</v>
      </c>
      <c r="Q34" s="133"/>
      <c r="R34" s="132"/>
      <c r="S34" s="132">
        <v>20</v>
      </c>
      <c r="T34" s="132">
        <v>35</v>
      </c>
      <c r="U34" s="130">
        <v>13</v>
      </c>
      <c r="V34" s="132">
        <v>40</v>
      </c>
      <c r="W34" s="132">
        <v>40</v>
      </c>
      <c r="X34" s="128"/>
      <c r="Y34" s="132">
        <v>40</v>
      </c>
      <c r="Z34" s="132">
        <v>40</v>
      </c>
      <c r="AA34" s="130"/>
      <c r="AB34" s="132">
        <v>3</v>
      </c>
      <c r="AC34" s="132">
        <v>30</v>
      </c>
      <c r="AD34" s="132">
        <v>30</v>
      </c>
      <c r="AE34" s="131"/>
      <c r="AF34" s="132">
        <v>30</v>
      </c>
      <c r="AG34" s="132">
        <v>30</v>
      </c>
      <c r="AH34" s="132">
        <v>30</v>
      </c>
      <c r="AI34" s="132">
        <v>17</v>
      </c>
      <c r="AJ34" s="134"/>
      <c r="AK34" s="134"/>
    </row>
    <row r="35" spans="1:37" ht="18.75">
      <c r="A35" s="47" t="s">
        <v>76</v>
      </c>
      <c r="B35" s="32" t="s">
        <v>41</v>
      </c>
      <c r="C35" s="10"/>
      <c r="D35" s="53" t="s">
        <v>86</v>
      </c>
      <c r="E35" s="65">
        <v>7846</v>
      </c>
      <c r="G35" s="150"/>
      <c r="H35" s="150"/>
      <c r="I35" s="150"/>
      <c r="J35" s="151">
        <v>20</v>
      </c>
      <c r="K35" s="150">
        <v>10</v>
      </c>
      <c r="L35" s="150">
        <v>15</v>
      </c>
      <c r="M35" s="150">
        <v>20</v>
      </c>
      <c r="N35" s="150">
        <v>45</v>
      </c>
      <c r="O35" s="150">
        <v>20</v>
      </c>
      <c r="P35" s="150">
        <v>30</v>
      </c>
      <c r="Q35" s="152"/>
      <c r="R35" s="150"/>
      <c r="S35" s="150"/>
      <c r="T35" s="153">
        <v>33</v>
      </c>
      <c r="U35" s="150">
        <v>12</v>
      </c>
      <c r="V35" s="153">
        <v>40</v>
      </c>
      <c r="W35" s="153">
        <v>40</v>
      </c>
      <c r="X35" s="138"/>
      <c r="Y35" s="153">
        <v>40</v>
      </c>
      <c r="Z35" s="153">
        <v>40</v>
      </c>
      <c r="AA35" s="150"/>
      <c r="AB35" s="153">
        <v>17</v>
      </c>
      <c r="AC35" s="153">
        <v>30</v>
      </c>
      <c r="AD35" s="153">
        <v>30</v>
      </c>
      <c r="AE35" s="151"/>
      <c r="AF35" s="153">
        <v>30</v>
      </c>
      <c r="AG35" s="153">
        <v>30</v>
      </c>
      <c r="AH35" s="153">
        <v>30</v>
      </c>
      <c r="AI35" s="153">
        <v>32</v>
      </c>
      <c r="AJ35" s="154"/>
      <c r="AK35" s="154"/>
    </row>
    <row r="36" spans="1:37" ht="18.75">
      <c r="A36" s="41" t="s">
        <v>77</v>
      </c>
      <c r="B36" s="27" t="s">
        <v>42</v>
      </c>
      <c r="C36" s="10"/>
      <c r="D36" s="50" t="s">
        <v>9</v>
      </c>
      <c r="E36" s="50">
        <v>8956</v>
      </c>
      <c r="G36" s="120"/>
      <c r="H36" s="120"/>
      <c r="I36" s="120"/>
      <c r="J36" s="121"/>
      <c r="K36" s="120"/>
      <c r="L36" s="120"/>
      <c r="M36" s="120"/>
      <c r="N36" s="120"/>
      <c r="O36" s="120"/>
      <c r="P36" s="120"/>
      <c r="Q36" s="123"/>
      <c r="R36" s="120"/>
      <c r="S36" s="120"/>
      <c r="T36" s="120"/>
      <c r="U36" s="120"/>
      <c r="V36" s="120"/>
      <c r="W36" s="120"/>
      <c r="X36" s="123"/>
      <c r="Y36" s="120"/>
      <c r="Z36" s="120"/>
      <c r="AA36" s="120"/>
      <c r="AB36" s="120"/>
      <c r="AC36" s="120"/>
      <c r="AD36" s="120"/>
      <c r="AE36" s="121"/>
      <c r="AF36" s="120"/>
      <c r="AG36" s="120"/>
      <c r="AH36" s="120"/>
      <c r="AI36" s="120"/>
      <c r="AJ36" s="124"/>
      <c r="AK36" s="124"/>
    </row>
    <row r="37" spans="1:37" ht="18.75">
      <c r="A37" s="26" t="s">
        <v>77</v>
      </c>
      <c r="B37" s="29" t="s">
        <v>43</v>
      </c>
      <c r="C37" s="10"/>
      <c r="D37" s="53" t="s">
        <v>9</v>
      </c>
      <c r="E37" s="53">
        <v>8956</v>
      </c>
      <c r="G37" s="135"/>
      <c r="H37" s="135"/>
      <c r="I37" s="135"/>
      <c r="J37" s="136"/>
      <c r="K37" s="135"/>
      <c r="L37" s="135"/>
      <c r="M37" s="135"/>
      <c r="N37" s="135"/>
      <c r="O37" s="135"/>
      <c r="P37" s="135"/>
      <c r="Q37" s="138"/>
      <c r="R37" s="135"/>
      <c r="S37" s="135"/>
      <c r="T37" s="135"/>
      <c r="U37" s="135"/>
      <c r="V37" s="135"/>
      <c r="W37" s="135"/>
      <c r="X37" s="138"/>
      <c r="Y37" s="135"/>
      <c r="Z37" s="135"/>
      <c r="AA37" s="135"/>
      <c r="AB37" s="135"/>
      <c r="AC37" s="135"/>
      <c r="AD37" s="135"/>
      <c r="AE37" s="136"/>
      <c r="AF37" s="135"/>
      <c r="AG37" s="135"/>
      <c r="AH37" s="135"/>
      <c r="AI37" s="135"/>
      <c r="AJ37" s="139"/>
      <c r="AK37" s="139"/>
    </row>
    <row r="38" spans="1:37" ht="18.75">
      <c r="A38" s="25" t="s">
        <v>78</v>
      </c>
      <c r="B38" s="33" t="s">
        <v>44</v>
      </c>
      <c r="C38" s="10"/>
      <c r="D38" s="54" t="s">
        <v>9</v>
      </c>
      <c r="E38" s="54">
        <v>8628</v>
      </c>
      <c r="G38" s="120">
        <v>48</v>
      </c>
      <c r="H38" s="120">
        <v>30</v>
      </c>
      <c r="I38" s="120">
        <v>20</v>
      </c>
      <c r="J38" s="121"/>
      <c r="K38" s="120"/>
      <c r="L38" s="120">
        <v>30</v>
      </c>
      <c r="M38" s="120">
        <v>30</v>
      </c>
      <c r="N38" s="120"/>
      <c r="O38" s="120"/>
      <c r="P38" s="120">
        <v>30</v>
      </c>
      <c r="Q38" s="123"/>
      <c r="R38" s="120">
        <v>15</v>
      </c>
      <c r="S38" s="120"/>
      <c r="T38" s="120"/>
      <c r="U38" s="120">
        <v>20</v>
      </c>
      <c r="V38" s="122">
        <v>10</v>
      </c>
      <c r="W38" s="122">
        <v>15</v>
      </c>
      <c r="X38" s="123"/>
      <c r="Y38" s="120">
        <v>13</v>
      </c>
      <c r="Z38" s="120"/>
      <c r="AA38" s="122">
        <v>20</v>
      </c>
      <c r="AB38" s="122">
        <v>30</v>
      </c>
      <c r="AC38" s="122">
        <v>20</v>
      </c>
      <c r="AD38" s="122">
        <v>4</v>
      </c>
      <c r="AE38" s="121">
        <v>14</v>
      </c>
      <c r="AF38" s="122"/>
      <c r="AG38" s="122">
        <v>15</v>
      </c>
      <c r="AH38" s="122">
        <v>15</v>
      </c>
      <c r="AI38" s="122">
        <v>30</v>
      </c>
      <c r="AJ38" s="124"/>
      <c r="AK38" s="124"/>
    </row>
    <row r="39" spans="1:37" ht="18.75">
      <c r="A39" s="25" t="s">
        <v>78</v>
      </c>
      <c r="B39" s="28" t="s">
        <v>45</v>
      </c>
      <c r="C39" s="10"/>
      <c r="D39" s="51" t="s">
        <v>86</v>
      </c>
      <c r="E39" s="51">
        <v>8622</v>
      </c>
      <c r="G39" s="125">
        <v>40</v>
      </c>
      <c r="H39" s="125"/>
      <c r="I39" s="125">
        <v>30</v>
      </c>
      <c r="J39" s="126"/>
      <c r="K39" s="125">
        <v>24</v>
      </c>
      <c r="L39" s="125">
        <v>20</v>
      </c>
      <c r="M39" s="125">
        <v>20</v>
      </c>
      <c r="N39" s="125">
        <v>22</v>
      </c>
      <c r="O39" s="125"/>
      <c r="P39" s="125">
        <v>10</v>
      </c>
      <c r="Q39" s="128"/>
      <c r="R39" s="125">
        <v>20</v>
      </c>
      <c r="S39" s="125">
        <v>4</v>
      </c>
      <c r="T39" s="125">
        <v>35</v>
      </c>
      <c r="U39" s="127">
        <v>40</v>
      </c>
      <c r="V39" s="127">
        <v>20</v>
      </c>
      <c r="W39" s="127">
        <v>20</v>
      </c>
      <c r="X39" s="128"/>
      <c r="Y39" s="125">
        <v>13</v>
      </c>
      <c r="Z39" s="125"/>
      <c r="AA39" s="127">
        <v>20</v>
      </c>
      <c r="AB39" s="127">
        <v>25</v>
      </c>
      <c r="AC39" s="127">
        <v>20</v>
      </c>
      <c r="AD39" s="127">
        <v>20</v>
      </c>
      <c r="AE39" s="126">
        <v>16</v>
      </c>
      <c r="AF39" s="127"/>
      <c r="AG39" s="125"/>
      <c r="AH39" s="125"/>
      <c r="AI39" s="127">
        <v>30</v>
      </c>
      <c r="AJ39" s="129"/>
      <c r="AK39" s="129"/>
    </row>
    <row r="40" spans="1:37" ht="18.75">
      <c r="A40" s="48" t="s">
        <v>78</v>
      </c>
      <c r="B40" s="34" t="s">
        <v>46</v>
      </c>
      <c r="C40" s="10"/>
      <c r="D40" s="53" t="s">
        <v>9</v>
      </c>
      <c r="E40" s="53">
        <v>8628</v>
      </c>
      <c r="G40" s="135">
        <v>24</v>
      </c>
      <c r="H40" s="135">
        <v>4</v>
      </c>
      <c r="I40" s="135"/>
      <c r="J40" s="136">
        <v>24</v>
      </c>
      <c r="K40" s="135">
        <v>24</v>
      </c>
      <c r="L40" s="135">
        <v>20</v>
      </c>
      <c r="M40" s="135">
        <v>22</v>
      </c>
      <c r="N40" s="135"/>
      <c r="O40" s="135"/>
      <c r="P40" s="135">
        <v>10</v>
      </c>
      <c r="Q40" s="138"/>
      <c r="R40" s="135">
        <v>15</v>
      </c>
      <c r="S40" s="135"/>
      <c r="T40" s="135">
        <v>45</v>
      </c>
      <c r="U40" s="135">
        <v>30</v>
      </c>
      <c r="V40" s="135"/>
      <c r="W40" s="137">
        <v>15</v>
      </c>
      <c r="X40" s="138"/>
      <c r="Y40" s="135">
        <v>13</v>
      </c>
      <c r="Z40" s="135"/>
      <c r="AA40" s="137">
        <v>20</v>
      </c>
      <c r="AB40" s="137">
        <v>30</v>
      </c>
      <c r="AC40" s="137">
        <v>20</v>
      </c>
      <c r="AD40" s="137">
        <v>20</v>
      </c>
      <c r="AE40" s="136">
        <v>19</v>
      </c>
      <c r="AF40" s="137"/>
      <c r="AG40" s="135"/>
      <c r="AH40" s="135"/>
      <c r="AI40" s="137">
        <v>20</v>
      </c>
      <c r="AJ40" s="139"/>
      <c r="AK40" s="139"/>
    </row>
    <row r="41" spans="1:37" ht="18.75">
      <c r="A41" s="41" t="s">
        <v>79</v>
      </c>
      <c r="B41" s="27" t="s">
        <v>47</v>
      </c>
      <c r="C41" s="10"/>
      <c r="D41" s="50" t="s">
        <v>86</v>
      </c>
      <c r="E41" s="50">
        <v>6635</v>
      </c>
      <c r="G41" s="120">
        <v>16</v>
      </c>
      <c r="H41" s="120"/>
      <c r="I41" s="120">
        <v>5</v>
      </c>
      <c r="J41" s="121"/>
      <c r="K41" s="120"/>
      <c r="L41" s="120">
        <v>20</v>
      </c>
      <c r="M41" s="120">
        <v>10</v>
      </c>
      <c r="N41" s="120"/>
      <c r="O41" s="120"/>
      <c r="P41" s="120">
        <v>15</v>
      </c>
      <c r="Q41" s="123"/>
      <c r="R41" s="120">
        <v>25</v>
      </c>
      <c r="S41" s="122">
        <v>30</v>
      </c>
      <c r="T41" s="120"/>
      <c r="U41" s="122">
        <v>10</v>
      </c>
      <c r="V41" s="122">
        <v>5</v>
      </c>
      <c r="W41" s="120"/>
      <c r="X41" s="123"/>
      <c r="Y41" s="122">
        <v>25</v>
      </c>
      <c r="Z41" s="120"/>
      <c r="AA41" s="122">
        <v>20</v>
      </c>
      <c r="AB41" s="122">
        <v>10</v>
      </c>
      <c r="AC41" s="122">
        <v>10</v>
      </c>
      <c r="AD41" s="122">
        <v>10</v>
      </c>
      <c r="AE41" s="121">
        <v>3</v>
      </c>
      <c r="AF41" s="122">
        <v>11</v>
      </c>
      <c r="AG41" s="120"/>
      <c r="AH41" s="120"/>
      <c r="AI41" s="120">
        <v>14</v>
      </c>
      <c r="AJ41" s="124"/>
      <c r="AK41" s="124"/>
    </row>
    <row r="42" spans="1:37" ht="18.75">
      <c r="A42" s="25" t="s">
        <v>80</v>
      </c>
      <c r="B42" s="28" t="s">
        <v>48</v>
      </c>
      <c r="C42" s="10"/>
      <c r="D42" s="51" t="s">
        <v>86</v>
      </c>
      <c r="E42" s="51">
        <v>6096</v>
      </c>
      <c r="G42" s="125"/>
      <c r="H42" s="125"/>
      <c r="I42" s="125">
        <v>13</v>
      </c>
      <c r="J42" s="126"/>
      <c r="K42" s="125"/>
      <c r="L42" s="125">
        <v>10</v>
      </c>
      <c r="M42" s="125">
        <v>11</v>
      </c>
      <c r="N42" s="125"/>
      <c r="O42" s="125"/>
      <c r="P42" s="125">
        <v>15</v>
      </c>
      <c r="Q42" s="128"/>
      <c r="R42" s="125">
        <v>40</v>
      </c>
      <c r="S42" s="127">
        <v>30</v>
      </c>
      <c r="T42" s="125"/>
      <c r="U42" s="127">
        <v>15</v>
      </c>
      <c r="V42" s="127">
        <v>30</v>
      </c>
      <c r="W42" s="125"/>
      <c r="X42" s="128"/>
      <c r="Y42" s="127">
        <v>20</v>
      </c>
      <c r="Z42" s="127">
        <v>10</v>
      </c>
      <c r="AA42" s="127">
        <v>20</v>
      </c>
      <c r="AB42" s="127">
        <v>40</v>
      </c>
      <c r="AC42" s="127">
        <v>10</v>
      </c>
      <c r="AD42" s="127">
        <v>29</v>
      </c>
      <c r="AE42" s="126">
        <v>10</v>
      </c>
      <c r="AF42" s="127">
        <v>20</v>
      </c>
      <c r="AG42" s="127">
        <v>16</v>
      </c>
      <c r="AH42" s="125"/>
      <c r="AI42" s="125"/>
      <c r="AJ42" s="129"/>
      <c r="AK42" s="129"/>
    </row>
    <row r="43" spans="1:37" ht="18.75">
      <c r="A43" s="26" t="s">
        <v>81</v>
      </c>
      <c r="B43" s="29" t="s">
        <v>49</v>
      </c>
      <c r="C43" s="10"/>
      <c r="D43" s="56" t="s">
        <v>86</v>
      </c>
      <c r="E43" s="53">
        <v>3183</v>
      </c>
      <c r="G43" s="135">
        <v>25</v>
      </c>
      <c r="H43" s="135">
        <v>13</v>
      </c>
      <c r="I43" s="135">
        <v>11</v>
      </c>
      <c r="J43" s="136">
        <v>10</v>
      </c>
      <c r="K43" s="135"/>
      <c r="L43" s="135"/>
      <c r="M43" s="135">
        <v>20</v>
      </c>
      <c r="N43" s="135"/>
      <c r="O43" s="135">
        <v>22</v>
      </c>
      <c r="P43" s="135">
        <v>25</v>
      </c>
      <c r="Q43" s="138"/>
      <c r="R43" s="137">
        <v>40</v>
      </c>
      <c r="S43" s="137">
        <v>40</v>
      </c>
      <c r="T43" s="135"/>
      <c r="U43" s="137">
        <v>14</v>
      </c>
      <c r="V43" s="137">
        <v>10</v>
      </c>
      <c r="W43" s="135"/>
      <c r="X43" s="138"/>
      <c r="Y43" s="135"/>
      <c r="Z43" s="135"/>
      <c r="AA43" s="137">
        <v>40</v>
      </c>
      <c r="AB43" s="137">
        <v>10</v>
      </c>
      <c r="AC43" s="137">
        <v>10</v>
      </c>
      <c r="AD43" s="137">
        <v>10</v>
      </c>
      <c r="AE43" s="136"/>
      <c r="AF43" s="137">
        <v>10</v>
      </c>
      <c r="AG43" s="137">
        <v>19</v>
      </c>
      <c r="AH43" s="135"/>
      <c r="AI43" s="135"/>
      <c r="AJ43" s="139"/>
      <c r="AK43" s="139"/>
    </row>
    <row r="44" spans="1:37" ht="18.75">
      <c r="A44" s="25" t="s">
        <v>82</v>
      </c>
      <c r="B44" s="35" t="s">
        <v>50</v>
      </c>
      <c r="C44" s="10"/>
      <c r="D44" s="54" t="s">
        <v>9</v>
      </c>
      <c r="E44" s="51">
        <v>5203</v>
      </c>
      <c r="G44" s="140">
        <v>30</v>
      </c>
      <c r="H44" s="140"/>
      <c r="I44" s="140"/>
      <c r="J44" s="141"/>
      <c r="K44" s="140">
        <v>23</v>
      </c>
      <c r="L44" s="140"/>
      <c r="M44" s="140"/>
      <c r="N44" s="140"/>
      <c r="O44" s="140">
        <v>22</v>
      </c>
      <c r="P44" s="140"/>
      <c r="Q44" s="142"/>
      <c r="R44" s="140">
        <v>15</v>
      </c>
      <c r="S44" s="140"/>
      <c r="T44" s="140"/>
      <c r="U44" s="140"/>
      <c r="V44" s="140"/>
      <c r="W44" s="143">
        <v>5</v>
      </c>
      <c r="X44" s="142"/>
      <c r="Y44" s="143">
        <v>10</v>
      </c>
      <c r="Z44" s="140"/>
      <c r="AA44" s="143">
        <v>20</v>
      </c>
      <c r="AB44" s="143">
        <v>10</v>
      </c>
      <c r="AC44" s="143">
        <v>20</v>
      </c>
      <c r="AD44" s="143">
        <v>15</v>
      </c>
      <c r="AE44" s="141"/>
      <c r="AF44" s="143">
        <v>17</v>
      </c>
      <c r="AG44" s="140"/>
      <c r="AH44" s="143">
        <v>18</v>
      </c>
      <c r="AI44" s="140"/>
      <c r="AJ44" s="144"/>
      <c r="AK44" s="144"/>
    </row>
    <row r="45" spans="1:37" ht="18.75">
      <c r="A45" s="26" t="s">
        <v>82</v>
      </c>
      <c r="B45" s="32" t="s">
        <v>51</v>
      </c>
      <c r="C45" s="10"/>
      <c r="D45" s="53" t="s">
        <v>9</v>
      </c>
      <c r="E45" s="53">
        <v>5203</v>
      </c>
      <c r="G45" s="135"/>
      <c r="H45" s="135"/>
      <c r="I45" s="135">
        <v>28</v>
      </c>
      <c r="J45" s="136"/>
      <c r="K45" s="135"/>
      <c r="L45" s="135">
        <v>20</v>
      </c>
      <c r="M45" s="135"/>
      <c r="N45" s="135"/>
      <c r="O45" s="135">
        <v>38</v>
      </c>
      <c r="P45" s="135"/>
      <c r="Q45" s="138"/>
      <c r="R45" s="135"/>
      <c r="S45" s="135"/>
      <c r="T45" s="135"/>
      <c r="U45" s="135"/>
      <c r="V45" s="135"/>
      <c r="W45" s="137">
        <v>5</v>
      </c>
      <c r="X45" s="138"/>
      <c r="Y45" s="137">
        <v>10</v>
      </c>
      <c r="Z45" s="135"/>
      <c r="AA45" s="137">
        <v>20</v>
      </c>
      <c r="AB45" s="137">
        <v>10</v>
      </c>
      <c r="AC45" s="137">
        <v>20</v>
      </c>
      <c r="AD45" s="137">
        <v>20</v>
      </c>
      <c r="AE45" s="136"/>
      <c r="AF45" s="137">
        <v>17</v>
      </c>
      <c r="AG45" s="135"/>
      <c r="AH45" s="137">
        <v>24</v>
      </c>
      <c r="AI45" s="135"/>
      <c r="AJ45" s="139"/>
      <c r="AK45" s="139"/>
    </row>
    <row r="46" spans="1:37" ht="18.75">
      <c r="A46" s="115" t="s">
        <v>83</v>
      </c>
      <c r="B46" s="36" t="s">
        <v>52</v>
      </c>
      <c r="C46" s="10"/>
      <c r="D46" s="63" t="s">
        <v>9</v>
      </c>
      <c r="E46" s="63">
        <v>8628</v>
      </c>
      <c r="G46" s="140"/>
      <c r="H46" s="140">
        <v>20</v>
      </c>
      <c r="I46" s="140">
        <v>20</v>
      </c>
      <c r="J46" s="141">
        <v>12</v>
      </c>
      <c r="K46" s="140">
        <v>10</v>
      </c>
      <c r="L46" s="140">
        <v>20</v>
      </c>
      <c r="M46" s="140">
        <v>25</v>
      </c>
      <c r="N46" s="140">
        <v>33</v>
      </c>
      <c r="O46" s="140"/>
      <c r="P46" s="140">
        <v>5</v>
      </c>
      <c r="Q46" s="142"/>
      <c r="R46" s="140"/>
      <c r="S46" s="140"/>
      <c r="T46" s="143">
        <v>20</v>
      </c>
      <c r="U46" s="143"/>
      <c r="V46" s="143">
        <v>10</v>
      </c>
      <c r="W46" s="143">
        <v>15</v>
      </c>
      <c r="X46" s="142"/>
      <c r="Y46" s="143">
        <v>20</v>
      </c>
      <c r="Z46" s="143">
        <v>22</v>
      </c>
      <c r="AA46" s="143">
        <v>20</v>
      </c>
      <c r="AB46" s="143">
        <v>30</v>
      </c>
      <c r="AC46" s="140">
        <v>10</v>
      </c>
      <c r="AD46" s="140">
        <v>10</v>
      </c>
      <c r="AE46" s="121">
        <v>36</v>
      </c>
      <c r="AF46" s="143">
        <v>8</v>
      </c>
      <c r="AG46" s="143">
        <v>30</v>
      </c>
      <c r="AH46" s="143">
        <v>44</v>
      </c>
      <c r="AI46" s="143">
        <v>40</v>
      </c>
      <c r="AJ46" s="144"/>
      <c r="AK46" s="144"/>
    </row>
    <row r="47" spans="1:37" ht="18.75">
      <c r="A47" s="115" t="s">
        <v>83</v>
      </c>
      <c r="B47" s="31" t="s">
        <v>53</v>
      </c>
      <c r="C47" s="10"/>
      <c r="D47" s="63" t="s">
        <v>86</v>
      </c>
      <c r="E47" s="64">
        <v>9220</v>
      </c>
      <c r="G47" s="140"/>
      <c r="H47" s="140">
        <v>9</v>
      </c>
      <c r="I47" s="140">
        <v>5</v>
      </c>
      <c r="J47" s="141"/>
      <c r="K47" s="140">
        <v>15</v>
      </c>
      <c r="L47" s="140">
        <v>9</v>
      </c>
      <c r="M47" s="140"/>
      <c r="N47" s="140">
        <v>6</v>
      </c>
      <c r="O47" s="143">
        <v>20</v>
      </c>
      <c r="P47" s="143">
        <v>39</v>
      </c>
      <c r="Q47" s="142"/>
      <c r="R47" s="140"/>
      <c r="S47" s="143">
        <v>19</v>
      </c>
      <c r="T47" s="143">
        <v>20</v>
      </c>
      <c r="U47" s="143">
        <v>40</v>
      </c>
      <c r="V47" s="143">
        <v>10</v>
      </c>
      <c r="W47" s="143">
        <v>20</v>
      </c>
      <c r="X47" s="142"/>
      <c r="Y47" s="143">
        <v>20</v>
      </c>
      <c r="Z47" s="143">
        <v>22</v>
      </c>
      <c r="AA47" s="143">
        <v>22</v>
      </c>
      <c r="AB47" s="143">
        <v>17</v>
      </c>
      <c r="AC47" s="140"/>
      <c r="AD47" s="140"/>
      <c r="AE47" s="126">
        <v>33</v>
      </c>
      <c r="AF47" s="143">
        <v>8</v>
      </c>
      <c r="AG47" s="143">
        <v>30</v>
      </c>
      <c r="AH47" s="143">
        <v>40</v>
      </c>
      <c r="AI47" s="143">
        <v>40</v>
      </c>
      <c r="AJ47" s="144"/>
      <c r="AK47" s="144"/>
    </row>
    <row r="48" spans="1:37" ht="18.75">
      <c r="A48" s="116" t="s">
        <v>83</v>
      </c>
      <c r="B48" s="37" t="s">
        <v>54</v>
      </c>
      <c r="C48" s="10"/>
      <c r="D48" s="118" t="s">
        <v>9</v>
      </c>
      <c r="E48" s="119">
        <v>9320</v>
      </c>
      <c r="G48" s="155">
        <v>12</v>
      </c>
      <c r="H48" s="155">
        <v>12</v>
      </c>
      <c r="I48" s="155">
        <v>30</v>
      </c>
      <c r="J48" s="156">
        <v>20</v>
      </c>
      <c r="K48" s="155"/>
      <c r="L48" s="140">
        <v>20</v>
      </c>
      <c r="M48" s="155">
        <v>25</v>
      </c>
      <c r="N48" s="155"/>
      <c r="O48" s="155">
        <v>30</v>
      </c>
      <c r="P48" s="155"/>
      <c r="Q48" s="157"/>
      <c r="R48" s="155">
        <v>33</v>
      </c>
      <c r="S48" s="155"/>
      <c r="T48" s="155"/>
      <c r="U48" s="158">
        <v>20</v>
      </c>
      <c r="V48" s="158">
        <v>10</v>
      </c>
      <c r="W48" s="158">
        <v>20</v>
      </c>
      <c r="X48" s="157"/>
      <c r="Y48" s="158">
        <v>20</v>
      </c>
      <c r="Z48" s="158">
        <v>32</v>
      </c>
      <c r="AA48" s="158">
        <v>20</v>
      </c>
      <c r="AB48" s="137">
        <v>30</v>
      </c>
      <c r="AC48" s="135">
        <v>10</v>
      </c>
      <c r="AD48" s="135">
        <v>10</v>
      </c>
      <c r="AE48" s="136">
        <v>38</v>
      </c>
      <c r="AF48" s="137">
        <v>8</v>
      </c>
      <c r="AG48" s="137">
        <v>30</v>
      </c>
      <c r="AH48" s="137">
        <v>45</v>
      </c>
      <c r="AI48" s="137">
        <v>40</v>
      </c>
      <c r="AJ48" s="159"/>
      <c r="AK48" s="159"/>
    </row>
    <row r="49" spans="1:37" ht="18.75">
      <c r="A49" s="41" t="s">
        <v>84</v>
      </c>
      <c r="B49" s="30" t="s">
        <v>55</v>
      </c>
      <c r="C49" s="10"/>
      <c r="D49" s="50"/>
      <c r="E49" s="50">
        <v>8622</v>
      </c>
      <c r="G49" s="120">
        <v>20</v>
      </c>
      <c r="H49" s="120">
        <v>20</v>
      </c>
      <c r="I49" s="120"/>
      <c r="J49" s="121">
        <v>30</v>
      </c>
      <c r="K49" s="120"/>
      <c r="L49" s="120">
        <v>30</v>
      </c>
      <c r="M49" s="120"/>
      <c r="N49" s="120">
        <v>20</v>
      </c>
      <c r="O49" s="120">
        <v>10</v>
      </c>
      <c r="P49" s="120">
        <v>10</v>
      </c>
      <c r="Q49" s="123"/>
      <c r="R49" s="120">
        <v>20</v>
      </c>
      <c r="S49" s="120">
        <v>20</v>
      </c>
      <c r="T49" s="120">
        <v>17</v>
      </c>
      <c r="U49" s="120"/>
      <c r="V49" s="120"/>
      <c r="W49" s="120"/>
      <c r="X49" s="123"/>
      <c r="Y49" s="120"/>
      <c r="Z49" s="120"/>
      <c r="AA49" s="122"/>
      <c r="AB49" s="143"/>
      <c r="AC49" s="143"/>
      <c r="AD49" s="143"/>
      <c r="AE49" s="121"/>
      <c r="AF49" s="143">
        <v>30</v>
      </c>
      <c r="AG49" s="143"/>
      <c r="AH49" s="143"/>
      <c r="AI49" s="143"/>
      <c r="AJ49" s="124"/>
      <c r="AK49" s="124"/>
    </row>
    <row r="50" spans="1:37" ht="18.75">
      <c r="A50" s="42" t="s">
        <v>84</v>
      </c>
      <c r="B50" s="31" t="s">
        <v>56</v>
      </c>
      <c r="C50" s="10"/>
      <c r="D50" s="51"/>
      <c r="E50" s="51">
        <v>8628</v>
      </c>
      <c r="G50" s="125"/>
      <c r="H50" s="125">
        <v>10</v>
      </c>
      <c r="I50" s="125">
        <v>36</v>
      </c>
      <c r="J50" s="126"/>
      <c r="K50" s="125">
        <v>50</v>
      </c>
      <c r="L50" s="125">
        <v>50</v>
      </c>
      <c r="M50" s="125">
        <v>30</v>
      </c>
      <c r="N50" s="125"/>
      <c r="O50" s="125"/>
      <c r="P50" s="125">
        <v>14</v>
      </c>
      <c r="Q50" s="128"/>
      <c r="R50" s="127">
        <v>20</v>
      </c>
      <c r="S50" s="127">
        <v>22</v>
      </c>
      <c r="T50" s="127"/>
      <c r="U50" s="127">
        <v>20</v>
      </c>
      <c r="V50" s="127">
        <v>20</v>
      </c>
      <c r="W50" s="127">
        <v>20</v>
      </c>
      <c r="X50" s="128"/>
      <c r="Y50" s="125"/>
      <c r="Z50" s="127">
        <v>50</v>
      </c>
      <c r="AA50" s="127">
        <v>10</v>
      </c>
      <c r="AB50" s="143">
        <v>10</v>
      </c>
      <c r="AC50" s="143">
        <v>20</v>
      </c>
      <c r="AD50" s="143">
        <v>10</v>
      </c>
      <c r="AE50" s="126"/>
      <c r="AF50" s="143"/>
      <c r="AG50" s="143">
        <v>10</v>
      </c>
      <c r="AH50" s="143"/>
      <c r="AI50" s="127"/>
      <c r="AJ50" s="129"/>
      <c r="AK50" s="129"/>
    </row>
    <row r="51" spans="1:37" ht="18.75">
      <c r="A51" s="26" t="s">
        <v>84</v>
      </c>
      <c r="B51" s="32" t="s">
        <v>57</v>
      </c>
      <c r="C51" s="10"/>
      <c r="D51" s="53"/>
      <c r="E51" s="53">
        <v>14708</v>
      </c>
      <c r="G51" s="135">
        <v>48</v>
      </c>
      <c r="H51" s="135">
        <v>24</v>
      </c>
      <c r="I51" s="135"/>
      <c r="J51" s="136">
        <v>30</v>
      </c>
      <c r="K51" s="135"/>
      <c r="L51" s="135">
        <v>30</v>
      </c>
      <c r="M51" s="135"/>
      <c r="N51" s="135"/>
      <c r="O51" s="135">
        <v>20</v>
      </c>
      <c r="P51" s="135"/>
      <c r="Q51" s="138"/>
      <c r="R51" s="135">
        <v>30</v>
      </c>
      <c r="S51" s="135">
        <v>33</v>
      </c>
      <c r="T51" s="135"/>
      <c r="U51" s="135"/>
      <c r="V51" s="135"/>
      <c r="W51" s="135"/>
      <c r="X51" s="138"/>
      <c r="Y51" s="135"/>
      <c r="Z51" s="135"/>
      <c r="AA51" s="137">
        <v>10</v>
      </c>
      <c r="AB51" s="135"/>
      <c r="AC51" s="135"/>
      <c r="AD51" s="137">
        <v>10</v>
      </c>
      <c r="AE51" s="136"/>
      <c r="AF51" s="137">
        <v>14</v>
      </c>
      <c r="AG51" s="137">
        <v>26</v>
      </c>
      <c r="AH51" s="137"/>
      <c r="AI51" s="137"/>
      <c r="AJ51" s="139"/>
      <c r="AK51" s="139"/>
    </row>
    <row r="52" spans="1:37" ht="18.75">
      <c r="A52" s="49" t="s">
        <v>85</v>
      </c>
      <c r="B52" s="38" t="s">
        <v>88</v>
      </c>
      <c r="C52" s="10"/>
      <c r="D52" s="58"/>
      <c r="E52" s="58">
        <v>6635</v>
      </c>
      <c r="G52" s="160"/>
      <c r="H52" s="160"/>
      <c r="I52" s="160"/>
      <c r="J52" s="160"/>
      <c r="K52" s="160"/>
      <c r="L52" s="160"/>
      <c r="M52" s="160">
        <v>10</v>
      </c>
      <c r="N52" s="160">
        <v>10</v>
      </c>
      <c r="O52" s="160"/>
      <c r="P52" s="160">
        <v>30</v>
      </c>
      <c r="Q52" s="162"/>
      <c r="R52" s="160">
        <v>20</v>
      </c>
      <c r="S52" s="160">
        <v>21</v>
      </c>
      <c r="T52" s="160"/>
      <c r="U52" s="160"/>
      <c r="V52" s="163">
        <v>10</v>
      </c>
      <c r="W52" s="163">
        <v>30</v>
      </c>
      <c r="X52" s="162"/>
      <c r="Y52" s="163">
        <v>10</v>
      </c>
      <c r="Z52" s="160"/>
      <c r="AA52" s="163">
        <v>20</v>
      </c>
      <c r="AB52" s="160"/>
      <c r="AC52" s="163">
        <v>10</v>
      </c>
      <c r="AD52" s="163">
        <v>10</v>
      </c>
      <c r="AE52" s="161"/>
      <c r="AF52" s="163"/>
      <c r="AG52" s="163">
        <v>25</v>
      </c>
      <c r="AH52" s="163">
        <v>18</v>
      </c>
      <c r="AI52" s="163"/>
      <c r="AJ52" s="164"/>
      <c r="AK52" s="124"/>
    </row>
    <row r="53" spans="1:37" ht="18.75">
      <c r="A53" s="166" t="s">
        <v>59</v>
      </c>
      <c r="B53" s="166" t="s">
        <v>59</v>
      </c>
      <c r="C53" s="167"/>
      <c r="D53" s="168"/>
      <c r="E53" s="58">
        <v>7880</v>
      </c>
      <c r="F53" s="169"/>
      <c r="G53" s="160">
        <v>0</v>
      </c>
      <c r="H53" s="160">
        <v>0</v>
      </c>
      <c r="I53" s="160">
        <v>0</v>
      </c>
      <c r="J53" s="160">
        <v>0</v>
      </c>
      <c r="K53" s="160">
        <v>10</v>
      </c>
      <c r="L53" s="160">
        <v>0</v>
      </c>
      <c r="M53" s="160">
        <v>0</v>
      </c>
      <c r="N53" s="160">
        <v>0</v>
      </c>
      <c r="O53" s="160">
        <v>9</v>
      </c>
      <c r="P53" s="160">
        <v>4</v>
      </c>
      <c r="Q53" s="160">
        <v>0</v>
      </c>
      <c r="R53" s="160">
        <v>0</v>
      </c>
      <c r="S53" s="160">
        <v>0</v>
      </c>
      <c r="T53" s="160">
        <v>0</v>
      </c>
      <c r="U53" s="160">
        <v>21</v>
      </c>
      <c r="V53" s="160">
        <v>30</v>
      </c>
      <c r="W53" s="160">
        <v>25</v>
      </c>
      <c r="X53" s="160">
        <v>0</v>
      </c>
      <c r="Y53" s="160">
        <v>16</v>
      </c>
      <c r="Z53" s="160">
        <v>0</v>
      </c>
      <c r="AA53" s="160">
        <v>0</v>
      </c>
      <c r="AB53" s="160">
        <v>0</v>
      </c>
      <c r="AC53" s="160">
        <v>31</v>
      </c>
      <c r="AD53" s="160">
        <v>34</v>
      </c>
      <c r="AE53" s="160">
        <v>12</v>
      </c>
      <c r="AF53" s="160">
        <v>29</v>
      </c>
      <c r="AG53" s="160">
        <v>10</v>
      </c>
      <c r="AH53" s="160">
        <v>10</v>
      </c>
      <c r="AI53" s="160">
        <v>28</v>
      </c>
      <c r="AJ53" s="160"/>
      <c r="AK53" s="160"/>
    </row>
  </sheetData>
  <mergeCells count="1">
    <mergeCell ref="A2:C2"/>
  </mergeCells>
  <conditionalFormatting sqref="A3:D3">
    <cfRule type="expression" dxfId="2" priority="3">
      <formula>WEEKDAY(A$3)=1</formula>
    </cfRule>
  </conditionalFormatting>
  <conditionalFormatting sqref="G2:AK2">
    <cfRule type="expression" dxfId="1" priority="2">
      <formula>WEEKDAY(G$3)=1</formula>
    </cfRule>
  </conditionalFormatting>
  <conditionalFormatting sqref="G3:AK3">
    <cfRule type="expression" dxfId="0" priority="1">
      <formula>WEEKDAY(G$2)=1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QTY</vt:lpstr>
      <vt:lpstr>WAFER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2022-11-17T02:47:04Z</dcterms:created>
  <dcterms:modified xsi:type="dcterms:W3CDTF">2022-12-01T06:13:25Z</dcterms:modified>
</cp:coreProperties>
</file>