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sol\Downloads\"/>
    </mc:Choice>
  </mc:AlternateContent>
  <bookViews>
    <workbookView xWindow="0" yWindow="0" windowWidth="28800" windowHeight="12435" activeTab="1"/>
  </bookViews>
  <sheets>
    <sheet name="CHIP QTY" sheetId="2" r:id="rId1"/>
    <sheet name="WAFER QTY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" i="4"/>
  <c r="F6" i="4"/>
  <c r="F7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5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F4" i="4" l="1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4" i="2"/>
  <c r="A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4" i="2" l="1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<sst xmlns="http://schemas.openxmlformats.org/spreadsheetml/2006/main" count="304" uniqueCount="87">
  <si>
    <t>Chip Q'TY</t>
  </si>
  <si>
    <t>Module</t>
  </si>
  <si>
    <t>Model</t>
  </si>
  <si>
    <t>Material</t>
  </si>
  <si>
    <t>구분</t>
  </si>
  <si>
    <t>Standard Q.ty</t>
  </si>
  <si>
    <t>Total</t>
  </si>
  <si>
    <t>L7E0</t>
  </si>
  <si>
    <t>SHG56DJ20H01</t>
  </si>
  <si>
    <t>WLP</t>
  </si>
  <si>
    <t>SR806DL50H01</t>
  </si>
  <si>
    <t>SRG42GP10H01</t>
  </si>
  <si>
    <t>SW742AL60H01</t>
  </si>
  <si>
    <t>Wafer (sh)</t>
  </si>
  <si>
    <t>SHG42ATS0H02</t>
  </si>
  <si>
    <t>SR806DXY0H02</t>
  </si>
  <si>
    <t>SWG62APM0H02</t>
  </si>
  <si>
    <t>SW742CVS0H02</t>
  </si>
  <si>
    <t>SWG42ESB0H01</t>
  </si>
  <si>
    <t>SR881ASC0H01</t>
  </si>
  <si>
    <t>SHG60AXN0H01</t>
  </si>
  <si>
    <t>SHG93AXQ0H01</t>
  </si>
  <si>
    <t>SRG52ESL0H01</t>
  </si>
  <si>
    <t>SRG00ESH0H01</t>
  </si>
  <si>
    <t>SH722DN30H01</t>
  </si>
  <si>
    <t>SHG74CTS0H02</t>
  </si>
  <si>
    <t>SRG52AP40H01</t>
  </si>
  <si>
    <t>SRG53APR0H02</t>
  </si>
  <si>
    <t>SR806DVS0H02</t>
  </si>
  <si>
    <t>SW742ALC0H01</t>
  </si>
  <si>
    <t>SH780AKS0H02</t>
  </si>
  <si>
    <t>SWG42MXF0H02</t>
  </si>
  <si>
    <t>SWG62CXF0H02</t>
  </si>
  <si>
    <t>SRG00BP70H01</t>
  </si>
  <si>
    <t>SDG57AN40H01</t>
  </si>
  <si>
    <t>SHG93GSJ0H01</t>
  </si>
  <si>
    <t>SW722AX80H01</t>
  </si>
  <si>
    <t>SH634BSF0H01</t>
  </si>
  <si>
    <t>SR722BX80H01</t>
  </si>
  <si>
    <t>SR806DX20H02</t>
  </si>
  <si>
    <t>SW742AX40H02</t>
  </si>
  <si>
    <t>SH780AX30H02</t>
  </si>
  <si>
    <t>SH876BK00H01</t>
  </si>
  <si>
    <t>SH942BK00H01</t>
  </si>
  <si>
    <t>SRG55ASE0H01</t>
  </si>
  <si>
    <t>SWG42ASE0H01</t>
  </si>
  <si>
    <t>SRG00ASE0H01</t>
  </si>
  <si>
    <t>SW742BXK0H01</t>
  </si>
  <si>
    <t>SR942AX70H01</t>
  </si>
  <si>
    <t>SX718BBW0H01</t>
  </si>
  <si>
    <t>SX806AXV0H01</t>
  </si>
  <si>
    <t>SX806BXV0H01</t>
  </si>
  <si>
    <t>SRG55DSE0H01</t>
  </si>
  <si>
    <t>SWG42AXU0H01</t>
  </si>
  <si>
    <t>SRG00AXU0H01</t>
  </si>
  <si>
    <t>SWG62CSE0H01</t>
  </si>
  <si>
    <t>SRG55FSE0H01</t>
  </si>
  <si>
    <t>SDG57CSM0H01</t>
  </si>
  <si>
    <t>SW743AXK0H01</t>
  </si>
  <si>
    <t>L7E0, L8E0</t>
  </si>
  <si>
    <t>L8E0 소형화</t>
  </si>
  <si>
    <t>R7Z0</t>
  </si>
  <si>
    <t>R7Z0,R8H0,R8X0, RAT0</t>
  </si>
  <si>
    <t>R8H0, RAH0</t>
  </si>
  <si>
    <t>RAH0, R8H0</t>
  </si>
  <si>
    <t xml:space="preserve">RAH0 </t>
  </si>
  <si>
    <t xml:space="preserve">LHT0  </t>
  </si>
  <si>
    <t>LHT0 소형화</t>
  </si>
  <si>
    <t xml:space="preserve">LHB0, LHT0  </t>
  </si>
  <si>
    <t>LHB0, LHT0 소형화</t>
  </si>
  <si>
    <t>LHB0</t>
  </si>
  <si>
    <t>L8A0, LHB0,L6Z0</t>
  </si>
  <si>
    <t>L8A0</t>
  </si>
  <si>
    <t>L8A0, L5E0 , LHB0,L6Z0</t>
  </si>
  <si>
    <t>L8A0, L5E0</t>
  </si>
  <si>
    <t>L8A0, L5E0,L6Z0</t>
  </si>
  <si>
    <t>LFU0, L7A0</t>
  </si>
  <si>
    <t>L6S0</t>
  </si>
  <si>
    <t>D6E0, D6A0</t>
  </si>
  <si>
    <t>D6E0, D6A0,D6B0</t>
  </si>
  <si>
    <t>D6E0</t>
  </si>
  <si>
    <t>D6A0,D6B0</t>
  </si>
  <si>
    <t>L6U0,L6K0</t>
  </si>
  <si>
    <t>L5S0</t>
  </si>
  <si>
    <t>D6B0, L6Z0</t>
  </si>
  <si>
    <t>Sample</t>
  </si>
  <si>
    <t>TC-WLP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</si>
</sst>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;[Red]\-#,"/>
    <numFmt numFmtId="165" formatCode="[$-409]General"/>
    <numFmt numFmtId="166" formatCode="0_ ;[Red]\-0\ "/>
    <numFmt numFmtId="167" formatCode="ddd"/>
    <numFmt numFmtId="168" formatCode="dd"/>
    <numFmt numFmtId="169" formatCode="0&quot; &quot;;[Red]&quot;-&quot;0&quot; &quot;"/>
    <numFmt numFmtId="170" formatCode="_-* #,##0_-;\-* #,##0_-;_-* &quot;-&quot;_-;_-@_-"/>
    <numFmt numFmtId="171" formatCode="#,;[Red]&quot;-&quot;#,"/>
    <numFmt numFmtId="172" formatCode="_ * #,##0_ ;_ * \-#,##0_ ;_ * &quot;-&quot;_ ;_ @_ "/>
    <numFmt numFmtId="173" formatCode="yyyy\-mm\-dd"/>
    <numFmt numFmtId="174" formatCode="_(* #,##0_);_(* \(#,##0\);_(* &quot;-&quot;??_);_(@_)"/>
    <numFmt numFmtId="175" formatCode="0;[Red]0"/>
  </numFmts>
  <fonts count="18"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4"/>
      <color theme="1"/>
      <name val="맑은 고딕"/>
      <family val="3"/>
      <charset val="129"/>
    </font>
    <font>
      <b/>
      <sz val="10"/>
      <color rgb="FF16164A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" fillId="0" borderId="0">
      <alignment vertical="center"/>
    </xf>
    <xf numFmtId="165" fontId="17" fillId="0" borderId="0">
      <alignment vertical="center"/>
    </xf>
  </cellStyleXfs>
  <cellXfs count="12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center" vertical="center"/>
      <protection locked="0"/>
    </xf>
    <xf numFmtId="168" fontId="6" fillId="4" borderId="3" xfId="0" applyNumberFormat="1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9" fontId="4" fillId="4" borderId="3" xfId="0" applyNumberFormat="1" applyFont="1" applyFill="1" applyBorder="1" applyAlignment="1" applyProtection="1">
      <alignment vertical="center"/>
      <protection locked="0"/>
    </xf>
    <xf numFmtId="0" fontId="8" fillId="2" borderId="5" xfId="0" applyFont="1" applyFill="1" applyBorder="1" applyAlignment="1">
      <alignment horizontal="center" vertical="center"/>
    </xf>
    <xf numFmtId="171" fontId="2" fillId="5" borderId="5" xfId="5" applyNumberFormat="1" applyFont="1" applyFill="1" applyBorder="1" applyAlignment="1" applyProtection="1">
      <alignment vertical="center" wrapText="1"/>
      <protection locked="0"/>
    </xf>
    <xf numFmtId="0" fontId="4" fillId="3" borderId="10" xfId="0" applyFont="1" applyFill="1" applyBorder="1" applyAlignment="1" applyProtection="1">
      <alignment vertical="center"/>
      <protection locked="0"/>
    </xf>
    <xf numFmtId="167" fontId="5" fillId="2" borderId="11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6" fontId="4" fillId="6" borderId="12" xfId="2" applyNumberFormat="1" applyFont="1" applyFill="1" applyBorder="1" applyProtection="1">
      <alignment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9" fillId="2" borderId="19" xfId="8" applyFont="1" applyFill="1" applyBorder="1" applyAlignment="1">
      <alignment horizontal="center" vertical="center"/>
    </xf>
    <xf numFmtId="170" fontId="16" fillId="0" borderId="6" xfId="0" applyNumberFormat="1" applyFont="1" applyBorder="1" applyAlignment="1">
      <alignment horizontal="center" vertical="center"/>
    </xf>
    <xf numFmtId="170" fontId="16" fillId="0" borderId="7" xfId="0" applyNumberFormat="1" applyFont="1" applyBorder="1" applyAlignment="1">
      <alignment horizontal="center" vertical="center"/>
    </xf>
    <xf numFmtId="170" fontId="16" fillId="0" borderId="8" xfId="0" applyNumberFormat="1" applyFont="1" applyBorder="1" applyAlignment="1">
      <alignment horizontal="center" vertical="center"/>
    </xf>
    <xf numFmtId="170" fontId="16" fillId="0" borderId="9" xfId="0" applyNumberFormat="1" applyFont="1" applyBorder="1" applyAlignment="1">
      <alignment horizontal="center" vertical="center"/>
    </xf>
    <xf numFmtId="170" fontId="16" fillId="0" borderId="16" xfId="0" applyNumberFormat="1" applyFont="1" applyBorder="1" applyAlignment="1">
      <alignment horizontal="center" vertical="center"/>
    </xf>
    <xf numFmtId="170" fontId="16" fillId="0" borderId="20" xfId="0" applyNumberFormat="1" applyFont="1" applyBorder="1" applyAlignment="1">
      <alignment horizontal="center" vertical="center"/>
    </xf>
    <xf numFmtId="170" fontId="16" fillId="0" borderId="21" xfId="0" applyNumberFormat="1" applyFont="1" applyBorder="1" applyAlignment="1">
      <alignment horizontal="center" vertical="center"/>
    </xf>
    <xf numFmtId="170" fontId="16" fillId="0" borderId="17" xfId="0" applyNumberFormat="1" applyFont="1" applyBorder="1" applyAlignment="1">
      <alignment horizontal="center" vertical="center"/>
    </xf>
    <xf numFmtId="170" fontId="16" fillId="0" borderId="19" xfId="0" applyNumberFormat="1" applyFont="1" applyBorder="1" applyAlignment="1">
      <alignment horizontal="center" vertical="center"/>
    </xf>
    <xf numFmtId="172" fontId="16" fillId="2" borderId="6" xfId="9" applyNumberFormat="1" applyFont="1" applyFill="1" applyBorder="1">
      <alignment vertical="center"/>
    </xf>
    <xf numFmtId="172" fontId="16" fillId="2" borderId="7" xfId="9" applyNumberFormat="1" applyFont="1" applyFill="1" applyBorder="1">
      <alignment vertical="center"/>
    </xf>
    <xf numFmtId="172" fontId="16" fillId="2" borderId="8" xfId="9" applyNumberFormat="1" applyFont="1" applyFill="1" applyBorder="1">
      <alignment vertical="center"/>
    </xf>
    <xf numFmtId="172" fontId="16" fillId="2" borderId="9" xfId="9" applyNumberFormat="1" applyFont="1" applyFill="1" applyBorder="1">
      <alignment vertical="center"/>
    </xf>
    <xf numFmtId="170" fontId="16" fillId="2" borderId="16" xfId="0" applyNumberFormat="1" applyFont="1" applyFill="1" applyBorder="1" applyAlignment="1">
      <alignment horizontal="center" vertical="center"/>
    </xf>
    <xf numFmtId="170" fontId="16" fillId="2" borderId="7" xfId="0" applyNumberFormat="1" applyFont="1" applyFill="1" applyBorder="1" applyAlignment="1">
      <alignment horizontal="center" vertical="center"/>
    </xf>
    <xf numFmtId="170" fontId="16" fillId="2" borderId="9" xfId="0" applyNumberFormat="1" applyFont="1" applyFill="1" applyBorder="1" applyAlignment="1">
      <alignment horizontal="center" vertical="center"/>
    </xf>
    <xf numFmtId="171" fontId="11" fillId="2" borderId="6" xfId="7" applyNumberFormat="1" applyFont="1" applyFill="1" applyBorder="1" applyAlignment="1" applyProtection="1">
      <alignment vertical="center"/>
    </xf>
    <xf numFmtId="171" fontId="11" fillId="7" borderId="6" xfId="7" applyNumberFormat="1" applyFont="1" applyFill="1" applyBorder="1" applyAlignment="1" applyProtection="1">
      <alignment vertical="center"/>
    </xf>
    <xf numFmtId="171" fontId="11" fillId="8" borderId="6" xfId="7" applyNumberFormat="1" applyFont="1" applyFill="1" applyBorder="1" applyAlignment="1" applyProtection="1">
      <alignment vertical="center"/>
    </xf>
    <xf numFmtId="171" fontId="11" fillId="2" borderId="7" xfId="7" applyNumberFormat="1" applyFont="1" applyFill="1" applyBorder="1" applyAlignment="1" applyProtection="1">
      <alignment vertical="center"/>
    </xf>
    <xf numFmtId="171" fontId="11" fillId="7" borderId="7" xfId="7" applyNumberFormat="1" applyFont="1" applyFill="1" applyBorder="1" applyAlignment="1" applyProtection="1">
      <alignment vertical="center"/>
    </xf>
    <xf numFmtId="171" fontId="11" fillId="8" borderId="7" xfId="7" applyNumberFormat="1" applyFont="1" applyFill="1" applyBorder="1" applyAlignment="1" applyProtection="1">
      <alignment vertical="center"/>
    </xf>
    <xf numFmtId="171" fontId="11" fillId="2" borderId="8" xfId="7" applyNumberFormat="1" applyFont="1" applyFill="1" applyBorder="1" applyAlignment="1" applyProtection="1">
      <alignment vertical="center"/>
    </xf>
    <xf numFmtId="171" fontId="11" fillId="7" borderId="8" xfId="7" applyNumberFormat="1" applyFont="1" applyFill="1" applyBorder="1" applyAlignment="1" applyProtection="1">
      <alignment vertical="center"/>
    </xf>
    <xf numFmtId="171" fontId="11" fillId="8" borderId="8" xfId="7" applyNumberFormat="1" applyFont="1" applyFill="1" applyBorder="1" applyAlignment="1" applyProtection="1">
      <alignment vertical="center"/>
    </xf>
    <xf numFmtId="171" fontId="11" fillId="2" borderId="9" xfId="7" applyNumberFormat="1" applyFont="1" applyFill="1" applyBorder="1" applyAlignment="1" applyProtection="1">
      <alignment vertical="center"/>
    </xf>
    <xf numFmtId="171" fontId="11" fillId="7" borderId="9" xfId="7" applyNumberFormat="1" applyFont="1" applyFill="1" applyBorder="1" applyAlignment="1" applyProtection="1">
      <alignment vertical="center"/>
    </xf>
    <xf numFmtId="171" fontId="11" fillId="8" borderId="9" xfId="7" applyNumberFormat="1" applyFont="1" applyFill="1" applyBorder="1" applyAlignment="1" applyProtection="1">
      <alignment vertical="center"/>
    </xf>
    <xf numFmtId="171" fontId="11" fillId="2" borderId="16" xfId="7" applyNumberFormat="1" applyFont="1" applyFill="1" applyBorder="1" applyAlignment="1" applyProtection="1">
      <alignment vertical="center"/>
    </xf>
    <xf numFmtId="171" fontId="11" fillId="7" borderId="16" xfId="7" applyNumberFormat="1" applyFont="1" applyFill="1" applyBorder="1" applyAlignment="1" applyProtection="1">
      <alignment vertical="center"/>
    </xf>
    <xf numFmtId="171" fontId="11" fillId="8" borderId="16" xfId="7" applyNumberFormat="1" applyFont="1" applyFill="1" applyBorder="1" applyAlignment="1" applyProtection="1">
      <alignment vertical="center"/>
    </xf>
    <xf numFmtId="171" fontId="11" fillId="2" borderId="19" xfId="7" applyNumberFormat="1" applyFont="1" applyFill="1" applyBorder="1" applyAlignment="1" applyProtection="1">
      <alignment vertical="center"/>
    </xf>
    <xf numFmtId="171" fontId="11" fillId="7" borderId="19" xfId="7" applyNumberFormat="1" applyFont="1" applyFill="1" applyBorder="1" applyAlignment="1" applyProtection="1">
      <alignment vertical="center"/>
    </xf>
    <xf numFmtId="171" fontId="11" fillId="8" borderId="19" xfId="7" applyNumberFormat="1" applyFont="1" applyFill="1" applyBorder="1" applyAlignment="1" applyProtection="1">
      <alignment vertical="center"/>
    </xf>
    <xf numFmtId="171" fontId="11" fillId="2" borderId="20" xfId="7" applyNumberFormat="1" applyFont="1" applyFill="1" applyBorder="1" applyAlignment="1" applyProtection="1">
      <alignment vertical="center"/>
    </xf>
    <xf numFmtId="171" fontId="11" fillId="7" borderId="20" xfId="7" applyNumberFormat="1" applyFont="1" applyFill="1" applyBorder="1" applyAlignment="1" applyProtection="1">
      <alignment vertical="center"/>
    </xf>
    <xf numFmtId="171" fontId="11" fillId="8" borderId="20" xfId="7" applyNumberFormat="1" applyFont="1" applyFill="1" applyBorder="1" applyAlignment="1" applyProtection="1">
      <alignment vertical="center"/>
    </xf>
    <xf numFmtId="173" fontId="7" fillId="4" borderId="4" xfId="0" applyNumberFormat="1" applyFont="1" applyFill="1" applyBorder="1" applyAlignment="1" applyProtection="1">
      <alignment horizontal="center" vertical="center"/>
      <protection locked="0"/>
    </xf>
    <xf numFmtId="174" fontId="11" fillId="2" borderId="6" xfId="7" applyNumberFormat="1" applyFont="1" applyFill="1" applyBorder="1" applyAlignment="1" applyProtection="1">
      <alignment vertical="center"/>
    </xf>
    <xf numFmtId="175" fontId="11" fillId="2" borderId="6" xfId="7" applyNumberFormat="1" applyFont="1" applyFill="1" applyBorder="1" applyAlignment="1" applyProtection="1">
      <alignment vertical="center"/>
    </xf>
    <xf numFmtId="175" fontId="11" fillId="7" borderId="6" xfId="7" applyNumberFormat="1" applyFont="1" applyFill="1" applyBorder="1" applyAlignment="1" applyProtection="1">
      <alignment vertical="center"/>
    </xf>
    <xf numFmtId="175" fontId="11" fillId="8" borderId="6" xfId="7" applyNumberFormat="1" applyFont="1" applyFill="1" applyBorder="1" applyAlignment="1" applyProtection="1">
      <alignment vertical="center"/>
    </xf>
    <xf numFmtId="175" fontId="11" fillId="2" borderId="7" xfId="7" applyNumberFormat="1" applyFont="1" applyFill="1" applyBorder="1" applyAlignment="1" applyProtection="1">
      <alignment vertical="center"/>
    </xf>
    <xf numFmtId="175" fontId="11" fillId="7" borderId="7" xfId="7" applyNumberFormat="1" applyFont="1" applyFill="1" applyBorder="1" applyAlignment="1" applyProtection="1">
      <alignment vertical="center"/>
    </xf>
    <xf numFmtId="175" fontId="11" fillId="8" borderId="7" xfId="7" applyNumberFormat="1" applyFont="1" applyFill="1" applyBorder="1" applyAlignment="1" applyProtection="1">
      <alignment vertical="center"/>
    </xf>
    <xf numFmtId="175" fontId="11" fillId="2" borderId="8" xfId="7" applyNumberFormat="1" applyFont="1" applyFill="1" applyBorder="1" applyAlignment="1" applyProtection="1">
      <alignment vertical="center"/>
    </xf>
    <xf numFmtId="175" fontId="11" fillId="7" borderId="8" xfId="7" applyNumberFormat="1" applyFont="1" applyFill="1" applyBorder="1" applyAlignment="1" applyProtection="1">
      <alignment vertical="center"/>
    </xf>
    <xf numFmtId="175" fontId="11" fillId="8" borderId="8" xfId="7" applyNumberFormat="1" applyFont="1" applyFill="1" applyBorder="1" applyAlignment="1" applyProtection="1">
      <alignment vertical="center"/>
    </xf>
    <xf numFmtId="175" fontId="11" fillId="2" borderId="9" xfId="7" applyNumberFormat="1" applyFont="1" applyFill="1" applyBorder="1" applyAlignment="1" applyProtection="1">
      <alignment vertical="center"/>
    </xf>
    <xf numFmtId="175" fontId="11" fillId="7" borderId="9" xfId="7" applyNumberFormat="1" applyFont="1" applyFill="1" applyBorder="1" applyAlignment="1" applyProtection="1">
      <alignment vertical="center"/>
    </xf>
    <xf numFmtId="175" fontId="11" fillId="8" borderId="9" xfId="7" applyNumberFormat="1" applyFont="1" applyFill="1" applyBorder="1" applyAlignment="1" applyProtection="1">
      <alignment vertical="center"/>
    </xf>
    <xf numFmtId="175" fontId="12" fillId="9" borderId="6" xfId="7" applyNumberFormat="1" applyFont="1" applyFill="1" applyBorder="1" applyAlignment="1" applyProtection="1">
      <alignment vertical="center"/>
    </xf>
    <xf numFmtId="175" fontId="11" fillId="2" borderId="16" xfId="7" applyNumberFormat="1" applyFont="1" applyFill="1" applyBorder="1" applyAlignment="1" applyProtection="1">
      <alignment vertical="center"/>
    </xf>
    <xf numFmtId="175" fontId="11" fillId="7" borderId="16" xfId="7" applyNumberFormat="1" applyFont="1" applyFill="1" applyBorder="1" applyAlignment="1" applyProtection="1">
      <alignment vertical="center"/>
    </xf>
    <xf numFmtId="175" fontId="11" fillId="8" borderId="16" xfId="7" applyNumberFormat="1" applyFont="1" applyFill="1" applyBorder="1" applyAlignment="1" applyProtection="1">
      <alignment vertical="center"/>
    </xf>
    <xf numFmtId="175" fontId="11" fillId="9" borderId="7" xfId="7" applyNumberFormat="1" applyFont="1" applyFill="1" applyBorder="1" applyAlignment="1" applyProtection="1">
      <alignment vertical="center"/>
    </xf>
    <xf numFmtId="175" fontId="11" fillId="2" borderId="22" xfId="7" applyNumberFormat="1" applyFont="1" applyFill="1" applyBorder="1" applyAlignment="1" applyProtection="1">
      <alignment vertical="center"/>
    </xf>
    <xf numFmtId="175" fontId="11" fillId="7" borderId="22" xfId="7" applyNumberFormat="1" applyFont="1" applyFill="1" applyBorder="1" applyAlignment="1" applyProtection="1">
      <alignment vertical="center"/>
    </xf>
    <xf numFmtId="175" fontId="11" fillId="8" borderId="22" xfId="7" applyNumberFormat="1" applyFont="1" applyFill="1" applyBorder="1" applyAlignment="1" applyProtection="1">
      <alignment vertical="center"/>
    </xf>
    <xf numFmtId="175" fontId="11" fillId="9" borderId="16" xfId="7" applyNumberFormat="1" applyFont="1" applyFill="1" applyBorder="1" applyAlignment="1" applyProtection="1">
      <alignment vertical="center"/>
    </xf>
    <xf numFmtId="175" fontId="11" fillId="9" borderId="8" xfId="7" applyNumberFormat="1" applyFont="1" applyFill="1" applyBorder="1" applyAlignment="1" applyProtection="1">
      <alignment vertical="center"/>
    </xf>
    <xf numFmtId="175" fontId="11" fillId="2" borderId="23" xfId="7" applyNumberFormat="1" applyFont="1" applyFill="1" applyBorder="1" applyAlignment="1" applyProtection="1">
      <alignment vertical="center"/>
    </xf>
    <xf numFmtId="175" fontId="11" fillId="7" borderId="23" xfId="7" applyNumberFormat="1" applyFont="1" applyFill="1" applyBorder="1" applyAlignment="1" applyProtection="1">
      <alignment vertical="center"/>
    </xf>
    <xf numFmtId="175" fontId="11" fillId="9" borderId="23" xfId="7" applyNumberFormat="1" applyFont="1" applyFill="1" applyBorder="1" applyAlignment="1" applyProtection="1">
      <alignment vertical="center"/>
    </xf>
    <xf numFmtId="175" fontId="11" fillId="8" borderId="23" xfId="7" applyNumberFormat="1" applyFont="1" applyFill="1" applyBorder="1" applyAlignment="1" applyProtection="1">
      <alignment vertical="center"/>
    </xf>
    <xf numFmtId="175" fontId="11" fillId="9" borderId="6" xfId="7" applyNumberFormat="1" applyFont="1" applyFill="1" applyBorder="1" applyAlignment="1" applyProtection="1">
      <alignment vertical="center"/>
    </xf>
    <xf numFmtId="175" fontId="11" fillId="9" borderId="9" xfId="7" applyNumberFormat="1" applyFont="1" applyFill="1" applyBorder="1" applyAlignment="1" applyProtection="1">
      <alignment vertical="center"/>
    </xf>
    <xf numFmtId="175" fontId="11" fillId="2" borderId="17" xfId="7" applyNumberFormat="1" applyFont="1" applyFill="1" applyBorder="1" applyAlignment="1" applyProtection="1">
      <alignment vertical="center"/>
    </xf>
    <xf numFmtId="175" fontId="11" fillId="7" borderId="17" xfId="7" applyNumberFormat="1" applyFont="1" applyFill="1" applyBorder="1" applyAlignment="1" applyProtection="1">
      <alignment vertical="center"/>
    </xf>
    <xf numFmtId="175" fontId="11" fillId="9" borderId="17" xfId="7" applyNumberFormat="1" applyFont="1" applyFill="1" applyBorder="1" applyAlignment="1" applyProtection="1">
      <alignment vertical="center"/>
    </xf>
    <xf numFmtId="175" fontId="11" fillId="8" borderId="17" xfId="7" applyNumberFormat="1" applyFont="1" applyFill="1" applyBorder="1" applyAlignment="1" applyProtection="1">
      <alignment vertical="center"/>
    </xf>
    <xf numFmtId="175" fontId="11" fillId="2" borderId="19" xfId="7" applyNumberFormat="1" applyFont="1" applyFill="1" applyBorder="1" applyAlignment="1" applyProtection="1">
      <alignment vertical="center"/>
    </xf>
    <xf numFmtId="175" fontId="11" fillId="7" borderId="19" xfId="7" applyNumberFormat="1" applyFont="1" applyFill="1" applyBorder="1" applyAlignment="1" applyProtection="1">
      <alignment vertical="center"/>
    </xf>
    <xf numFmtId="175" fontId="11" fillId="8" borderId="19" xfId="7" applyNumberFormat="1" applyFont="1" applyFill="1" applyBorder="1" applyAlignment="1" applyProtection="1">
      <alignment vertical="center"/>
    </xf>
    <xf numFmtId="175" fontId="11" fillId="2" borderId="24" xfId="7" applyNumberFormat="1" applyFont="1" applyFill="1" applyBorder="1" applyAlignment="1" applyProtection="1">
      <alignment vertical="center"/>
    </xf>
    <xf numFmtId="175" fontId="11" fillId="2" borderId="16" xfId="7" applyNumberFormat="1" applyFont="1" applyFill="1" applyBorder="1" applyAlignment="1" applyProtection="1">
      <alignment horizontal="center" vertical="center"/>
      <protection locked="0"/>
    </xf>
    <xf numFmtId="175" fontId="11" fillId="7" borderId="16" xfId="7" applyNumberFormat="1" applyFont="1" applyFill="1" applyBorder="1" applyAlignment="1" applyProtection="1">
      <alignment horizontal="center" vertical="center"/>
      <protection locked="0"/>
    </xf>
    <xf numFmtId="175" fontId="11" fillId="8" borderId="16" xfId="7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</cellXfs>
  <cellStyles count="10">
    <cellStyle name="Comma" xfId="7" builtinId="3"/>
    <cellStyle name="Comma 10" xfId="6"/>
    <cellStyle name="Comma 5" xfId="5"/>
    <cellStyle name="Normal" xfId="0" builtinId="0"/>
    <cellStyle name="Normal 2 2" xfId="1"/>
    <cellStyle name="Normal 4" xfId="8"/>
    <cellStyle name="Normal 5" xfId="4"/>
    <cellStyle name="표준 17" xfId="9"/>
    <cellStyle name="표준 2 2" xfId="2"/>
    <cellStyle name="표준 2 2 7" xfId="3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Q1" zoomScale="70" zoomScaleNormal="70" workbookViewId="0">
      <pane ySplit="3" topLeftCell="A4" activePane="bottomLeft" state="frozen"/>
      <selection pane="bottomLeft" activeCell="G3" sqref="G3:AK3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10"/>
      <c r="G1" s="10"/>
      <c r="H1" s="10"/>
      <c r="I1" s="10"/>
      <c r="J1" s="10"/>
      <c r="K1" s="10"/>
      <c r="L1" s="10"/>
      <c r="M1" s="10"/>
    </row>
    <row r="2" spans="1:37" ht="18.75">
      <c r="A2" s="126" t="s">
        <v>0</v>
      </c>
      <c r="B2" s="126"/>
      <c r="C2" s="126"/>
      <c r="D2" s="12"/>
      <c r="E2" s="13"/>
      <c r="F2" s="14"/>
      <c r="G2" s="4">
        <f>WEEKDAY(G3)</f>
        <v>5</v>
      </c>
      <c r="H2" s="4">
        <f t="shared" ref="H2:AK2" si="0">WEEKDAY(H3)</f>
        <v>6</v>
      </c>
      <c r="I2" s="4">
        <f t="shared" si="0"/>
        <v>7</v>
      </c>
      <c r="J2" s="4">
        <f t="shared" si="0"/>
        <v>1</v>
      </c>
      <c r="K2" s="4">
        <f t="shared" si="0"/>
        <v>2</v>
      </c>
      <c r="L2" s="4">
        <f t="shared" si="0"/>
        <v>3</v>
      </c>
      <c r="M2" s="11">
        <f t="shared" si="0"/>
        <v>4</v>
      </c>
      <c r="N2" s="11">
        <f t="shared" si="0"/>
        <v>5</v>
      </c>
      <c r="O2" s="11">
        <f t="shared" si="0"/>
        <v>6</v>
      </c>
      <c r="P2" s="11">
        <f t="shared" si="0"/>
        <v>7</v>
      </c>
      <c r="Q2" s="11">
        <f t="shared" si="0"/>
        <v>1</v>
      </c>
      <c r="R2" s="11">
        <f t="shared" si="0"/>
        <v>2</v>
      </c>
      <c r="S2" s="11">
        <f t="shared" si="0"/>
        <v>3</v>
      </c>
      <c r="T2" s="11">
        <f t="shared" si="0"/>
        <v>4</v>
      </c>
      <c r="U2" s="11">
        <f t="shared" si="0"/>
        <v>5</v>
      </c>
      <c r="V2" s="11">
        <f t="shared" si="0"/>
        <v>6</v>
      </c>
      <c r="W2" s="11">
        <f t="shared" si="0"/>
        <v>7</v>
      </c>
      <c r="X2" s="11">
        <f t="shared" si="0"/>
        <v>1</v>
      </c>
      <c r="Y2" s="11">
        <f t="shared" si="0"/>
        <v>2</v>
      </c>
      <c r="Z2" s="11">
        <f t="shared" si="0"/>
        <v>3</v>
      </c>
      <c r="AA2" s="11">
        <f t="shared" si="0"/>
        <v>4</v>
      </c>
      <c r="AB2" s="11">
        <f t="shared" si="0"/>
        <v>5</v>
      </c>
      <c r="AC2" s="11">
        <f t="shared" si="0"/>
        <v>6</v>
      </c>
      <c r="AD2" s="11">
        <f t="shared" si="0"/>
        <v>7</v>
      </c>
      <c r="AE2" s="11">
        <f t="shared" si="0"/>
        <v>1</v>
      </c>
      <c r="AF2" s="11">
        <f t="shared" si="0"/>
        <v>2</v>
      </c>
      <c r="AG2" s="11">
        <f t="shared" si="0"/>
        <v>3</v>
      </c>
      <c r="AH2" s="11">
        <f t="shared" si="0"/>
        <v>4</v>
      </c>
      <c r="AI2" s="11">
        <f t="shared" si="0"/>
        <v>5</v>
      </c>
      <c r="AJ2" s="11">
        <f t="shared" si="0"/>
        <v>6</v>
      </c>
      <c r="AK2" s="11">
        <f t="shared" si="0"/>
        <v>7</v>
      </c>
    </row>
    <row r="3" spans="1:37" ht="2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85">
        <v>44896</v>
      </c>
      <c r="H3" s="85">
        <v>44897</v>
      </c>
      <c r="I3" s="85">
        <v>44898</v>
      </c>
      <c r="J3" s="85">
        <v>44899</v>
      </c>
      <c r="K3" s="85">
        <v>44900</v>
      </c>
      <c r="L3" s="85">
        <v>44901</v>
      </c>
      <c r="M3" s="85">
        <v>44902</v>
      </c>
      <c r="N3" s="85">
        <v>44903</v>
      </c>
      <c r="O3" s="85">
        <v>44904</v>
      </c>
      <c r="P3" s="85">
        <v>44905</v>
      </c>
      <c r="Q3" s="85">
        <v>44906</v>
      </c>
      <c r="R3" s="85">
        <v>44907</v>
      </c>
      <c r="S3" s="85">
        <v>44908</v>
      </c>
      <c r="T3" s="85">
        <v>44909</v>
      </c>
      <c r="U3" s="85">
        <v>44910</v>
      </c>
      <c r="V3" s="85">
        <v>44911</v>
      </c>
      <c r="W3" s="85">
        <v>44912</v>
      </c>
      <c r="X3" s="85">
        <v>44913</v>
      </c>
      <c r="Y3" s="85">
        <v>44914</v>
      </c>
      <c r="Z3" s="85">
        <v>44915</v>
      </c>
      <c r="AA3" s="85">
        <v>44916</v>
      </c>
      <c r="AB3" s="85">
        <v>44917</v>
      </c>
      <c r="AC3" s="85">
        <v>44918</v>
      </c>
      <c r="AD3" s="85">
        <v>44919</v>
      </c>
      <c r="AE3" s="85">
        <v>44920</v>
      </c>
      <c r="AF3" s="85">
        <v>44921</v>
      </c>
      <c r="AG3" s="85">
        <v>44922</v>
      </c>
      <c r="AH3" s="85">
        <v>44923</v>
      </c>
      <c r="AI3" s="85">
        <v>44924</v>
      </c>
      <c r="AJ3" s="85">
        <v>44925</v>
      </c>
      <c r="AK3" s="85">
        <v>44926</v>
      </c>
    </row>
    <row r="4" spans="1:37" ht="18.75">
      <c r="A4" s="19" t="s">
        <v>59</v>
      </c>
      <c r="B4" s="16" t="s">
        <v>8</v>
      </c>
      <c r="C4" s="8" t="str">
        <f t="shared" ref="C4:C53" si="1">MID(B4,2,7)</f>
        <v>HG56DJ2</v>
      </c>
      <c r="D4" s="48" t="s">
        <v>9</v>
      </c>
      <c r="E4" s="57">
        <v>11962</v>
      </c>
      <c r="F4" s="9">
        <f>SUM(G4:AK4)</f>
        <v>828733.5</v>
      </c>
      <c r="G4" s="64">
        <v>0</v>
      </c>
      <c r="H4" s="64">
        <v>234600</v>
      </c>
      <c r="I4" s="64">
        <v>0</v>
      </c>
      <c r="J4" s="65">
        <v>46594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5">
        <v>0</v>
      </c>
      <c r="R4" s="64">
        <v>232995.53191489363</v>
      </c>
      <c r="S4" s="64">
        <v>314543.9680851064</v>
      </c>
      <c r="T4" s="64">
        <v>0</v>
      </c>
      <c r="U4" s="64">
        <v>0</v>
      </c>
      <c r="V4" s="64">
        <v>0</v>
      </c>
      <c r="W4" s="64">
        <v>0</v>
      </c>
      <c r="X4" s="65">
        <v>0</v>
      </c>
      <c r="Y4" s="64">
        <v>0</v>
      </c>
      <c r="Z4" s="64">
        <v>0</v>
      </c>
      <c r="AA4" s="64">
        <v>0</v>
      </c>
      <c r="AB4" s="64">
        <v>0</v>
      </c>
      <c r="AC4" s="64">
        <v>0</v>
      </c>
      <c r="AD4" s="64">
        <v>0</v>
      </c>
      <c r="AE4" s="65">
        <v>0</v>
      </c>
      <c r="AF4" s="64">
        <v>0</v>
      </c>
      <c r="AG4" s="64">
        <v>0</v>
      </c>
      <c r="AH4" s="64">
        <v>0</v>
      </c>
      <c r="AI4" s="64">
        <v>0</v>
      </c>
      <c r="AJ4" s="66">
        <v>0</v>
      </c>
      <c r="AK4" s="66">
        <v>0</v>
      </c>
    </row>
    <row r="5" spans="1:37" ht="18.75">
      <c r="A5" s="20" t="s">
        <v>7</v>
      </c>
      <c r="B5" s="17" t="s">
        <v>10</v>
      </c>
      <c r="C5" s="8" t="str">
        <f t="shared" si="1"/>
        <v>R806DL5</v>
      </c>
      <c r="D5" s="49" t="s">
        <v>9</v>
      </c>
      <c r="E5" s="58">
        <v>5701</v>
      </c>
      <c r="F5" s="9">
        <f t="shared" ref="F5:F53" si="2">SUM(G5:AK5)</f>
        <v>213998</v>
      </c>
      <c r="G5" s="67">
        <v>0</v>
      </c>
      <c r="H5" s="67">
        <v>86719</v>
      </c>
      <c r="I5" s="67">
        <v>0</v>
      </c>
      <c r="J5" s="68">
        <v>0</v>
      </c>
      <c r="K5" s="67">
        <v>0</v>
      </c>
      <c r="L5" s="67">
        <v>0</v>
      </c>
      <c r="M5" s="67">
        <v>127279</v>
      </c>
      <c r="N5" s="67">
        <v>0</v>
      </c>
      <c r="O5" s="67">
        <v>0</v>
      </c>
      <c r="P5" s="67">
        <v>0</v>
      </c>
      <c r="Q5" s="68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8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8">
        <v>0</v>
      </c>
      <c r="AF5" s="67">
        <v>0</v>
      </c>
      <c r="AG5" s="67">
        <v>0</v>
      </c>
      <c r="AH5" s="67">
        <v>0</v>
      </c>
      <c r="AI5" s="67">
        <v>0</v>
      </c>
      <c r="AJ5" s="69">
        <v>0</v>
      </c>
      <c r="AK5" s="69">
        <v>0</v>
      </c>
    </row>
    <row r="6" spans="1:37" ht="18.75">
      <c r="A6" s="36" t="s">
        <v>7</v>
      </c>
      <c r="B6" s="18" t="s">
        <v>11</v>
      </c>
      <c r="C6" s="8" t="str">
        <f t="shared" si="1"/>
        <v>RG42GP1</v>
      </c>
      <c r="D6" s="50" t="s">
        <v>9</v>
      </c>
      <c r="E6" s="59">
        <v>7719</v>
      </c>
      <c r="F6" s="9">
        <f t="shared" si="2"/>
        <v>377818.35000000003</v>
      </c>
      <c r="G6" s="70">
        <v>0</v>
      </c>
      <c r="H6" s="70">
        <v>119910</v>
      </c>
      <c r="I6" s="70">
        <v>36131</v>
      </c>
      <c r="J6" s="71">
        <v>0</v>
      </c>
      <c r="K6" s="70">
        <v>0</v>
      </c>
      <c r="L6" s="70">
        <v>0</v>
      </c>
      <c r="M6" s="70">
        <v>0</v>
      </c>
      <c r="N6" s="70">
        <v>88404</v>
      </c>
      <c r="O6" s="70">
        <v>74323</v>
      </c>
      <c r="P6" s="70">
        <v>0</v>
      </c>
      <c r="Q6" s="71">
        <v>0</v>
      </c>
      <c r="R6" s="70">
        <v>0</v>
      </c>
      <c r="S6" s="70">
        <v>6561.15</v>
      </c>
      <c r="T6" s="70">
        <v>0</v>
      </c>
      <c r="U6" s="70">
        <v>0</v>
      </c>
      <c r="V6" s="70">
        <v>52489.2</v>
      </c>
      <c r="W6" s="70">
        <v>0</v>
      </c>
      <c r="X6" s="71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1">
        <v>0</v>
      </c>
      <c r="AF6" s="70">
        <v>0</v>
      </c>
      <c r="AG6" s="70">
        <v>0</v>
      </c>
      <c r="AH6" s="70">
        <v>0</v>
      </c>
      <c r="AI6" s="70">
        <v>0</v>
      </c>
      <c r="AJ6" s="72">
        <v>0</v>
      </c>
      <c r="AK6" s="72">
        <v>0</v>
      </c>
    </row>
    <row r="7" spans="1:37" ht="18.75">
      <c r="A7" s="36" t="s">
        <v>7</v>
      </c>
      <c r="B7" s="18" t="s">
        <v>12</v>
      </c>
      <c r="C7" s="8" t="str">
        <f t="shared" si="1"/>
        <v>W742AL6</v>
      </c>
      <c r="D7" s="50" t="s">
        <v>9</v>
      </c>
      <c r="E7" s="60">
        <v>5701</v>
      </c>
      <c r="F7" s="9">
        <f t="shared" si="2"/>
        <v>187151</v>
      </c>
      <c r="G7" s="70">
        <v>46416</v>
      </c>
      <c r="H7" s="70">
        <v>0</v>
      </c>
      <c r="I7" s="70">
        <v>0</v>
      </c>
      <c r="J7" s="71">
        <v>0</v>
      </c>
      <c r="K7" s="70">
        <v>0</v>
      </c>
      <c r="L7" s="70">
        <v>0</v>
      </c>
      <c r="M7" s="70">
        <v>140735</v>
      </c>
      <c r="N7" s="70">
        <v>0</v>
      </c>
      <c r="O7" s="70">
        <v>0</v>
      </c>
      <c r="P7" s="70">
        <v>0</v>
      </c>
      <c r="Q7" s="71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1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1">
        <v>0</v>
      </c>
      <c r="AF7" s="70">
        <v>0</v>
      </c>
      <c r="AG7" s="70">
        <v>0</v>
      </c>
      <c r="AH7" s="70">
        <v>0</v>
      </c>
      <c r="AI7" s="70">
        <v>0</v>
      </c>
      <c r="AJ7" s="72">
        <v>0</v>
      </c>
      <c r="AK7" s="72">
        <v>0</v>
      </c>
    </row>
    <row r="8" spans="1:37" ht="18.75">
      <c r="A8" s="37" t="s">
        <v>60</v>
      </c>
      <c r="B8" s="19" t="s">
        <v>14</v>
      </c>
      <c r="C8" s="8" t="str">
        <f t="shared" si="1"/>
        <v>HG42ATS</v>
      </c>
      <c r="D8" s="48" t="s">
        <v>86</v>
      </c>
      <c r="E8" s="48">
        <v>12995</v>
      </c>
      <c r="F8" s="9">
        <f t="shared" si="2"/>
        <v>270160.45833333331</v>
      </c>
      <c r="G8" s="64">
        <v>0</v>
      </c>
      <c r="H8" s="64">
        <v>0</v>
      </c>
      <c r="I8" s="64">
        <v>0</v>
      </c>
      <c r="J8" s="65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5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147360.25</v>
      </c>
      <c r="X8" s="65">
        <v>0</v>
      </c>
      <c r="Y8" s="64">
        <v>122800.20833333333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5">
        <v>0</v>
      </c>
      <c r="AF8" s="64">
        <v>0</v>
      </c>
      <c r="AG8" s="64">
        <v>0</v>
      </c>
      <c r="AH8" s="64">
        <v>0</v>
      </c>
      <c r="AI8" s="64">
        <v>0</v>
      </c>
      <c r="AJ8" s="66">
        <v>0</v>
      </c>
      <c r="AK8" s="66">
        <v>0</v>
      </c>
    </row>
    <row r="9" spans="1:37" ht="18.75">
      <c r="A9" s="38" t="s">
        <v>60</v>
      </c>
      <c r="B9" s="20" t="s">
        <v>15</v>
      </c>
      <c r="C9" s="8" t="str">
        <f t="shared" si="1"/>
        <v>R806DXY</v>
      </c>
      <c r="D9" s="49" t="s">
        <v>86</v>
      </c>
      <c r="E9" s="49">
        <v>8761</v>
      </c>
      <c r="F9" s="9">
        <f t="shared" si="2"/>
        <v>755732.52439024381</v>
      </c>
      <c r="G9" s="67">
        <v>0</v>
      </c>
      <c r="H9" s="67">
        <v>236732</v>
      </c>
      <c r="I9" s="67">
        <v>98434</v>
      </c>
      <c r="J9" s="68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8">
        <v>0</v>
      </c>
      <c r="R9" s="67">
        <v>98956.829268292684</v>
      </c>
      <c r="S9" s="67">
        <v>98956.829268292684</v>
      </c>
      <c r="T9" s="67">
        <v>0</v>
      </c>
      <c r="U9" s="67">
        <v>24739.207317073171</v>
      </c>
      <c r="V9" s="67">
        <v>0</v>
      </c>
      <c r="W9" s="67">
        <v>0</v>
      </c>
      <c r="X9" s="68">
        <v>0</v>
      </c>
      <c r="Y9" s="67">
        <v>98956.829268292684</v>
      </c>
      <c r="Z9" s="67">
        <v>98956.829268292684</v>
      </c>
      <c r="AA9" s="67">
        <v>0</v>
      </c>
      <c r="AB9" s="67">
        <v>0</v>
      </c>
      <c r="AC9" s="67">
        <v>0</v>
      </c>
      <c r="AD9" s="67">
        <v>0</v>
      </c>
      <c r="AE9" s="68">
        <v>0</v>
      </c>
      <c r="AF9" s="67">
        <v>0</v>
      </c>
      <c r="AG9" s="67">
        <v>0</v>
      </c>
      <c r="AH9" s="67">
        <v>0</v>
      </c>
      <c r="AI9" s="67">
        <v>0</v>
      </c>
      <c r="AJ9" s="69">
        <v>0</v>
      </c>
      <c r="AK9" s="69">
        <v>0</v>
      </c>
    </row>
    <row r="10" spans="1:37" ht="18.75">
      <c r="A10" s="38" t="s">
        <v>60</v>
      </c>
      <c r="B10" s="20" t="s">
        <v>16</v>
      </c>
      <c r="C10" s="8" t="str">
        <f t="shared" si="1"/>
        <v>WG62APM</v>
      </c>
      <c r="D10" s="49" t="s">
        <v>86</v>
      </c>
      <c r="E10" s="49">
        <v>8879</v>
      </c>
      <c r="F10" s="9">
        <f t="shared" si="2"/>
        <v>585322.05172413797</v>
      </c>
      <c r="G10" s="67">
        <v>0</v>
      </c>
      <c r="H10" s="67">
        <v>0</v>
      </c>
      <c r="I10" s="67">
        <v>0</v>
      </c>
      <c r="J10" s="68">
        <v>15733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8">
        <v>0</v>
      </c>
      <c r="R10" s="67">
        <v>69616.43965517242</v>
      </c>
      <c r="S10" s="67">
        <v>75945.206896551725</v>
      </c>
      <c r="T10" s="67">
        <v>0</v>
      </c>
      <c r="U10" s="67">
        <v>75945.206896551725</v>
      </c>
      <c r="V10" s="67">
        <v>94931.508620689652</v>
      </c>
      <c r="W10" s="67">
        <v>0</v>
      </c>
      <c r="X10" s="68">
        <v>0</v>
      </c>
      <c r="Y10" s="67">
        <v>63287.672413793101</v>
      </c>
      <c r="Z10" s="67">
        <v>0</v>
      </c>
      <c r="AA10" s="67">
        <v>145561.64655172414</v>
      </c>
      <c r="AB10" s="67">
        <v>44301.370689655174</v>
      </c>
      <c r="AC10" s="67">
        <v>0</v>
      </c>
      <c r="AD10" s="67">
        <v>0</v>
      </c>
      <c r="AE10" s="68">
        <v>0</v>
      </c>
      <c r="AF10" s="67">
        <v>0</v>
      </c>
      <c r="AG10" s="67">
        <v>0</v>
      </c>
      <c r="AH10" s="67">
        <v>0</v>
      </c>
      <c r="AI10" s="67">
        <v>0</v>
      </c>
      <c r="AJ10" s="69">
        <v>0</v>
      </c>
      <c r="AK10" s="69">
        <v>0</v>
      </c>
    </row>
    <row r="11" spans="1:37" ht="18.75">
      <c r="A11" s="23" t="s">
        <v>60</v>
      </c>
      <c r="B11" s="21" t="s">
        <v>17</v>
      </c>
      <c r="C11" s="8" t="str">
        <f t="shared" si="1"/>
        <v>W742CVS</v>
      </c>
      <c r="D11" s="51" t="s">
        <v>86</v>
      </c>
      <c r="E11" s="51">
        <v>8117.0000000000009</v>
      </c>
      <c r="F11" s="9">
        <f t="shared" si="2"/>
        <v>670593.12149532698</v>
      </c>
      <c r="G11" s="73">
        <v>0</v>
      </c>
      <c r="H11" s="73">
        <v>172934</v>
      </c>
      <c r="I11" s="73">
        <v>0</v>
      </c>
      <c r="J11" s="74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4">
        <v>0</v>
      </c>
      <c r="R11" s="73">
        <v>90483.476635514016</v>
      </c>
      <c r="S11" s="73">
        <v>90483.476635514016</v>
      </c>
      <c r="T11" s="73">
        <v>0</v>
      </c>
      <c r="U11" s="73">
        <v>75402.897196261678</v>
      </c>
      <c r="V11" s="73">
        <v>0</v>
      </c>
      <c r="W11" s="73">
        <v>0</v>
      </c>
      <c r="X11" s="74">
        <v>0</v>
      </c>
      <c r="Y11" s="73">
        <v>0</v>
      </c>
      <c r="Z11" s="73">
        <v>67862.607476635516</v>
      </c>
      <c r="AA11" s="73">
        <v>0</v>
      </c>
      <c r="AB11" s="73">
        <v>173426.66355140187</v>
      </c>
      <c r="AC11" s="73">
        <v>0</v>
      </c>
      <c r="AD11" s="73">
        <v>0</v>
      </c>
      <c r="AE11" s="74">
        <v>0</v>
      </c>
      <c r="AF11" s="73">
        <v>0</v>
      </c>
      <c r="AG11" s="73">
        <v>0</v>
      </c>
      <c r="AH11" s="73">
        <v>0</v>
      </c>
      <c r="AI11" s="73">
        <v>0</v>
      </c>
      <c r="AJ11" s="75">
        <v>0</v>
      </c>
      <c r="AK11" s="75">
        <v>0</v>
      </c>
    </row>
    <row r="12" spans="1:37" ht="18.75">
      <c r="A12" s="22" t="s">
        <v>61</v>
      </c>
      <c r="B12" s="22" t="s">
        <v>18</v>
      </c>
      <c r="C12" s="8" t="str">
        <f t="shared" si="1"/>
        <v>WG42ESB</v>
      </c>
      <c r="D12" s="52" t="s">
        <v>9</v>
      </c>
      <c r="E12" s="48">
        <v>8906</v>
      </c>
      <c r="F12" s="9">
        <f t="shared" si="2"/>
        <v>0</v>
      </c>
      <c r="G12" s="76">
        <v>0</v>
      </c>
      <c r="H12" s="76">
        <v>0</v>
      </c>
      <c r="I12" s="76">
        <v>0</v>
      </c>
      <c r="J12" s="77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7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7">
        <v>0</v>
      </c>
      <c r="Y12" s="76">
        <v>0</v>
      </c>
      <c r="Z12" s="76">
        <v>0</v>
      </c>
      <c r="AA12" s="76">
        <v>0</v>
      </c>
      <c r="AB12" s="76">
        <v>0</v>
      </c>
      <c r="AC12" s="76">
        <v>0</v>
      </c>
      <c r="AD12" s="76">
        <v>0</v>
      </c>
      <c r="AE12" s="77">
        <v>0</v>
      </c>
      <c r="AF12" s="76">
        <v>0</v>
      </c>
      <c r="AG12" s="76">
        <v>0</v>
      </c>
      <c r="AH12" s="76">
        <v>0</v>
      </c>
      <c r="AI12" s="76">
        <v>0</v>
      </c>
      <c r="AJ12" s="78">
        <v>0</v>
      </c>
      <c r="AK12" s="78">
        <v>0</v>
      </c>
    </row>
    <row r="13" spans="1:37" ht="18.75">
      <c r="A13" s="39" t="s">
        <v>62</v>
      </c>
      <c r="B13" s="23" t="s">
        <v>19</v>
      </c>
      <c r="C13" s="8" t="str">
        <f t="shared" si="1"/>
        <v>R881ASC</v>
      </c>
      <c r="D13" s="51" t="s">
        <v>9</v>
      </c>
      <c r="E13" s="51">
        <v>6375</v>
      </c>
      <c r="F13" s="9">
        <f t="shared" si="2"/>
        <v>13290</v>
      </c>
      <c r="G13" s="73">
        <v>0</v>
      </c>
      <c r="H13" s="73">
        <v>0</v>
      </c>
      <c r="I13" s="73">
        <v>0</v>
      </c>
      <c r="J13" s="74">
        <v>13290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4">
        <v>0</v>
      </c>
      <c r="R13" s="73">
        <v>0</v>
      </c>
      <c r="S13" s="73">
        <v>0</v>
      </c>
      <c r="T13" s="73">
        <v>0</v>
      </c>
      <c r="U13" s="73">
        <v>0</v>
      </c>
      <c r="V13" s="73">
        <v>0</v>
      </c>
      <c r="W13" s="73">
        <v>0</v>
      </c>
      <c r="X13" s="74">
        <v>0</v>
      </c>
      <c r="Y13" s="73">
        <v>0</v>
      </c>
      <c r="Z13" s="73">
        <v>0</v>
      </c>
      <c r="AA13" s="73">
        <v>0</v>
      </c>
      <c r="AB13" s="73">
        <v>0</v>
      </c>
      <c r="AC13" s="73">
        <v>0</v>
      </c>
      <c r="AD13" s="73">
        <v>0</v>
      </c>
      <c r="AE13" s="74">
        <v>0</v>
      </c>
      <c r="AF13" s="73">
        <v>0</v>
      </c>
      <c r="AG13" s="73">
        <v>0</v>
      </c>
      <c r="AH13" s="73">
        <v>0</v>
      </c>
      <c r="AI13" s="73">
        <v>0</v>
      </c>
      <c r="AJ13" s="75">
        <v>0</v>
      </c>
      <c r="AK13" s="75">
        <v>0</v>
      </c>
    </row>
    <row r="14" spans="1:37" ht="18.75">
      <c r="A14" s="37" t="s">
        <v>63</v>
      </c>
      <c r="B14" s="24" t="s">
        <v>20</v>
      </c>
      <c r="C14" s="8" t="str">
        <f t="shared" si="1"/>
        <v>HG60AXN</v>
      </c>
      <c r="D14" s="52" t="s">
        <v>9</v>
      </c>
      <c r="E14" s="49">
        <v>13648</v>
      </c>
      <c r="F14" s="9">
        <f t="shared" si="2"/>
        <v>27296</v>
      </c>
      <c r="G14" s="76">
        <v>0</v>
      </c>
      <c r="H14" s="76">
        <v>0</v>
      </c>
      <c r="I14" s="76">
        <v>0</v>
      </c>
      <c r="J14" s="77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7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7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7">
        <v>0</v>
      </c>
      <c r="AF14" s="76">
        <v>27296</v>
      </c>
      <c r="AG14" s="76">
        <v>0</v>
      </c>
      <c r="AH14" s="76">
        <v>0</v>
      </c>
      <c r="AI14" s="76">
        <v>0</v>
      </c>
      <c r="AJ14" s="78">
        <v>0</v>
      </c>
      <c r="AK14" s="78">
        <v>0</v>
      </c>
    </row>
    <row r="15" spans="1:37" ht="18.75">
      <c r="A15" s="22" t="s">
        <v>63</v>
      </c>
      <c r="B15" s="25" t="s">
        <v>21</v>
      </c>
      <c r="C15" s="8" t="str">
        <f t="shared" si="1"/>
        <v>HG93AXQ</v>
      </c>
      <c r="D15" s="49" t="s">
        <v>9</v>
      </c>
      <c r="E15" s="49">
        <v>14681</v>
      </c>
      <c r="F15" s="9">
        <f t="shared" si="2"/>
        <v>346106</v>
      </c>
      <c r="G15" s="67">
        <v>0</v>
      </c>
      <c r="H15" s="67">
        <v>0</v>
      </c>
      <c r="I15" s="67">
        <v>173607</v>
      </c>
      <c r="J15" s="68">
        <v>0</v>
      </c>
      <c r="K15" s="67">
        <v>172499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8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8">
        <v>0</v>
      </c>
      <c r="Y15" s="67">
        <v>0</v>
      </c>
      <c r="Z15" s="67">
        <v>0</v>
      </c>
      <c r="AA15" s="67">
        <v>0</v>
      </c>
      <c r="AB15" s="67">
        <v>0</v>
      </c>
      <c r="AC15" s="67">
        <v>0</v>
      </c>
      <c r="AD15" s="67">
        <v>0</v>
      </c>
      <c r="AE15" s="68">
        <v>0</v>
      </c>
      <c r="AF15" s="67">
        <v>0</v>
      </c>
      <c r="AG15" s="67">
        <v>0</v>
      </c>
      <c r="AH15" s="67">
        <v>0</v>
      </c>
      <c r="AI15" s="67">
        <v>0</v>
      </c>
      <c r="AJ15" s="69">
        <v>0</v>
      </c>
      <c r="AK15" s="69">
        <v>0</v>
      </c>
    </row>
    <row r="16" spans="1:37" ht="18.75">
      <c r="A16" s="38" t="s">
        <v>64</v>
      </c>
      <c r="B16" s="25" t="s">
        <v>22</v>
      </c>
      <c r="C16" s="8" t="str">
        <f t="shared" si="1"/>
        <v>RG52ESL</v>
      </c>
      <c r="D16" s="50" t="s">
        <v>9</v>
      </c>
      <c r="E16" s="50">
        <v>7436</v>
      </c>
      <c r="F16" s="9">
        <f t="shared" si="2"/>
        <v>291729.86956521741</v>
      </c>
      <c r="G16" s="67">
        <v>0</v>
      </c>
      <c r="H16" s="67">
        <v>0</v>
      </c>
      <c r="I16" s="67">
        <v>79236</v>
      </c>
      <c r="J16" s="68">
        <v>0</v>
      </c>
      <c r="K16" s="67">
        <v>90901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8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8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8">
        <v>0</v>
      </c>
      <c r="AF16" s="67">
        <v>121592.86956521739</v>
      </c>
      <c r="AG16" s="67">
        <v>0</v>
      </c>
      <c r="AH16" s="67">
        <v>0</v>
      </c>
      <c r="AI16" s="67">
        <v>0</v>
      </c>
      <c r="AJ16" s="69">
        <v>0</v>
      </c>
      <c r="AK16" s="69">
        <v>0</v>
      </c>
    </row>
    <row r="17" spans="1:37" ht="18.75">
      <c r="A17" s="40" t="s">
        <v>65</v>
      </c>
      <c r="B17" s="26" t="s">
        <v>23</v>
      </c>
      <c r="C17" s="8" t="str">
        <f t="shared" si="1"/>
        <v>RG00ESH</v>
      </c>
      <c r="D17" s="53" t="s">
        <v>9</v>
      </c>
      <c r="E17" s="51">
        <v>9572</v>
      </c>
      <c r="F17" s="9">
        <f t="shared" si="2"/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4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4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4">
        <v>0</v>
      </c>
      <c r="AF17" s="73">
        <v>0</v>
      </c>
      <c r="AG17" s="73">
        <v>0</v>
      </c>
      <c r="AH17" s="73">
        <v>0</v>
      </c>
      <c r="AI17" s="73">
        <v>0</v>
      </c>
      <c r="AJ17" s="75">
        <v>0</v>
      </c>
      <c r="AK17" s="75">
        <v>0</v>
      </c>
    </row>
    <row r="18" spans="1:37" ht="18.75">
      <c r="A18" s="41" t="s">
        <v>66</v>
      </c>
      <c r="B18" s="27" t="s">
        <v>24</v>
      </c>
      <c r="C18" s="8" t="str">
        <f t="shared" si="1"/>
        <v>H722DN3</v>
      </c>
      <c r="D18" s="48" t="s">
        <v>9</v>
      </c>
      <c r="E18" s="61">
        <v>14058</v>
      </c>
      <c r="F18" s="9">
        <f t="shared" si="2"/>
        <v>333307</v>
      </c>
      <c r="G18" s="64">
        <v>0</v>
      </c>
      <c r="H18" s="64">
        <v>0</v>
      </c>
      <c r="I18" s="64">
        <v>0</v>
      </c>
      <c r="J18" s="65">
        <v>333307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5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5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0</v>
      </c>
      <c r="AE18" s="65">
        <v>0</v>
      </c>
      <c r="AF18" s="64">
        <v>0</v>
      </c>
      <c r="AG18" s="64">
        <v>0</v>
      </c>
      <c r="AH18" s="64">
        <v>0</v>
      </c>
      <c r="AI18" s="64">
        <v>0</v>
      </c>
      <c r="AJ18" s="66">
        <v>0</v>
      </c>
      <c r="AK18" s="66">
        <v>0</v>
      </c>
    </row>
    <row r="19" spans="1:37" ht="18.75">
      <c r="A19" s="42" t="s">
        <v>67</v>
      </c>
      <c r="B19" s="28" t="s">
        <v>25</v>
      </c>
      <c r="C19" s="8" t="str">
        <f t="shared" si="1"/>
        <v>HG74CTS</v>
      </c>
      <c r="D19" s="49" t="s">
        <v>9</v>
      </c>
      <c r="E19" s="62">
        <v>12995</v>
      </c>
      <c r="F19" s="9">
        <f t="shared" si="2"/>
        <v>12702.125</v>
      </c>
      <c r="G19" s="67">
        <v>0</v>
      </c>
      <c r="H19" s="67">
        <v>0</v>
      </c>
      <c r="I19" s="67">
        <v>0</v>
      </c>
      <c r="J19" s="68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8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8">
        <v>0</v>
      </c>
      <c r="Y19" s="67">
        <v>0</v>
      </c>
      <c r="Z19" s="67">
        <v>0</v>
      </c>
      <c r="AA19" s="67">
        <v>0</v>
      </c>
      <c r="AB19" s="67">
        <v>12702.125</v>
      </c>
      <c r="AC19" s="67">
        <v>0</v>
      </c>
      <c r="AD19" s="67">
        <v>0</v>
      </c>
      <c r="AE19" s="68">
        <v>0</v>
      </c>
      <c r="AF19" s="67">
        <v>0</v>
      </c>
      <c r="AG19" s="67">
        <v>0</v>
      </c>
      <c r="AH19" s="67">
        <v>0</v>
      </c>
      <c r="AI19" s="67">
        <v>0</v>
      </c>
      <c r="AJ19" s="69">
        <v>0</v>
      </c>
      <c r="AK19" s="69">
        <v>0</v>
      </c>
    </row>
    <row r="20" spans="1:37" ht="18.75">
      <c r="A20" s="42" t="s">
        <v>68</v>
      </c>
      <c r="B20" s="28" t="s">
        <v>26</v>
      </c>
      <c r="C20" s="8" t="str">
        <f t="shared" si="1"/>
        <v>RG52AP4</v>
      </c>
      <c r="D20" s="49" t="s">
        <v>9</v>
      </c>
      <c r="E20" s="62">
        <v>7719</v>
      </c>
      <c r="F20" s="9">
        <f t="shared" si="2"/>
        <v>326377.20833333331</v>
      </c>
      <c r="G20" s="67">
        <v>0</v>
      </c>
      <c r="H20" s="67">
        <v>102866</v>
      </c>
      <c r="I20" s="67">
        <v>57618</v>
      </c>
      <c r="J20" s="68">
        <v>50778</v>
      </c>
      <c r="K20" s="67">
        <v>0</v>
      </c>
      <c r="L20" s="67">
        <v>0</v>
      </c>
      <c r="M20" s="67">
        <v>0</v>
      </c>
      <c r="N20" s="67">
        <v>21038</v>
      </c>
      <c r="O20" s="67">
        <v>0</v>
      </c>
      <c r="P20" s="67">
        <v>0</v>
      </c>
      <c r="Q20" s="68">
        <v>0</v>
      </c>
      <c r="R20" s="67">
        <v>0</v>
      </c>
      <c r="S20" s="67">
        <v>0</v>
      </c>
      <c r="T20" s="67">
        <v>0</v>
      </c>
      <c r="U20" s="67">
        <v>0</v>
      </c>
      <c r="V20" s="67">
        <v>94077.208333333328</v>
      </c>
      <c r="W20" s="67">
        <v>0</v>
      </c>
      <c r="X20" s="68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68">
        <v>0</v>
      </c>
      <c r="AF20" s="67">
        <v>0</v>
      </c>
      <c r="AG20" s="67">
        <v>0</v>
      </c>
      <c r="AH20" s="67">
        <v>0</v>
      </c>
      <c r="AI20" s="67">
        <v>0</v>
      </c>
      <c r="AJ20" s="69">
        <v>0</v>
      </c>
      <c r="AK20" s="69">
        <v>0</v>
      </c>
    </row>
    <row r="21" spans="1:37" ht="18.75">
      <c r="A21" s="42" t="s">
        <v>67</v>
      </c>
      <c r="B21" s="28" t="s">
        <v>27</v>
      </c>
      <c r="C21" s="8" t="str">
        <f t="shared" si="1"/>
        <v>RG53APR</v>
      </c>
      <c r="D21" s="49" t="s">
        <v>9</v>
      </c>
      <c r="E21" s="62">
        <v>8879</v>
      </c>
      <c r="F21" s="9">
        <f t="shared" si="2"/>
        <v>201071</v>
      </c>
      <c r="G21" s="67">
        <v>0</v>
      </c>
      <c r="H21" s="67">
        <v>98933</v>
      </c>
      <c r="I21" s="67">
        <v>0</v>
      </c>
      <c r="J21" s="68">
        <v>102138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8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8">
        <v>0</v>
      </c>
      <c r="Y21" s="67">
        <v>0</v>
      </c>
      <c r="Z21" s="67">
        <v>0</v>
      </c>
      <c r="AA21" s="67">
        <v>0</v>
      </c>
      <c r="AB21" s="67">
        <v>0</v>
      </c>
      <c r="AC21" s="67">
        <v>0</v>
      </c>
      <c r="AD21" s="67">
        <v>0</v>
      </c>
      <c r="AE21" s="68">
        <v>0</v>
      </c>
      <c r="AF21" s="67">
        <v>0</v>
      </c>
      <c r="AG21" s="67">
        <v>0</v>
      </c>
      <c r="AH21" s="67">
        <v>0</v>
      </c>
      <c r="AI21" s="67">
        <v>0</v>
      </c>
      <c r="AJ21" s="69">
        <v>0</v>
      </c>
      <c r="AK21" s="69">
        <v>0</v>
      </c>
    </row>
    <row r="22" spans="1:37" ht="18.75">
      <c r="A22" s="42" t="s">
        <v>67</v>
      </c>
      <c r="B22" s="28" t="s">
        <v>28</v>
      </c>
      <c r="C22" s="8" t="str">
        <f t="shared" si="1"/>
        <v>R806DVS</v>
      </c>
      <c r="D22" s="49" t="s">
        <v>86</v>
      </c>
      <c r="E22" s="62">
        <v>8117.0000000000009</v>
      </c>
      <c r="F22" s="9">
        <f t="shared" si="2"/>
        <v>180733</v>
      </c>
      <c r="G22" s="67">
        <v>0</v>
      </c>
      <c r="H22" s="67">
        <v>90858</v>
      </c>
      <c r="I22" s="67">
        <v>0</v>
      </c>
      <c r="J22" s="68">
        <v>89875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8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8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8">
        <v>0</v>
      </c>
      <c r="AF22" s="67">
        <v>0</v>
      </c>
      <c r="AG22" s="67">
        <v>0</v>
      </c>
      <c r="AH22" s="67">
        <v>0</v>
      </c>
      <c r="AI22" s="67">
        <v>0</v>
      </c>
      <c r="AJ22" s="69">
        <v>0</v>
      </c>
      <c r="AK22" s="69">
        <v>0</v>
      </c>
    </row>
    <row r="23" spans="1:37" ht="18.75">
      <c r="A23" s="42" t="s">
        <v>68</v>
      </c>
      <c r="B23" s="28" t="s">
        <v>29</v>
      </c>
      <c r="C23" s="8" t="str">
        <f t="shared" si="1"/>
        <v>W742ALC</v>
      </c>
      <c r="D23" s="49" t="s">
        <v>86</v>
      </c>
      <c r="E23" s="62">
        <v>5467</v>
      </c>
      <c r="F23" s="9">
        <f t="shared" si="2"/>
        <v>327817.42857142858</v>
      </c>
      <c r="G23" s="67">
        <v>0</v>
      </c>
      <c r="H23" s="67">
        <v>111471</v>
      </c>
      <c r="I23" s="67">
        <v>60323</v>
      </c>
      <c r="J23" s="68">
        <v>59954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8">
        <v>0</v>
      </c>
      <c r="R23" s="67">
        <v>0</v>
      </c>
      <c r="S23" s="67">
        <v>0</v>
      </c>
      <c r="T23" s="67">
        <v>0</v>
      </c>
      <c r="U23" s="67">
        <v>0</v>
      </c>
      <c r="V23" s="67">
        <v>20225.142857142859</v>
      </c>
      <c r="W23" s="67">
        <v>0</v>
      </c>
      <c r="X23" s="68">
        <v>0</v>
      </c>
      <c r="Y23" s="67">
        <v>0</v>
      </c>
      <c r="Z23" s="67">
        <v>0</v>
      </c>
      <c r="AA23" s="67">
        <v>0</v>
      </c>
      <c r="AB23" s="67">
        <v>40450.285714285717</v>
      </c>
      <c r="AC23" s="67">
        <v>0</v>
      </c>
      <c r="AD23" s="67">
        <v>0</v>
      </c>
      <c r="AE23" s="68">
        <v>0</v>
      </c>
      <c r="AF23" s="67">
        <v>0</v>
      </c>
      <c r="AG23" s="67">
        <v>0</v>
      </c>
      <c r="AH23" s="67">
        <v>0</v>
      </c>
      <c r="AI23" s="67">
        <v>35394</v>
      </c>
      <c r="AJ23" s="69">
        <v>0</v>
      </c>
      <c r="AK23" s="69">
        <v>0</v>
      </c>
    </row>
    <row r="24" spans="1:37" ht="18.75">
      <c r="A24" s="42" t="s">
        <v>69</v>
      </c>
      <c r="B24" s="28" t="s">
        <v>30</v>
      </c>
      <c r="C24" s="8" t="str">
        <f t="shared" si="1"/>
        <v>H780AKS</v>
      </c>
      <c r="D24" s="49" t="s">
        <v>86</v>
      </c>
      <c r="E24" s="62">
        <v>10246</v>
      </c>
      <c r="F24" s="9">
        <f t="shared" si="2"/>
        <v>263113.75</v>
      </c>
      <c r="G24" s="67">
        <v>0</v>
      </c>
      <c r="H24" s="67">
        <v>0</v>
      </c>
      <c r="I24" s="67">
        <v>102726</v>
      </c>
      <c r="J24" s="68">
        <v>84176</v>
      </c>
      <c r="K24" s="67">
        <v>27983</v>
      </c>
      <c r="L24" s="67">
        <v>0</v>
      </c>
      <c r="M24" s="67">
        <v>0</v>
      </c>
      <c r="N24" s="67">
        <v>0</v>
      </c>
      <c r="O24" s="67">
        <v>0</v>
      </c>
      <c r="P24" s="67">
        <v>0</v>
      </c>
      <c r="Q24" s="68">
        <v>0</v>
      </c>
      <c r="R24" s="67">
        <v>0</v>
      </c>
      <c r="S24" s="67">
        <v>0</v>
      </c>
      <c r="T24" s="67">
        <v>0</v>
      </c>
      <c r="U24" s="67">
        <v>0</v>
      </c>
      <c r="V24" s="67">
        <v>0</v>
      </c>
      <c r="W24" s="67">
        <v>0</v>
      </c>
      <c r="X24" s="68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0</v>
      </c>
      <c r="AE24" s="68">
        <v>0</v>
      </c>
      <c r="AF24" s="67">
        <v>48228.75</v>
      </c>
      <c r="AG24" s="67">
        <v>0</v>
      </c>
      <c r="AH24" s="67">
        <v>0</v>
      </c>
      <c r="AI24" s="67">
        <v>0</v>
      </c>
      <c r="AJ24" s="69">
        <v>0</v>
      </c>
      <c r="AK24" s="69">
        <v>0</v>
      </c>
    </row>
    <row r="25" spans="1:37" ht="18.75">
      <c r="A25" s="42" t="s">
        <v>69</v>
      </c>
      <c r="B25" s="28" t="s">
        <v>31</v>
      </c>
      <c r="C25" s="8" t="str">
        <f t="shared" si="1"/>
        <v>WG42MXF</v>
      </c>
      <c r="D25" s="49" t="s">
        <v>86</v>
      </c>
      <c r="E25" s="62">
        <v>9303</v>
      </c>
      <c r="F25" s="9">
        <f t="shared" si="2"/>
        <v>266699</v>
      </c>
      <c r="G25" s="67">
        <v>0</v>
      </c>
      <c r="H25" s="67">
        <v>95666</v>
      </c>
      <c r="I25" s="67">
        <v>0</v>
      </c>
      <c r="J25" s="68">
        <v>8575</v>
      </c>
      <c r="K25" s="67">
        <v>94542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8">
        <v>0</v>
      </c>
      <c r="R25" s="67">
        <v>0</v>
      </c>
      <c r="S25" s="67">
        <v>0</v>
      </c>
      <c r="T25" s="67">
        <v>0</v>
      </c>
      <c r="U25" s="67">
        <v>0</v>
      </c>
      <c r="V25" s="67">
        <v>33958</v>
      </c>
      <c r="W25" s="67">
        <v>0</v>
      </c>
      <c r="X25" s="68">
        <v>0</v>
      </c>
      <c r="Y25" s="67">
        <v>0</v>
      </c>
      <c r="Z25" s="67">
        <v>0</v>
      </c>
      <c r="AA25" s="67">
        <v>0</v>
      </c>
      <c r="AB25" s="67">
        <v>33958</v>
      </c>
      <c r="AC25" s="67">
        <v>0</v>
      </c>
      <c r="AD25" s="67">
        <v>0</v>
      </c>
      <c r="AE25" s="68">
        <v>0</v>
      </c>
      <c r="AF25" s="67">
        <v>0</v>
      </c>
      <c r="AG25" s="67">
        <v>0</v>
      </c>
      <c r="AH25" s="67">
        <v>0</v>
      </c>
      <c r="AI25" s="67">
        <v>0</v>
      </c>
      <c r="AJ25" s="69">
        <v>0</v>
      </c>
      <c r="AK25" s="69">
        <v>0</v>
      </c>
    </row>
    <row r="26" spans="1:37" ht="18.75">
      <c r="A26" s="42" t="s">
        <v>69</v>
      </c>
      <c r="B26" s="28" t="s">
        <v>32</v>
      </c>
      <c r="C26" s="8" t="str">
        <f t="shared" si="1"/>
        <v>WG62CXF</v>
      </c>
      <c r="D26" s="49" t="s">
        <v>86</v>
      </c>
      <c r="E26" s="62">
        <v>9244</v>
      </c>
      <c r="F26" s="9">
        <f t="shared" si="2"/>
        <v>202351</v>
      </c>
      <c r="G26" s="67">
        <v>0</v>
      </c>
      <c r="H26" s="67">
        <v>69238</v>
      </c>
      <c r="I26" s="67">
        <v>0</v>
      </c>
      <c r="J26" s="68">
        <v>0</v>
      </c>
      <c r="K26" s="67">
        <v>133113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8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</v>
      </c>
      <c r="W26" s="67">
        <v>0</v>
      </c>
      <c r="X26" s="68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68">
        <v>0</v>
      </c>
      <c r="AF26" s="67">
        <v>0</v>
      </c>
      <c r="AG26" s="67">
        <v>0</v>
      </c>
      <c r="AH26" s="67">
        <v>0</v>
      </c>
      <c r="AI26" s="67">
        <v>0</v>
      </c>
      <c r="AJ26" s="69">
        <v>0</v>
      </c>
      <c r="AK26" s="69">
        <v>0</v>
      </c>
    </row>
    <row r="27" spans="1:37" ht="18.75">
      <c r="A27" s="43" t="s">
        <v>66</v>
      </c>
      <c r="B27" s="29" t="s">
        <v>33</v>
      </c>
      <c r="C27" s="8" t="str">
        <f t="shared" si="1"/>
        <v>RG00BP7</v>
      </c>
      <c r="D27" s="51" t="s">
        <v>86</v>
      </c>
      <c r="E27" s="63">
        <v>7719</v>
      </c>
      <c r="F27" s="9">
        <f t="shared" si="2"/>
        <v>176453</v>
      </c>
      <c r="G27" s="73">
        <v>0</v>
      </c>
      <c r="H27" s="73">
        <v>88630</v>
      </c>
      <c r="I27" s="73">
        <v>0</v>
      </c>
      <c r="J27" s="74">
        <v>87823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4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4">
        <v>0</v>
      </c>
      <c r="Y27" s="73">
        <v>0</v>
      </c>
      <c r="Z27" s="73">
        <v>0</v>
      </c>
      <c r="AA27" s="73">
        <v>0</v>
      </c>
      <c r="AB27" s="73">
        <v>0</v>
      </c>
      <c r="AC27" s="73">
        <v>0</v>
      </c>
      <c r="AD27" s="73">
        <v>0</v>
      </c>
      <c r="AE27" s="74">
        <v>0</v>
      </c>
      <c r="AF27" s="73">
        <v>0</v>
      </c>
      <c r="AG27" s="73">
        <v>0</v>
      </c>
      <c r="AH27" s="73">
        <v>0</v>
      </c>
      <c r="AI27" s="73">
        <v>0</v>
      </c>
      <c r="AJ27" s="75">
        <v>0</v>
      </c>
      <c r="AK27" s="75">
        <v>0</v>
      </c>
    </row>
    <row r="28" spans="1:37" ht="18.75">
      <c r="A28" s="37" t="s">
        <v>70</v>
      </c>
      <c r="B28" s="24" t="s">
        <v>34</v>
      </c>
      <c r="C28" s="8" t="str">
        <f t="shared" si="1"/>
        <v>DG57AN4</v>
      </c>
      <c r="D28" s="48" t="s">
        <v>9</v>
      </c>
      <c r="E28" s="52">
        <v>15185</v>
      </c>
      <c r="F28" s="9">
        <f t="shared" si="2"/>
        <v>130407</v>
      </c>
      <c r="G28" s="64">
        <v>0</v>
      </c>
      <c r="H28" s="64">
        <v>0</v>
      </c>
      <c r="I28" s="64">
        <v>0</v>
      </c>
      <c r="J28" s="65">
        <v>0</v>
      </c>
      <c r="K28" s="64">
        <v>130407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5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5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0</v>
      </c>
      <c r="AE28" s="65">
        <v>0</v>
      </c>
      <c r="AF28" s="64">
        <v>0</v>
      </c>
      <c r="AG28" s="64">
        <v>0</v>
      </c>
      <c r="AH28" s="64">
        <v>0</v>
      </c>
      <c r="AI28" s="64">
        <v>0</v>
      </c>
      <c r="AJ28" s="66">
        <v>0</v>
      </c>
      <c r="AK28" s="66">
        <v>0</v>
      </c>
    </row>
    <row r="29" spans="1:37" ht="18.75">
      <c r="A29" s="38" t="s">
        <v>70</v>
      </c>
      <c r="B29" s="25" t="s">
        <v>35</v>
      </c>
      <c r="C29" s="8" t="str">
        <f t="shared" si="1"/>
        <v>HG93GSJ</v>
      </c>
      <c r="D29" s="49" t="s">
        <v>9</v>
      </c>
      <c r="E29" s="49">
        <v>14263</v>
      </c>
      <c r="F29" s="9">
        <f t="shared" si="2"/>
        <v>0</v>
      </c>
      <c r="G29" s="67">
        <v>0</v>
      </c>
      <c r="H29" s="67">
        <v>0</v>
      </c>
      <c r="I29" s="67">
        <v>0</v>
      </c>
      <c r="J29" s="68">
        <v>0</v>
      </c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8">
        <v>0</v>
      </c>
      <c r="R29" s="67">
        <v>0</v>
      </c>
      <c r="S29" s="67">
        <v>0</v>
      </c>
      <c r="T29" s="67">
        <v>0</v>
      </c>
      <c r="U29" s="67">
        <v>0</v>
      </c>
      <c r="V29" s="67">
        <v>0</v>
      </c>
      <c r="W29" s="67">
        <v>0</v>
      </c>
      <c r="X29" s="68">
        <v>0</v>
      </c>
      <c r="Y29" s="67">
        <v>0</v>
      </c>
      <c r="Z29" s="67">
        <v>0</v>
      </c>
      <c r="AA29" s="67">
        <v>0</v>
      </c>
      <c r="AB29" s="67">
        <v>0</v>
      </c>
      <c r="AC29" s="67">
        <v>0</v>
      </c>
      <c r="AD29" s="67">
        <v>0</v>
      </c>
      <c r="AE29" s="68">
        <v>0</v>
      </c>
      <c r="AF29" s="67">
        <v>0</v>
      </c>
      <c r="AG29" s="67">
        <v>0</v>
      </c>
      <c r="AH29" s="67">
        <v>0</v>
      </c>
      <c r="AI29" s="67">
        <v>0</v>
      </c>
      <c r="AJ29" s="69">
        <v>0</v>
      </c>
      <c r="AK29" s="69">
        <v>0</v>
      </c>
    </row>
    <row r="30" spans="1:37" ht="18.75">
      <c r="A30" s="23" t="s">
        <v>70</v>
      </c>
      <c r="B30" s="26" t="s">
        <v>36</v>
      </c>
      <c r="C30" s="8" t="str">
        <f t="shared" si="1"/>
        <v>W722AX8</v>
      </c>
      <c r="D30" s="51" t="s">
        <v>9</v>
      </c>
      <c r="E30" s="51">
        <v>6093</v>
      </c>
      <c r="F30" s="9">
        <f t="shared" si="2"/>
        <v>57599</v>
      </c>
      <c r="G30" s="73">
        <v>0</v>
      </c>
      <c r="H30" s="73">
        <v>0</v>
      </c>
      <c r="I30" s="73">
        <v>0</v>
      </c>
      <c r="J30" s="74">
        <v>0</v>
      </c>
      <c r="K30" s="73">
        <v>57599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4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4">
        <v>0</v>
      </c>
      <c r="Y30" s="73">
        <v>0</v>
      </c>
      <c r="Z30" s="73">
        <v>0</v>
      </c>
      <c r="AA30" s="73">
        <v>0</v>
      </c>
      <c r="AB30" s="73">
        <v>0</v>
      </c>
      <c r="AC30" s="73">
        <v>0</v>
      </c>
      <c r="AD30" s="73">
        <v>0</v>
      </c>
      <c r="AE30" s="74">
        <v>0</v>
      </c>
      <c r="AF30" s="73">
        <v>0</v>
      </c>
      <c r="AG30" s="73">
        <v>0</v>
      </c>
      <c r="AH30" s="73">
        <v>0</v>
      </c>
      <c r="AI30" s="73">
        <v>0</v>
      </c>
      <c r="AJ30" s="75">
        <v>0</v>
      </c>
      <c r="AK30" s="75">
        <v>0</v>
      </c>
    </row>
    <row r="31" spans="1:37" ht="18.75">
      <c r="A31" s="37" t="s">
        <v>71</v>
      </c>
      <c r="B31" s="24" t="s">
        <v>37</v>
      </c>
      <c r="C31" s="8" t="str">
        <f t="shared" si="1"/>
        <v>H634BSF</v>
      </c>
      <c r="D31" s="48" t="s">
        <v>86</v>
      </c>
      <c r="E31" s="52">
        <v>6093</v>
      </c>
      <c r="F31" s="9">
        <f t="shared" si="2"/>
        <v>679374.91666666663</v>
      </c>
      <c r="G31" s="64">
        <v>0</v>
      </c>
      <c r="H31" s="64">
        <v>0</v>
      </c>
      <c r="I31" s="64">
        <v>0</v>
      </c>
      <c r="J31" s="65">
        <v>0</v>
      </c>
      <c r="K31" s="64">
        <v>139387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5">
        <v>0</v>
      </c>
      <c r="R31" s="64">
        <v>68209</v>
      </c>
      <c r="S31" s="64">
        <v>0</v>
      </c>
      <c r="T31" s="64">
        <v>62524.916666666664</v>
      </c>
      <c r="U31" s="64">
        <v>0</v>
      </c>
      <c r="V31" s="64">
        <v>0</v>
      </c>
      <c r="W31" s="64">
        <v>0</v>
      </c>
      <c r="X31" s="65">
        <v>90945.333333333328</v>
      </c>
      <c r="Y31" s="64">
        <v>0</v>
      </c>
      <c r="Z31" s="64">
        <v>170522.5</v>
      </c>
      <c r="AA31" s="64">
        <v>0</v>
      </c>
      <c r="AB31" s="64">
        <v>79577.166666666672</v>
      </c>
      <c r="AC31" s="64">
        <v>0</v>
      </c>
      <c r="AD31" s="64">
        <v>0</v>
      </c>
      <c r="AE31" s="65">
        <v>0</v>
      </c>
      <c r="AF31" s="64">
        <v>0</v>
      </c>
      <c r="AG31" s="64">
        <v>0</v>
      </c>
      <c r="AH31" s="64">
        <v>0</v>
      </c>
      <c r="AI31" s="64">
        <v>68209</v>
      </c>
      <c r="AJ31" s="66">
        <v>0</v>
      </c>
      <c r="AK31" s="66">
        <v>0</v>
      </c>
    </row>
    <row r="32" spans="1:37" ht="18.75">
      <c r="A32" s="23" t="s">
        <v>72</v>
      </c>
      <c r="B32" s="26" t="s">
        <v>38</v>
      </c>
      <c r="C32" s="8" t="str">
        <f t="shared" si="1"/>
        <v>R722BX8</v>
      </c>
      <c r="D32" s="51" t="s">
        <v>86</v>
      </c>
      <c r="E32" s="51">
        <v>6093</v>
      </c>
      <c r="F32" s="9">
        <f t="shared" si="2"/>
        <v>0</v>
      </c>
      <c r="G32" s="73">
        <v>0</v>
      </c>
      <c r="H32" s="73">
        <v>0</v>
      </c>
      <c r="I32" s="73">
        <v>0</v>
      </c>
      <c r="J32" s="74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4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4">
        <v>0</v>
      </c>
      <c r="Y32" s="73">
        <v>0</v>
      </c>
      <c r="Z32" s="73">
        <v>0</v>
      </c>
      <c r="AA32" s="73">
        <v>0</v>
      </c>
      <c r="AB32" s="73">
        <v>0</v>
      </c>
      <c r="AC32" s="73">
        <v>0</v>
      </c>
      <c r="AD32" s="73">
        <v>0</v>
      </c>
      <c r="AE32" s="74">
        <v>0</v>
      </c>
      <c r="AF32" s="73">
        <v>0</v>
      </c>
      <c r="AG32" s="73">
        <v>0</v>
      </c>
      <c r="AH32" s="73">
        <v>0</v>
      </c>
      <c r="AI32" s="73">
        <v>0</v>
      </c>
      <c r="AJ32" s="75">
        <v>0</v>
      </c>
      <c r="AK32" s="75">
        <v>0</v>
      </c>
    </row>
    <row r="33" spans="1:37" ht="18.75">
      <c r="A33" s="41" t="s">
        <v>73</v>
      </c>
      <c r="B33" s="27" t="s">
        <v>39</v>
      </c>
      <c r="C33" s="8" t="str">
        <f t="shared" si="1"/>
        <v>R806DX2</v>
      </c>
      <c r="D33" s="48" t="s">
        <v>86</v>
      </c>
      <c r="E33" s="61">
        <v>6849</v>
      </c>
      <c r="F33" s="9">
        <f t="shared" si="2"/>
        <v>4628380.1899224808</v>
      </c>
      <c r="G33" s="64">
        <v>153967</v>
      </c>
      <c r="H33" s="64">
        <v>0</v>
      </c>
      <c r="I33" s="64">
        <v>225374</v>
      </c>
      <c r="J33" s="65">
        <v>89602</v>
      </c>
      <c r="K33" s="64">
        <v>168217</v>
      </c>
      <c r="L33" s="64">
        <v>158102</v>
      </c>
      <c r="M33" s="64">
        <v>213844</v>
      </c>
      <c r="N33" s="64">
        <v>220473</v>
      </c>
      <c r="O33" s="64">
        <v>233989</v>
      </c>
      <c r="P33" s="64">
        <v>245434.41472868217</v>
      </c>
      <c r="Q33" s="65">
        <v>0</v>
      </c>
      <c r="R33" s="64">
        <v>58129.203488372092</v>
      </c>
      <c r="S33" s="64">
        <v>0</v>
      </c>
      <c r="T33" s="64">
        <v>0</v>
      </c>
      <c r="U33" s="64">
        <v>284187.21705426357</v>
      </c>
      <c r="V33" s="64">
        <v>232516.81395348837</v>
      </c>
      <c r="W33" s="64">
        <v>322940.01937984495</v>
      </c>
      <c r="X33" s="65">
        <v>245434.41472868217</v>
      </c>
      <c r="Y33" s="64">
        <v>142093.60852713179</v>
      </c>
      <c r="Z33" s="64">
        <v>277728.41666666669</v>
      </c>
      <c r="AA33" s="64">
        <v>329398.81976744183</v>
      </c>
      <c r="AB33" s="64">
        <v>96882.005813953481</v>
      </c>
      <c r="AC33" s="64">
        <v>310022.41860465117</v>
      </c>
      <c r="AD33" s="64">
        <v>316481.21899224806</v>
      </c>
      <c r="AE33" s="65">
        <v>0</v>
      </c>
      <c r="AF33" s="64">
        <v>0</v>
      </c>
      <c r="AG33" s="64">
        <v>51670.403100775191</v>
      </c>
      <c r="AH33" s="64">
        <v>161470.00968992247</v>
      </c>
      <c r="AI33" s="64">
        <v>90423.205426356581</v>
      </c>
      <c r="AJ33" s="66">
        <v>0</v>
      </c>
      <c r="AK33" s="66">
        <v>0</v>
      </c>
    </row>
    <row r="34" spans="1:37" ht="18.75">
      <c r="A34" s="42" t="s">
        <v>74</v>
      </c>
      <c r="B34" s="28" t="s">
        <v>40</v>
      </c>
      <c r="C34" s="8" t="str">
        <f t="shared" si="1"/>
        <v>W742AX4</v>
      </c>
      <c r="D34" s="49" t="s">
        <v>86</v>
      </c>
      <c r="E34" s="62">
        <v>6757</v>
      </c>
      <c r="F34" s="9">
        <f t="shared" si="2"/>
        <v>3828722.3471615734</v>
      </c>
      <c r="G34" s="67">
        <v>0</v>
      </c>
      <c r="H34" s="67">
        <v>0</v>
      </c>
      <c r="I34" s="67">
        <v>297328</v>
      </c>
      <c r="J34" s="68">
        <v>146075</v>
      </c>
      <c r="K34" s="67">
        <v>163927</v>
      </c>
      <c r="L34" s="67">
        <v>76036</v>
      </c>
      <c r="M34" s="67">
        <v>194281</v>
      </c>
      <c r="N34" s="67">
        <v>198138</v>
      </c>
      <c r="O34" s="67">
        <v>194602</v>
      </c>
      <c r="P34" s="67">
        <v>159497.21615720523</v>
      </c>
      <c r="Q34" s="68">
        <v>0</v>
      </c>
      <c r="R34" s="67">
        <v>76558.663755458518</v>
      </c>
      <c r="S34" s="67">
        <v>216916.21397379911</v>
      </c>
      <c r="T34" s="67">
        <v>191396.65938864628</v>
      </c>
      <c r="U34" s="67">
        <v>197776.5480349345</v>
      </c>
      <c r="V34" s="67">
        <v>0</v>
      </c>
      <c r="W34" s="67">
        <v>133977.6615720524</v>
      </c>
      <c r="X34" s="68">
        <v>89318.441048034932</v>
      </c>
      <c r="Y34" s="67">
        <v>102078.21834061135</v>
      </c>
      <c r="Z34" s="67">
        <v>223296.10262008733</v>
      </c>
      <c r="AA34" s="67">
        <v>306234.65502183407</v>
      </c>
      <c r="AB34" s="67">
        <v>63798.886462882096</v>
      </c>
      <c r="AC34" s="67">
        <v>127597.77292576419</v>
      </c>
      <c r="AD34" s="67">
        <v>127597.77292576419</v>
      </c>
      <c r="AE34" s="68">
        <v>0</v>
      </c>
      <c r="AF34" s="67">
        <v>127597.77292576419</v>
      </c>
      <c r="AG34" s="67">
        <v>159497.21615720523</v>
      </c>
      <c r="AH34" s="67">
        <v>191396.65938864628</v>
      </c>
      <c r="AI34" s="67">
        <v>63798.886462882096</v>
      </c>
      <c r="AJ34" s="69">
        <v>0</v>
      </c>
      <c r="AK34" s="69">
        <v>0</v>
      </c>
    </row>
    <row r="35" spans="1:37" ht="18.75">
      <c r="A35" s="43" t="s">
        <v>75</v>
      </c>
      <c r="B35" s="29" t="s">
        <v>41</v>
      </c>
      <c r="C35" s="8" t="str">
        <f t="shared" si="1"/>
        <v>H780AX3</v>
      </c>
      <c r="D35" s="51" t="s">
        <v>86</v>
      </c>
      <c r="E35" s="63">
        <v>7846</v>
      </c>
      <c r="F35" s="9">
        <f t="shared" si="2"/>
        <v>4253297.802884616</v>
      </c>
      <c r="G35" s="73">
        <v>0</v>
      </c>
      <c r="H35" s="73">
        <v>0</v>
      </c>
      <c r="I35" s="73">
        <v>0</v>
      </c>
      <c r="J35" s="74">
        <v>163888</v>
      </c>
      <c r="K35" s="73">
        <v>88756</v>
      </c>
      <c r="L35" s="73">
        <v>166568</v>
      </c>
      <c r="M35" s="73">
        <v>0</v>
      </c>
      <c r="N35" s="73">
        <v>327690</v>
      </c>
      <c r="O35" s="73">
        <v>177705</v>
      </c>
      <c r="P35" s="73">
        <v>148934.71153846153</v>
      </c>
      <c r="Q35" s="74">
        <v>0</v>
      </c>
      <c r="R35" s="73">
        <v>148934.71153846153</v>
      </c>
      <c r="S35" s="73">
        <v>245742.27403846153</v>
      </c>
      <c r="T35" s="73">
        <v>0</v>
      </c>
      <c r="U35" s="73">
        <v>0</v>
      </c>
      <c r="V35" s="73">
        <v>268082.48076923075</v>
      </c>
      <c r="W35" s="73">
        <v>417017.19230769231</v>
      </c>
      <c r="X35" s="74">
        <v>141487.97596153847</v>
      </c>
      <c r="Y35" s="73">
        <v>148934.71153846153</v>
      </c>
      <c r="Z35" s="73">
        <v>230848.80288461538</v>
      </c>
      <c r="AA35" s="73">
        <v>74467.355769230766</v>
      </c>
      <c r="AB35" s="73">
        <v>171274.91826923078</v>
      </c>
      <c r="AC35" s="73">
        <v>260635.74519230769</v>
      </c>
      <c r="AD35" s="73">
        <v>156381.44711538462</v>
      </c>
      <c r="AE35" s="74">
        <v>0</v>
      </c>
      <c r="AF35" s="73">
        <v>297869.42307692306</v>
      </c>
      <c r="AG35" s="73">
        <v>223402.06730769231</v>
      </c>
      <c r="AH35" s="73">
        <v>245742.27403846153</v>
      </c>
      <c r="AI35" s="73">
        <v>148934.71153846153</v>
      </c>
      <c r="AJ35" s="75">
        <v>0</v>
      </c>
      <c r="AK35" s="75">
        <v>0</v>
      </c>
    </row>
    <row r="36" spans="1:37" ht="18.75">
      <c r="A36" s="37" t="s">
        <v>76</v>
      </c>
      <c r="B36" s="24" t="s">
        <v>42</v>
      </c>
      <c r="C36" s="8" t="str">
        <f t="shared" si="1"/>
        <v>H876BK0</v>
      </c>
      <c r="D36" s="48" t="s">
        <v>9</v>
      </c>
      <c r="E36" s="48">
        <v>8956</v>
      </c>
      <c r="F36" s="9">
        <f t="shared" si="2"/>
        <v>0</v>
      </c>
      <c r="G36" s="64">
        <v>0</v>
      </c>
      <c r="H36" s="64">
        <v>0</v>
      </c>
      <c r="I36" s="64">
        <v>0</v>
      </c>
      <c r="J36" s="65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5">
        <v>0</v>
      </c>
      <c r="R36" s="64">
        <v>0</v>
      </c>
      <c r="S36" s="64">
        <v>0</v>
      </c>
      <c r="T36" s="64">
        <v>0</v>
      </c>
      <c r="U36" s="64">
        <v>0</v>
      </c>
      <c r="V36" s="64">
        <v>0</v>
      </c>
      <c r="W36" s="64">
        <v>0</v>
      </c>
      <c r="X36" s="65">
        <v>0</v>
      </c>
      <c r="Y36" s="64">
        <v>0</v>
      </c>
      <c r="Z36" s="64">
        <v>0</v>
      </c>
      <c r="AA36" s="64">
        <v>0</v>
      </c>
      <c r="AB36" s="64">
        <v>0</v>
      </c>
      <c r="AC36" s="64">
        <v>0</v>
      </c>
      <c r="AD36" s="64">
        <v>0</v>
      </c>
      <c r="AE36" s="65">
        <v>0</v>
      </c>
      <c r="AF36" s="64">
        <v>0</v>
      </c>
      <c r="AG36" s="64">
        <v>0</v>
      </c>
      <c r="AH36" s="64">
        <v>0</v>
      </c>
      <c r="AI36" s="64">
        <v>0</v>
      </c>
      <c r="AJ36" s="66">
        <v>0</v>
      </c>
      <c r="AK36" s="66">
        <v>0</v>
      </c>
    </row>
    <row r="37" spans="1:37" ht="18.75">
      <c r="A37" s="23" t="s">
        <v>76</v>
      </c>
      <c r="B37" s="26" t="s">
        <v>43</v>
      </c>
      <c r="C37" s="8" t="str">
        <f t="shared" si="1"/>
        <v>H942BK0</v>
      </c>
      <c r="D37" s="51" t="s">
        <v>9</v>
      </c>
      <c r="E37" s="51">
        <v>8956</v>
      </c>
      <c r="F37" s="9">
        <f t="shared" si="2"/>
        <v>0</v>
      </c>
      <c r="G37" s="73">
        <v>0</v>
      </c>
      <c r="H37" s="73">
        <v>0</v>
      </c>
      <c r="I37" s="73">
        <v>0</v>
      </c>
      <c r="J37" s="74">
        <v>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4">
        <v>0</v>
      </c>
      <c r="R37" s="73">
        <v>0</v>
      </c>
      <c r="S37" s="73">
        <v>0</v>
      </c>
      <c r="T37" s="73">
        <v>0</v>
      </c>
      <c r="U37" s="73">
        <v>0</v>
      </c>
      <c r="V37" s="73">
        <v>0</v>
      </c>
      <c r="W37" s="73">
        <v>0</v>
      </c>
      <c r="X37" s="74">
        <v>0</v>
      </c>
      <c r="Y37" s="73">
        <v>0</v>
      </c>
      <c r="Z37" s="73">
        <v>0</v>
      </c>
      <c r="AA37" s="73">
        <v>0</v>
      </c>
      <c r="AB37" s="73">
        <v>0</v>
      </c>
      <c r="AC37" s="73">
        <v>0</v>
      </c>
      <c r="AD37" s="73">
        <v>0</v>
      </c>
      <c r="AE37" s="74">
        <v>0</v>
      </c>
      <c r="AF37" s="73">
        <v>0</v>
      </c>
      <c r="AG37" s="73">
        <v>0</v>
      </c>
      <c r="AH37" s="73">
        <v>0</v>
      </c>
      <c r="AI37" s="73">
        <v>0</v>
      </c>
      <c r="AJ37" s="75">
        <v>0</v>
      </c>
      <c r="AK37" s="75">
        <v>0</v>
      </c>
    </row>
    <row r="38" spans="1:37" ht="18.75">
      <c r="A38" s="22" t="s">
        <v>77</v>
      </c>
      <c r="B38" s="30" t="s">
        <v>44</v>
      </c>
      <c r="C38" s="8" t="str">
        <f t="shared" si="1"/>
        <v>RG55ASE</v>
      </c>
      <c r="D38" s="52" t="s">
        <v>9</v>
      </c>
      <c r="E38" s="52">
        <v>8628</v>
      </c>
      <c r="F38" s="9">
        <f t="shared" si="2"/>
        <v>4009272.205298014</v>
      </c>
      <c r="G38" s="76">
        <v>413016</v>
      </c>
      <c r="H38" s="76">
        <v>212505</v>
      </c>
      <c r="I38" s="76">
        <v>45794</v>
      </c>
      <c r="J38" s="77">
        <v>0</v>
      </c>
      <c r="K38" s="76">
        <v>169740</v>
      </c>
      <c r="L38" s="76">
        <v>0</v>
      </c>
      <c r="M38" s="76">
        <v>196192</v>
      </c>
      <c r="N38" s="76">
        <v>195280</v>
      </c>
      <c r="O38" s="76">
        <v>0</v>
      </c>
      <c r="P38" s="76">
        <v>155125.43046357617</v>
      </c>
      <c r="Q38" s="77">
        <v>0</v>
      </c>
      <c r="R38" s="76">
        <v>155125.43046357617</v>
      </c>
      <c r="S38" s="76">
        <v>0</v>
      </c>
      <c r="T38" s="76">
        <v>170637.97350993377</v>
      </c>
      <c r="U38" s="76">
        <v>116344.07284768212</v>
      </c>
      <c r="V38" s="76">
        <v>310250.86092715233</v>
      </c>
      <c r="W38" s="76">
        <v>0</v>
      </c>
      <c r="X38" s="77">
        <v>387813.57615894038</v>
      </c>
      <c r="Y38" s="76">
        <v>310250.86092715233</v>
      </c>
      <c r="Z38" s="76">
        <v>0</v>
      </c>
      <c r="AA38" s="76">
        <v>85318.986754966885</v>
      </c>
      <c r="AB38" s="76">
        <v>325763.40397350991</v>
      </c>
      <c r="AC38" s="76">
        <v>193906.78807947019</v>
      </c>
      <c r="AD38" s="76">
        <v>155125.43046357617</v>
      </c>
      <c r="AE38" s="77">
        <v>0</v>
      </c>
      <c r="AF38" s="76">
        <v>170637.97350993377</v>
      </c>
      <c r="AG38" s="76">
        <v>46537.629139072844</v>
      </c>
      <c r="AH38" s="76">
        <v>0</v>
      </c>
      <c r="AI38" s="76">
        <v>193906.78807947019</v>
      </c>
      <c r="AJ38" s="78">
        <v>0</v>
      </c>
      <c r="AK38" s="78">
        <v>0</v>
      </c>
    </row>
    <row r="39" spans="1:37" ht="18.75">
      <c r="A39" s="22" t="s">
        <v>77</v>
      </c>
      <c r="B39" s="25" t="s">
        <v>45</v>
      </c>
      <c r="C39" s="8" t="str">
        <f t="shared" si="1"/>
        <v>WG42ASE</v>
      </c>
      <c r="D39" s="49" t="s">
        <v>86</v>
      </c>
      <c r="E39" s="49">
        <v>8622</v>
      </c>
      <c r="F39" s="9">
        <f t="shared" si="2"/>
        <v>4233628.453968253</v>
      </c>
      <c r="G39" s="76">
        <v>351141</v>
      </c>
      <c r="H39" s="76">
        <v>0</v>
      </c>
      <c r="I39" s="76">
        <v>267952</v>
      </c>
      <c r="J39" s="77">
        <v>93249</v>
      </c>
      <c r="K39" s="76">
        <v>70814</v>
      </c>
      <c r="L39" s="76">
        <v>95478</v>
      </c>
      <c r="M39" s="76">
        <v>7464</v>
      </c>
      <c r="N39" s="76">
        <v>275508</v>
      </c>
      <c r="O39" s="76">
        <v>0</v>
      </c>
      <c r="P39" s="76">
        <v>0</v>
      </c>
      <c r="Q39" s="77">
        <v>0</v>
      </c>
      <c r="R39" s="76">
        <v>243561.88253968256</v>
      </c>
      <c r="S39" s="76">
        <v>267132.38730158733</v>
      </c>
      <c r="T39" s="76">
        <v>0</v>
      </c>
      <c r="U39" s="76">
        <v>157136.6984126984</v>
      </c>
      <c r="V39" s="76">
        <v>117852.52380952382</v>
      </c>
      <c r="W39" s="76">
        <v>392841.74603174604</v>
      </c>
      <c r="X39" s="77">
        <v>235705.04761904763</v>
      </c>
      <c r="Y39" s="76">
        <v>392841.74603174604</v>
      </c>
      <c r="Z39" s="76">
        <v>172850.36825396825</v>
      </c>
      <c r="AA39" s="76">
        <v>164993.53333333333</v>
      </c>
      <c r="AB39" s="76">
        <v>212134.54285714286</v>
      </c>
      <c r="AC39" s="76">
        <v>188564.03809523809</v>
      </c>
      <c r="AD39" s="76">
        <v>235705.04761904763</v>
      </c>
      <c r="AE39" s="77">
        <v>0</v>
      </c>
      <c r="AF39" s="76">
        <v>94282.019047619047</v>
      </c>
      <c r="AG39" s="76">
        <v>0</v>
      </c>
      <c r="AH39" s="76">
        <v>0</v>
      </c>
      <c r="AI39" s="76">
        <v>196420.87301587302</v>
      </c>
      <c r="AJ39" s="78">
        <v>0</v>
      </c>
      <c r="AK39" s="78">
        <v>0</v>
      </c>
    </row>
    <row r="40" spans="1:37" ht="18.75">
      <c r="A40" s="44" t="s">
        <v>77</v>
      </c>
      <c r="B40" s="31" t="s">
        <v>46</v>
      </c>
      <c r="C40" s="8" t="str">
        <f t="shared" si="1"/>
        <v>RG00ASE</v>
      </c>
      <c r="D40" s="51" t="s">
        <v>9</v>
      </c>
      <c r="E40" s="51">
        <v>8628</v>
      </c>
      <c r="F40" s="9">
        <f t="shared" si="2"/>
        <v>3971188.4936708868</v>
      </c>
      <c r="G40" s="70">
        <v>165929</v>
      </c>
      <c r="H40" s="70">
        <v>68461</v>
      </c>
      <c r="I40" s="70">
        <v>0</v>
      </c>
      <c r="J40" s="71">
        <v>127479</v>
      </c>
      <c r="K40" s="70">
        <v>123281</v>
      </c>
      <c r="L40" s="70">
        <v>168432</v>
      </c>
      <c r="M40" s="70">
        <v>192308</v>
      </c>
      <c r="N40" s="70">
        <v>193077</v>
      </c>
      <c r="O40" s="70">
        <v>99262</v>
      </c>
      <c r="P40" s="70">
        <v>192456.48734177215</v>
      </c>
      <c r="Q40" s="71">
        <v>0</v>
      </c>
      <c r="R40" s="70">
        <v>76982.594936708861</v>
      </c>
      <c r="S40" s="70">
        <v>0</v>
      </c>
      <c r="T40" s="70">
        <v>346421.67721518991</v>
      </c>
      <c r="U40" s="70">
        <v>269439.08227848104</v>
      </c>
      <c r="V40" s="70">
        <v>46189.556962025315</v>
      </c>
      <c r="W40" s="70">
        <v>307930.37974683545</v>
      </c>
      <c r="X40" s="71">
        <v>215551.26582278483</v>
      </c>
      <c r="Y40" s="70">
        <v>307930.37974683545</v>
      </c>
      <c r="Z40" s="70">
        <v>38491.297468354431</v>
      </c>
      <c r="AA40" s="70">
        <v>153965.18987341772</v>
      </c>
      <c r="AB40" s="70">
        <v>277137.34177215194</v>
      </c>
      <c r="AC40" s="70">
        <v>76982.594936708861</v>
      </c>
      <c r="AD40" s="70">
        <v>115473.89240506329</v>
      </c>
      <c r="AE40" s="71">
        <v>0</v>
      </c>
      <c r="AF40" s="70">
        <v>107775.63291139241</v>
      </c>
      <c r="AG40" s="70">
        <v>107775.63291139241</v>
      </c>
      <c r="AH40" s="70">
        <v>0</v>
      </c>
      <c r="AI40" s="70">
        <v>192456.48734177215</v>
      </c>
      <c r="AJ40" s="72">
        <v>0</v>
      </c>
      <c r="AK40" s="72">
        <v>0</v>
      </c>
    </row>
    <row r="41" spans="1:37" ht="18.75">
      <c r="A41" s="37" t="s">
        <v>78</v>
      </c>
      <c r="B41" s="24" t="s">
        <v>47</v>
      </c>
      <c r="C41" s="8" t="str">
        <f t="shared" si="1"/>
        <v>W742BXK</v>
      </c>
      <c r="D41" s="48" t="s">
        <v>86</v>
      </c>
      <c r="E41" s="48">
        <v>6635</v>
      </c>
      <c r="F41" s="9">
        <f t="shared" si="2"/>
        <v>1689639.7034700315</v>
      </c>
      <c r="G41" s="64">
        <v>73652</v>
      </c>
      <c r="H41" s="64">
        <v>0</v>
      </c>
      <c r="I41" s="64">
        <v>31345</v>
      </c>
      <c r="J41" s="65">
        <v>31532</v>
      </c>
      <c r="K41" s="64">
        <v>0</v>
      </c>
      <c r="L41" s="64">
        <v>137776</v>
      </c>
      <c r="M41" s="64">
        <v>81276</v>
      </c>
      <c r="N41" s="64">
        <v>75164</v>
      </c>
      <c r="O41" s="64">
        <v>0</v>
      </c>
      <c r="P41" s="64">
        <v>156578.94321766563</v>
      </c>
      <c r="Q41" s="65">
        <v>0</v>
      </c>
      <c r="R41" s="64">
        <v>0</v>
      </c>
      <c r="S41" s="64">
        <v>150315.78548895899</v>
      </c>
      <c r="T41" s="64">
        <v>0</v>
      </c>
      <c r="U41" s="64">
        <v>118999.99684542586</v>
      </c>
      <c r="V41" s="64">
        <v>0</v>
      </c>
      <c r="W41" s="64">
        <v>0</v>
      </c>
      <c r="X41" s="65">
        <v>0</v>
      </c>
      <c r="Y41" s="64">
        <v>0</v>
      </c>
      <c r="Z41" s="64">
        <v>0</v>
      </c>
      <c r="AA41" s="64">
        <v>68894.735015772865</v>
      </c>
      <c r="AB41" s="64">
        <v>68894.735015772865</v>
      </c>
      <c r="AC41" s="64">
        <v>0</v>
      </c>
      <c r="AD41" s="64">
        <v>0</v>
      </c>
      <c r="AE41" s="65">
        <v>0</v>
      </c>
      <c r="AF41" s="64">
        <v>313157.88643533125</v>
      </c>
      <c r="AG41" s="64">
        <v>162842.10094637223</v>
      </c>
      <c r="AH41" s="64">
        <v>93947.365930599364</v>
      </c>
      <c r="AI41" s="64">
        <v>125263.1545741325</v>
      </c>
      <c r="AJ41" s="66">
        <v>0</v>
      </c>
      <c r="AK41" s="66">
        <v>0</v>
      </c>
    </row>
    <row r="42" spans="1:37" ht="18.75">
      <c r="A42" s="22" t="s">
        <v>79</v>
      </c>
      <c r="B42" s="25" t="s">
        <v>48</v>
      </c>
      <c r="C42" s="8" t="str">
        <f t="shared" si="1"/>
        <v>R942AX7</v>
      </c>
      <c r="D42" s="49" t="s">
        <v>86</v>
      </c>
      <c r="E42" s="49">
        <v>6096</v>
      </c>
      <c r="F42" s="9">
        <f t="shared" si="2"/>
        <v>1930677.1805555557</v>
      </c>
      <c r="G42" s="67">
        <v>0</v>
      </c>
      <c r="H42" s="67">
        <v>0</v>
      </c>
      <c r="I42" s="67">
        <v>114678</v>
      </c>
      <c r="J42" s="68">
        <v>0</v>
      </c>
      <c r="K42" s="67">
        <v>63052</v>
      </c>
      <c r="L42" s="67">
        <v>0</v>
      </c>
      <c r="M42" s="67">
        <v>22363</v>
      </c>
      <c r="N42" s="67">
        <v>0</v>
      </c>
      <c r="O42" s="67">
        <v>139328</v>
      </c>
      <c r="P42" s="67">
        <v>86795.791666666657</v>
      </c>
      <c r="Q42" s="68">
        <v>0</v>
      </c>
      <c r="R42" s="67">
        <v>115727.72222222222</v>
      </c>
      <c r="S42" s="67">
        <v>173591.58333333331</v>
      </c>
      <c r="T42" s="67">
        <v>133086.88055555554</v>
      </c>
      <c r="U42" s="67">
        <v>0</v>
      </c>
      <c r="V42" s="67">
        <v>173591.58333333331</v>
      </c>
      <c r="W42" s="67">
        <v>0</v>
      </c>
      <c r="X42" s="68">
        <v>0</v>
      </c>
      <c r="Y42" s="67">
        <v>0</v>
      </c>
      <c r="Z42" s="67">
        <v>98368.563888888879</v>
      </c>
      <c r="AA42" s="67">
        <v>0</v>
      </c>
      <c r="AB42" s="67">
        <v>0</v>
      </c>
      <c r="AC42" s="67">
        <v>40504.702777777777</v>
      </c>
      <c r="AD42" s="67">
        <v>179377.96944444443</v>
      </c>
      <c r="AE42" s="68">
        <v>0</v>
      </c>
      <c r="AF42" s="67">
        <v>86795.791666666657</v>
      </c>
      <c r="AG42" s="67">
        <v>115727.72222222222</v>
      </c>
      <c r="AH42" s="67">
        <v>92582.177777777775</v>
      </c>
      <c r="AI42" s="67">
        <v>295105.69166666665</v>
      </c>
      <c r="AJ42" s="69">
        <v>0</v>
      </c>
      <c r="AK42" s="69">
        <v>0</v>
      </c>
    </row>
    <row r="43" spans="1:37" ht="18.75">
      <c r="A43" s="23" t="s">
        <v>80</v>
      </c>
      <c r="B43" s="26" t="s">
        <v>49</v>
      </c>
      <c r="C43" s="8" t="str">
        <f t="shared" si="1"/>
        <v>X718BBW</v>
      </c>
      <c r="D43" s="54" t="s">
        <v>86</v>
      </c>
      <c r="E43" s="51">
        <v>3183</v>
      </c>
      <c r="F43" s="9">
        <f t="shared" si="2"/>
        <v>900861.13711583929</v>
      </c>
      <c r="G43" s="73">
        <v>101943</v>
      </c>
      <c r="H43" s="73">
        <v>30478</v>
      </c>
      <c r="I43" s="73">
        <v>33663</v>
      </c>
      <c r="J43" s="74">
        <v>23199</v>
      </c>
      <c r="K43" s="73">
        <v>0</v>
      </c>
      <c r="L43" s="73">
        <v>71065</v>
      </c>
      <c r="M43" s="73">
        <v>35220</v>
      </c>
      <c r="N43" s="73">
        <v>106948</v>
      </c>
      <c r="O43" s="73">
        <v>68071</v>
      </c>
      <c r="P43" s="73">
        <v>0</v>
      </c>
      <c r="Q43" s="74">
        <v>0</v>
      </c>
      <c r="R43" s="73">
        <v>83278.865248226954</v>
      </c>
      <c r="S43" s="73">
        <v>55519.243498817967</v>
      </c>
      <c r="T43" s="73">
        <v>33311.546099290783</v>
      </c>
      <c r="U43" s="73">
        <v>0</v>
      </c>
      <c r="V43" s="73">
        <v>0</v>
      </c>
      <c r="W43" s="73">
        <v>0</v>
      </c>
      <c r="X43" s="74">
        <v>0</v>
      </c>
      <c r="Y43" s="73">
        <v>0</v>
      </c>
      <c r="Z43" s="73">
        <v>19431.735224586289</v>
      </c>
      <c r="AA43" s="73">
        <v>58295.205673758865</v>
      </c>
      <c r="AB43" s="73">
        <v>0</v>
      </c>
      <c r="AC43" s="73">
        <v>0</v>
      </c>
      <c r="AD43" s="73">
        <v>0</v>
      </c>
      <c r="AE43" s="74">
        <v>0</v>
      </c>
      <c r="AF43" s="73">
        <v>27759.621749408983</v>
      </c>
      <c r="AG43" s="73">
        <v>111038.48699763593</v>
      </c>
      <c r="AH43" s="73">
        <v>24983.659574468085</v>
      </c>
      <c r="AI43" s="73">
        <v>16655.773049645391</v>
      </c>
      <c r="AJ43" s="75">
        <v>0</v>
      </c>
      <c r="AK43" s="75">
        <v>0</v>
      </c>
    </row>
    <row r="44" spans="1:37" ht="18.75">
      <c r="A44" s="22" t="s">
        <v>81</v>
      </c>
      <c r="B44" s="32" t="s">
        <v>50</v>
      </c>
      <c r="C44" s="8" t="str">
        <f t="shared" si="1"/>
        <v>X806AXV</v>
      </c>
      <c r="D44" s="52" t="s">
        <v>9</v>
      </c>
      <c r="E44" s="49">
        <v>5203</v>
      </c>
      <c r="F44" s="9">
        <f t="shared" si="2"/>
        <v>1297606.1515151514</v>
      </c>
      <c r="G44" s="76">
        <v>104627</v>
      </c>
      <c r="H44" s="76">
        <v>0</v>
      </c>
      <c r="I44" s="76">
        <v>0</v>
      </c>
      <c r="J44" s="77">
        <v>58281</v>
      </c>
      <c r="K44" s="76">
        <v>57585</v>
      </c>
      <c r="L44" s="76">
        <v>0</v>
      </c>
      <c r="M44" s="76">
        <v>0</v>
      </c>
      <c r="N44" s="76">
        <v>0</v>
      </c>
      <c r="O44" s="76">
        <v>115117</v>
      </c>
      <c r="P44" s="76">
        <v>0</v>
      </c>
      <c r="Q44" s="77">
        <v>0</v>
      </c>
      <c r="R44" s="76">
        <v>0</v>
      </c>
      <c r="S44" s="76">
        <v>58009.818181818184</v>
      </c>
      <c r="T44" s="76">
        <v>43507.363636363632</v>
      </c>
      <c r="U44" s="76">
        <v>0</v>
      </c>
      <c r="V44" s="76">
        <v>0</v>
      </c>
      <c r="W44" s="76">
        <v>120853.78787878787</v>
      </c>
      <c r="X44" s="77">
        <v>0</v>
      </c>
      <c r="Y44" s="76">
        <v>48341.515151515152</v>
      </c>
      <c r="Z44" s="76">
        <v>0</v>
      </c>
      <c r="AA44" s="76">
        <v>87014.727272727265</v>
      </c>
      <c r="AB44" s="76">
        <v>0</v>
      </c>
      <c r="AC44" s="76">
        <v>67678.121212121216</v>
      </c>
      <c r="AD44" s="76">
        <v>58009.818181818184</v>
      </c>
      <c r="AE44" s="77">
        <v>0</v>
      </c>
      <c r="AF44" s="76">
        <v>72512.272727272721</v>
      </c>
      <c r="AG44" s="76">
        <v>48341.515151515152</v>
      </c>
      <c r="AH44" s="76">
        <v>265878.33333333331</v>
      </c>
      <c r="AI44" s="76">
        <v>91848.878787878784</v>
      </c>
      <c r="AJ44" s="78">
        <v>0</v>
      </c>
      <c r="AK44" s="78">
        <v>0</v>
      </c>
    </row>
    <row r="45" spans="1:37" ht="18.75">
      <c r="A45" s="23" t="s">
        <v>81</v>
      </c>
      <c r="B45" s="29" t="s">
        <v>51</v>
      </c>
      <c r="C45" s="8" t="str">
        <f t="shared" si="1"/>
        <v>X806BXV</v>
      </c>
      <c r="D45" s="51" t="s">
        <v>9</v>
      </c>
      <c r="E45" s="51">
        <v>5203</v>
      </c>
      <c r="F45" s="9">
        <f t="shared" si="2"/>
        <v>1302878.4848484846</v>
      </c>
      <c r="G45" s="73">
        <v>0</v>
      </c>
      <c r="H45" s="73">
        <v>0</v>
      </c>
      <c r="I45" s="73">
        <v>146662</v>
      </c>
      <c r="J45" s="74">
        <v>0</v>
      </c>
      <c r="K45" s="73">
        <v>71935</v>
      </c>
      <c r="L45" s="73">
        <v>94204</v>
      </c>
      <c r="M45" s="73">
        <v>0</v>
      </c>
      <c r="N45" s="73">
        <v>69389</v>
      </c>
      <c r="O45" s="73">
        <v>0</v>
      </c>
      <c r="P45" s="73">
        <v>0</v>
      </c>
      <c r="Q45" s="74">
        <v>0</v>
      </c>
      <c r="R45" s="73">
        <v>0</v>
      </c>
      <c r="S45" s="73">
        <v>0</v>
      </c>
      <c r="T45" s="73">
        <v>23017.21212121212</v>
      </c>
      <c r="U45" s="73">
        <v>0</v>
      </c>
      <c r="V45" s="73">
        <v>110482.61818181818</v>
      </c>
      <c r="W45" s="73">
        <v>27620.654545454545</v>
      </c>
      <c r="X45" s="74">
        <v>0</v>
      </c>
      <c r="Y45" s="73">
        <v>46034.42424242424</v>
      </c>
      <c r="Z45" s="73">
        <v>0</v>
      </c>
      <c r="AA45" s="73">
        <v>138103.27272727271</v>
      </c>
      <c r="AB45" s="73">
        <v>0</v>
      </c>
      <c r="AC45" s="73">
        <v>69051.636363636353</v>
      </c>
      <c r="AD45" s="73">
        <v>0</v>
      </c>
      <c r="AE45" s="74">
        <v>0</v>
      </c>
      <c r="AF45" s="73">
        <v>138103.27272727271</v>
      </c>
      <c r="AG45" s="73">
        <v>69051.636363636353</v>
      </c>
      <c r="AH45" s="73">
        <v>276206.54545454541</v>
      </c>
      <c r="AI45" s="73">
        <v>23017.21212121212</v>
      </c>
      <c r="AJ45" s="75">
        <v>0</v>
      </c>
      <c r="AK45" s="75">
        <v>0</v>
      </c>
    </row>
    <row r="46" spans="1:37" ht="18.75">
      <c r="A46" s="22" t="s">
        <v>82</v>
      </c>
      <c r="B46" s="33" t="s">
        <v>52</v>
      </c>
      <c r="C46" s="8" t="str">
        <f t="shared" si="1"/>
        <v>RG55DSE</v>
      </c>
      <c r="D46" s="52" t="s">
        <v>9</v>
      </c>
      <c r="E46" s="52">
        <v>8628</v>
      </c>
      <c r="F46" s="9">
        <f t="shared" si="2"/>
        <v>2915739.7889447231</v>
      </c>
      <c r="G46" s="64">
        <v>0</v>
      </c>
      <c r="H46" s="64">
        <v>188463</v>
      </c>
      <c r="I46" s="64">
        <v>122897</v>
      </c>
      <c r="J46" s="65">
        <v>189644</v>
      </c>
      <c r="K46" s="64">
        <v>159175</v>
      </c>
      <c r="L46" s="64">
        <v>230188</v>
      </c>
      <c r="M46" s="64">
        <v>152267</v>
      </c>
      <c r="N46" s="64">
        <v>0</v>
      </c>
      <c r="O46" s="64">
        <v>0</v>
      </c>
      <c r="P46" s="64">
        <v>82088.30150753769</v>
      </c>
      <c r="Q46" s="65">
        <v>0</v>
      </c>
      <c r="R46" s="64">
        <v>67163.155778894477</v>
      </c>
      <c r="S46" s="64">
        <v>0</v>
      </c>
      <c r="T46" s="64">
        <v>89550.874371859303</v>
      </c>
      <c r="U46" s="64">
        <v>335815.77889447234</v>
      </c>
      <c r="V46" s="64">
        <v>74625.728643216076</v>
      </c>
      <c r="W46" s="64">
        <v>0</v>
      </c>
      <c r="X46" s="65">
        <v>52238.010050251258</v>
      </c>
      <c r="Y46" s="64">
        <v>149251.45728643215</v>
      </c>
      <c r="Z46" s="64">
        <v>238802.33165829146</v>
      </c>
      <c r="AA46" s="64">
        <v>149251.45728643215</v>
      </c>
      <c r="AB46" s="64">
        <v>194026.8944723618</v>
      </c>
      <c r="AC46" s="64">
        <v>164176.60301507538</v>
      </c>
      <c r="AD46" s="64">
        <v>134326.31155778895</v>
      </c>
      <c r="AE46" s="65">
        <v>0</v>
      </c>
      <c r="AF46" s="64">
        <v>0</v>
      </c>
      <c r="AG46" s="64">
        <v>52238.010050251258</v>
      </c>
      <c r="AH46" s="64">
        <v>89550.874371859303</v>
      </c>
      <c r="AI46" s="64">
        <v>0</v>
      </c>
      <c r="AJ46" s="66">
        <v>0</v>
      </c>
      <c r="AK46" s="66">
        <v>0</v>
      </c>
    </row>
    <row r="47" spans="1:37" ht="18.75">
      <c r="A47" s="22" t="s">
        <v>82</v>
      </c>
      <c r="B47" s="28" t="s">
        <v>53</v>
      </c>
      <c r="C47" s="8" t="str">
        <f t="shared" si="1"/>
        <v>WG42AXU</v>
      </c>
      <c r="D47" s="52" t="s">
        <v>86</v>
      </c>
      <c r="E47" s="49">
        <v>9220</v>
      </c>
      <c r="F47" s="9">
        <f t="shared" si="2"/>
        <v>3112232.4666666668</v>
      </c>
      <c r="G47" s="67">
        <v>0</v>
      </c>
      <c r="H47" s="67">
        <v>60915</v>
      </c>
      <c r="I47" s="67">
        <v>69394</v>
      </c>
      <c r="J47" s="68">
        <v>41757</v>
      </c>
      <c r="K47" s="67">
        <v>0</v>
      </c>
      <c r="L47" s="67">
        <v>104261</v>
      </c>
      <c r="M47" s="67">
        <v>91587</v>
      </c>
      <c r="N47" s="67">
        <v>0</v>
      </c>
      <c r="O47" s="67">
        <v>204219</v>
      </c>
      <c r="P47" s="67">
        <v>464056.63333333336</v>
      </c>
      <c r="Q47" s="68">
        <v>0</v>
      </c>
      <c r="R47" s="67">
        <v>0</v>
      </c>
      <c r="S47" s="67">
        <v>317512.43333333335</v>
      </c>
      <c r="T47" s="67">
        <v>301229.74444444448</v>
      </c>
      <c r="U47" s="67">
        <v>309371.08888888889</v>
      </c>
      <c r="V47" s="67">
        <v>81413.444444444453</v>
      </c>
      <c r="W47" s="67">
        <v>0</v>
      </c>
      <c r="X47" s="68">
        <v>24424.033333333333</v>
      </c>
      <c r="Y47" s="67">
        <v>162826.88888888891</v>
      </c>
      <c r="Z47" s="67">
        <v>40706.722222222226</v>
      </c>
      <c r="AA47" s="67">
        <v>122120.16666666667</v>
      </c>
      <c r="AB47" s="67">
        <v>73272.100000000006</v>
      </c>
      <c r="AC47" s="67">
        <v>0</v>
      </c>
      <c r="AD47" s="67">
        <v>0</v>
      </c>
      <c r="AE47" s="68">
        <v>0</v>
      </c>
      <c r="AF47" s="67">
        <v>65130.755555555559</v>
      </c>
      <c r="AG47" s="67">
        <v>455915.2888888889</v>
      </c>
      <c r="AH47" s="67">
        <v>122120.16666666667</v>
      </c>
      <c r="AI47" s="67">
        <v>0</v>
      </c>
      <c r="AJ47" s="69">
        <v>0</v>
      </c>
      <c r="AK47" s="69">
        <v>0</v>
      </c>
    </row>
    <row r="48" spans="1:37" ht="18.75">
      <c r="A48" s="44" t="s">
        <v>82</v>
      </c>
      <c r="B48" s="34" t="s">
        <v>54</v>
      </c>
      <c r="C48" s="8" t="str">
        <f t="shared" si="1"/>
        <v>RG00AXU</v>
      </c>
      <c r="D48" s="55" t="s">
        <v>9</v>
      </c>
      <c r="E48" s="50">
        <v>9320</v>
      </c>
      <c r="F48" s="9">
        <f t="shared" si="2"/>
        <v>3194113.5254237289</v>
      </c>
      <c r="G48" s="73">
        <v>95214</v>
      </c>
      <c r="H48" s="73">
        <v>109251</v>
      </c>
      <c r="I48" s="73">
        <v>226436</v>
      </c>
      <c r="J48" s="74">
        <v>71327</v>
      </c>
      <c r="K48" s="73">
        <v>0</v>
      </c>
      <c r="L48" s="73">
        <v>65798</v>
      </c>
      <c r="M48" s="73">
        <v>190209</v>
      </c>
      <c r="N48" s="73">
        <v>60338</v>
      </c>
      <c r="O48" s="73">
        <v>331569</v>
      </c>
      <c r="P48" s="73">
        <v>226296.84745762713</v>
      </c>
      <c r="Q48" s="74">
        <v>0</v>
      </c>
      <c r="R48" s="73">
        <v>36499.491525423728</v>
      </c>
      <c r="S48" s="73">
        <v>87598.779661016961</v>
      </c>
      <c r="T48" s="73">
        <v>145997.96610169491</v>
      </c>
      <c r="U48" s="73">
        <v>145997.96610169491</v>
      </c>
      <c r="V48" s="73">
        <v>72998.983050847455</v>
      </c>
      <c r="W48" s="73">
        <v>0</v>
      </c>
      <c r="X48" s="74">
        <v>218996.94915254239</v>
      </c>
      <c r="Y48" s="73">
        <v>145997.96610169491</v>
      </c>
      <c r="Z48" s="73">
        <v>270096.23728813563</v>
      </c>
      <c r="AA48" s="73">
        <v>124098.27118644069</v>
      </c>
      <c r="AB48" s="73">
        <v>65699.08474576271</v>
      </c>
      <c r="AC48" s="73">
        <v>102198.57627118645</v>
      </c>
      <c r="AD48" s="73">
        <v>109498.4745762712</v>
      </c>
      <c r="AE48" s="74">
        <v>0</v>
      </c>
      <c r="AF48" s="73">
        <v>0</v>
      </c>
      <c r="AG48" s="73">
        <v>182497.45762711865</v>
      </c>
      <c r="AH48" s="73">
        <v>109498.4745762712</v>
      </c>
      <c r="AI48" s="73">
        <v>0</v>
      </c>
      <c r="AJ48" s="75">
        <v>0</v>
      </c>
      <c r="AK48" s="75">
        <v>0</v>
      </c>
    </row>
    <row r="49" spans="1:37" ht="18.75">
      <c r="A49" s="37" t="s">
        <v>83</v>
      </c>
      <c r="B49" s="27" t="s">
        <v>55</v>
      </c>
      <c r="C49" s="8" t="str">
        <f t="shared" si="1"/>
        <v>WG62CSE</v>
      </c>
      <c r="D49" s="48"/>
      <c r="E49" s="48">
        <v>8622</v>
      </c>
      <c r="F49" s="9">
        <f t="shared" si="2"/>
        <v>2025980.3646751838</v>
      </c>
      <c r="G49" s="76">
        <v>161429</v>
      </c>
      <c r="H49" s="76">
        <v>131069</v>
      </c>
      <c r="I49" s="76">
        <v>0</v>
      </c>
      <c r="J49" s="77">
        <v>172518</v>
      </c>
      <c r="K49" s="76">
        <v>103206</v>
      </c>
      <c r="L49" s="76">
        <v>166613</v>
      </c>
      <c r="M49" s="76">
        <v>0</v>
      </c>
      <c r="N49" s="76">
        <v>0</v>
      </c>
      <c r="O49" s="76">
        <v>0</v>
      </c>
      <c r="P49" s="76">
        <v>152798.26800889752</v>
      </c>
      <c r="Q49" s="77">
        <v>0</v>
      </c>
      <c r="R49" s="76">
        <v>91678.960805338502</v>
      </c>
      <c r="S49" s="76">
        <v>0</v>
      </c>
      <c r="T49" s="76">
        <v>282676.79581646039</v>
      </c>
      <c r="U49" s="76">
        <v>0</v>
      </c>
      <c r="V49" s="76">
        <v>38199.567002224379</v>
      </c>
      <c r="W49" s="76">
        <v>152798.26800889752</v>
      </c>
      <c r="X49" s="77">
        <v>282676.79581646039</v>
      </c>
      <c r="Y49" s="76">
        <v>0</v>
      </c>
      <c r="Z49" s="76">
        <v>0</v>
      </c>
      <c r="AA49" s="76">
        <v>0</v>
      </c>
      <c r="AB49" s="76">
        <v>0</v>
      </c>
      <c r="AC49" s="76">
        <v>0</v>
      </c>
      <c r="AD49" s="76">
        <v>0</v>
      </c>
      <c r="AE49" s="77">
        <v>0</v>
      </c>
      <c r="AF49" s="76">
        <v>0</v>
      </c>
      <c r="AG49" s="76">
        <v>0</v>
      </c>
      <c r="AH49" s="76">
        <v>114598.70100667313</v>
      </c>
      <c r="AI49" s="76">
        <v>175718.00821023213</v>
      </c>
      <c r="AJ49" s="78">
        <v>0</v>
      </c>
      <c r="AK49" s="78">
        <v>0</v>
      </c>
    </row>
    <row r="50" spans="1:37" ht="18.75">
      <c r="A50" s="38" t="s">
        <v>83</v>
      </c>
      <c r="B50" s="28" t="s">
        <v>56</v>
      </c>
      <c r="C50" s="8" t="str">
        <f t="shared" si="1"/>
        <v>RG55FSE</v>
      </c>
      <c r="D50" s="49"/>
      <c r="E50" s="49">
        <v>8628</v>
      </c>
      <c r="F50" s="9">
        <f t="shared" si="2"/>
        <v>3649063.2289984906</v>
      </c>
      <c r="G50" s="67">
        <v>0</v>
      </c>
      <c r="H50" s="67">
        <v>123290</v>
      </c>
      <c r="I50" s="67">
        <v>281364</v>
      </c>
      <c r="J50" s="68">
        <v>196490</v>
      </c>
      <c r="K50" s="67">
        <v>196361</v>
      </c>
      <c r="L50" s="67">
        <v>274909</v>
      </c>
      <c r="M50" s="67">
        <v>193907</v>
      </c>
      <c r="N50" s="67">
        <v>195531</v>
      </c>
      <c r="O50" s="67">
        <v>0</v>
      </c>
      <c r="P50" s="67">
        <v>0</v>
      </c>
      <c r="Q50" s="68">
        <v>0</v>
      </c>
      <c r="R50" s="67">
        <v>244671.0866337294</v>
      </c>
      <c r="S50" s="67">
        <v>0</v>
      </c>
      <c r="T50" s="67">
        <v>0</v>
      </c>
      <c r="U50" s="67">
        <v>0</v>
      </c>
      <c r="V50" s="67">
        <v>0</v>
      </c>
      <c r="W50" s="67">
        <v>170528.33310835686</v>
      </c>
      <c r="X50" s="68">
        <v>185356.88381343137</v>
      </c>
      <c r="Y50" s="67">
        <v>0</v>
      </c>
      <c r="Z50" s="67">
        <v>0</v>
      </c>
      <c r="AA50" s="67">
        <v>0</v>
      </c>
      <c r="AB50" s="67">
        <v>370713.76762686274</v>
      </c>
      <c r="AC50" s="67">
        <v>370713.76762686274</v>
      </c>
      <c r="AD50" s="67">
        <v>370713.76762686274</v>
      </c>
      <c r="AE50" s="68">
        <v>0</v>
      </c>
      <c r="AF50" s="67">
        <v>222428.26057611764</v>
      </c>
      <c r="AG50" s="67">
        <v>252085.36198626665</v>
      </c>
      <c r="AH50" s="67">
        <v>0</v>
      </c>
      <c r="AI50" s="67">
        <v>0</v>
      </c>
      <c r="AJ50" s="69">
        <v>0</v>
      </c>
      <c r="AK50" s="69">
        <v>0</v>
      </c>
    </row>
    <row r="51" spans="1:37" ht="18.75">
      <c r="A51" s="23" t="s">
        <v>83</v>
      </c>
      <c r="B51" s="29" t="s">
        <v>57</v>
      </c>
      <c r="C51" s="8" t="str">
        <f t="shared" si="1"/>
        <v>DG57CSM</v>
      </c>
      <c r="D51" s="51"/>
      <c r="E51" s="51">
        <v>14708</v>
      </c>
      <c r="F51" s="9">
        <f t="shared" si="2"/>
        <v>2149569.44</v>
      </c>
      <c r="G51" s="73">
        <v>502756</v>
      </c>
      <c r="H51" s="73">
        <v>297531</v>
      </c>
      <c r="I51" s="73">
        <v>0</v>
      </c>
      <c r="J51" s="74">
        <v>328053</v>
      </c>
      <c r="K51" s="73">
        <v>0</v>
      </c>
      <c r="L51" s="73">
        <v>536895</v>
      </c>
      <c r="M51" s="73">
        <v>0</v>
      </c>
      <c r="N51" s="73">
        <v>0</v>
      </c>
      <c r="O51" s="73">
        <v>0</v>
      </c>
      <c r="P51" s="73">
        <v>0</v>
      </c>
      <c r="Q51" s="74">
        <v>0</v>
      </c>
      <c r="R51" s="73">
        <v>0</v>
      </c>
      <c r="S51" s="73">
        <v>0</v>
      </c>
      <c r="T51" s="73">
        <v>0</v>
      </c>
      <c r="U51" s="73">
        <v>0</v>
      </c>
      <c r="V51" s="73">
        <v>261802.4</v>
      </c>
      <c r="W51" s="73">
        <v>0</v>
      </c>
      <c r="X51" s="74">
        <v>222532.04</v>
      </c>
      <c r="Y51" s="73">
        <v>0</v>
      </c>
      <c r="Z51" s="73">
        <v>0</v>
      </c>
      <c r="AA51" s="73">
        <v>0</v>
      </c>
      <c r="AB51" s="73">
        <v>0</v>
      </c>
      <c r="AC51" s="73">
        <v>0</v>
      </c>
      <c r="AD51" s="73">
        <v>0</v>
      </c>
      <c r="AE51" s="74">
        <v>0</v>
      </c>
      <c r="AF51" s="73">
        <v>0</v>
      </c>
      <c r="AG51" s="73">
        <v>0</v>
      </c>
      <c r="AH51" s="73">
        <v>0</v>
      </c>
      <c r="AI51" s="73">
        <v>0</v>
      </c>
      <c r="AJ51" s="75">
        <v>0</v>
      </c>
      <c r="AK51" s="75">
        <v>0</v>
      </c>
    </row>
    <row r="52" spans="1:37" ht="18.75">
      <c r="A52" s="45" t="s">
        <v>84</v>
      </c>
      <c r="B52" s="35" t="s">
        <v>58</v>
      </c>
      <c r="C52" s="8" t="str">
        <f t="shared" si="1"/>
        <v>W743AXK</v>
      </c>
      <c r="D52" s="56"/>
      <c r="E52" s="56">
        <v>6635</v>
      </c>
      <c r="F52" s="9">
        <f t="shared" si="2"/>
        <v>1177051</v>
      </c>
      <c r="G52" s="79">
        <v>0</v>
      </c>
      <c r="H52" s="79">
        <v>0</v>
      </c>
      <c r="I52" s="79">
        <v>0</v>
      </c>
      <c r="J52" s="80">
        <v>0</v>
      </c>
      <c r="K52" s="79">
        <v>0</v>
      </c>
      <c r="L52" s="79">
        <v>0</v>
      </c>
      <c r="M52" s="79">
        <v>147661</v>
      </c>
      <c r="N52" s="79">
        <v>0</v>
      </c>
      <c r="O52" s="79">
        <v>286270</v>
      </c>
      <c r="P52" s="79">
        <v>126065</v>
      </c>
      <c r="Q52" s="80">
        <v>0</v>
      </c>
      <c r="R52" s="79">
        <v>0</v>
      </c>
      <c r="S52" s="79">
        <v>0</v>
      </c>
      <c r="T52" s="79">
        <v>145970</v>
      </c>
      <c r="U52" s="79">
        <v>0</v>
      </c>
      <c r="V52" s="79">
        <v>0</v>
      </c>
      <c r="W52" s="79">
        <v>0</v>
      </c>
      <c r="X52" s="80">
        <v>13270</v>
      </c>
      <c r="Y52" s="79">
        <v>0</v>
      </c>
      <c r="Z52" s="79">
        <v>199050</v>
      </c>
      <c r="AA52" s="79">
        <v>0</v>
      </c>
      <c r="AB52" s="79">
        <v>0</v>
      </c>
      <c r="AC52" s="79">
        <v>0</v>
      </c>
      <c r="AD52" s="79">
        <v>0</v>
      </c>
      <c r="AE52" s="80">
        <v>0</v>
      </c>
      <c r="AF52" s="79">
        <v>0</v>
      </c>
      <c r="AG52" s="79">
        <v>0</v>
      </c>
      <c r="AH52" s="79">
        <v>99525</v>
      </c>
      <c r="AI52" s="79">
        <v>159240</v>
      </c>
      <c r="AJ52" s="81">
        <v>0</v>
      </c>
      <c r="AK52" s="78">
        <v>0</v>
      </c>
    </row>
    <row r="53" spans="1:37" ht="18.75">
      <c r="A53" s="47" t="s">
        <v>85</v>
      </c>
      <c r="B53" s="46" t="s">
        <v>85</v>
      </c>
      <c r="C53" s="8" t="str">
        <f t="shared" si="1"/>
        <v>ample</v>
      </c>
      <c r="D53" s="52"/>
      <c r="E53" s="52"/>
      <c r="F53" s="9">
        <f t="shared" si="2"/>
        <v>1665554</v>
      </c>
      <c r="G53" s="82">
        <v>54303</v>
      </c>
      <c r="H53" s="82">
        <v>0</v>
      </c>
      <c r="I53" s="82">
        <v>0</v>
      </c>
      <c r="J53" s="83">
        <v>0</v>
      </c>
      <c r="K53" s="82">
        <v>0</v>
      </c>
      <c r="L53" s="82">
        <v>6414</v>
      </c>
      <c r="M53" s="82">
        <v>16917</v>
      </c>
      <c r="N53" s="82">
        <v>1009</v>
      </c>
      <c r="O53" s="82">
        <v>911</v>
      </c>
      <c r="P53" s="82">
        <v>26000</v>
      </c>
      <c r="Q53" s="83">
        <v>0</v>
      </c>
      <c r="R53" s="82">
        <v>0</v>
      </c>
      <c r="S53" s="82">
        <v>0</v>
      </c>
      <c r="T53" s="82">
        <v>0</v>
      </c>
      <c r="U53" s="82">
        <v>214500</v>
      </c>
      <c r="V53" s="82">
        <v>78000</v>
      </c>
      <c r="W53" s="82">
        <v>162500</v>
      </c>
      <c r="X53" s="83">
        <v>0</v>
      </c>
      <c r="Y53" s="82">
        <v>104000</v>
      </c>
      <c r="Z53" s="82">
        <v>0</v>
      </c>
      <c r="AA53" s="82">
        <v>0</v>
      </c>
      <c r="AB53" s="82">
        <v>0</v>
      </c>
      <c r="AC53" s="82">
        <v>201500</v>
      </c>
      <c r="AD53" s="82">
        <v>221000</v>
      </c>
      <c r="AE53" s="83">
        <v>0</v>
      </c>
      <c r="AF53" s="82">
        <v>188500</v>
      </c>
      <c r="AG53" s="82">
        <v>0</v>
      </c>
      <c r="AH53" s="82">
        <v>0</v>
      </c>
      <c r="AI53" s="82">
        <v>182000</v>
      </c>
      <c r="AJ53" s="84">
        <v>208000</v>
      </c>
      <c r="AK53" s="84">
        <v>0</v>
      </c>
    </row>
  </sheetData>
  <mergeCells count="1">
    <mergeCell ref="A2:C2"/>
  </mergeCells>
  <conditionalFormatting sqref="A3:D3">
    <cfRule type="expression" dxfId="10" priority="3">
      <formula>WEEKDAY(A$3)=1</formula>
    </cfRule>
  </conditionalFormatting>
  <conditionalFormatting sqref="G2:AK2">
    <cfRule type="expression" dxfId="9" priority="2">
      <formula>WEEKDAY(G$3)=1</formula>
    </cfRule>
  </conditionalFormatting>
  <conditionalFormatting sqref="G3:AK3">
    <cfRule type="expression" dxfId="8" priority="1">
      <formula>WEEKDAY(G$2)=1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abSelected="1" topLeftCell="P1" zoomScale="70" zoomScaleNormal="70" workbookViewId="0">
      <selection activeCell="W22" sqref="W22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10"/>
      <c r="G1" s="10"/>
      <c r="H1" s="10"/>
      <c r="I1" s="10"/>
      <c r="J1" s="10"/>
      <c r="K1" s="10"/>
      <c r="L1" s="10"/>
      <c r="M1" s="10"/>
    </row>
    <row r="2" spans="1:37" ht="18.75">
      <c r="A2" s="126" t="s">
        <v>13</v>
      </c>
      <c r="B2" s="126"/>
      <c r="C2" s="126"/>
      <c r="D2" s="15"/>
      <c r="E2" s="13"/>
      <c r="F2" s="14"/>
      <c r="G2" s="4">
        <f>WEEKDAY(G3)</f>
        <v>5</v>
      </c>
      <c r="H2" s="4">
        <f t="shared" ref="H2:AK2" si="0">WEEKDAY(H3)</f>
        <v>6</v>
      </c>
      <c r="I2" s="4">
        <f t="shared" si="0"/>
        <v>7</v>
      </c>
      <c r="J2" s="4">
        <f t="shared" si="0"/>
        <v>1</v>
      </c>
      <c r="K2" s="4">
        <f t="shared" si="0"/>
        <v>2</v>
      </c>
      <c r="L2" s="4">
        <f t="shared" si="0"/>
        <v>3</v>
      </c>
      <c r="M2" s="11">
        <f t="shared" si="0"/>
        <v>4</v>
      </c>
      <c r="N2" s="11">
        <f t="shared" si="0"/>
        <v>5</v>
      </c>
      <c r="O2" s="11">
        <f t="shared" si="0"/>
        <v>6</v>
      </c>
      <c r="P2" s="11">
        <f t="shared" si="0"/>
        <v>7</v>
      </c>
      <c r="Q2" s="11">
        <f t="shared" si="0"/>
        <v>1</v>
      </c>
      <c r="R2" s="11">
        <f t="shared" si="0"/>
        <v>2</v>
      </c>
      <c r="S2" s="11">
        <f t="shared" si="0"/>
        <v>3</v>
      </c>
      <c r="T2" s="11">
        <f t="shared" si="0"/>
        <v>4</v>
      </c>
      <c r="U2" s="11">
        <f t="shared" si="0"/>
        <v>5</v>
      </c>
      <c r="V2" s="11">
        <f t="shared" si="0"/>
        <v>6</v>
      </c>
      <c r="W2" s="11">
        <f t="shared" si="0"/>
        <v>7</v>
      </c>
      <c r="X2" s="11">
        <f t="shared" si="0"/>
        <v>1</v>
      </c>
      <c r="Y2" s="11">
        <f t="shared" si="0"/>
        <v>2</v>
      </c>
      <c r="Z2" s="11">
        <f t="shared" si="0"/>
        <v>3</v>
      </c>
      <c r="AA2" s="11">
        <f t="shared" si="0"/>
        <v>4</v>
      </c>
      <c r="AB2" s="11">
        <f t="shared" si="0"/>
        <v>5</v>
      </c>
      <c r="AC2" s="11">
        <f t="shared" si="0"/>
        <v>6</v>
      </c>
      <c r="AD2" s="11">
        <f t="shared" si="0"/>
        <v>7</v>
      </c>
      <c r="AE2" s="11">
        <f t="shared" si="0"/>
        <v>1</v>
      </c>
      <c r="AF2" s="11">
        <f t="shared" si="0"/>
        <v>2</v>
      </c>
      <c r="AG2" s="11">
        <f t="shared" si="0"/>
        <v>3</v>
      </c>
      <c r="AH2" s="11">
        <f t="shared" si="0"/>
        <v>4</v>
      </c>
      <c r="AI2" s="11">
        <f t="shared" si="0"/>
        <v>5</v>
      </c>
      <c r="AJ2" s="11">
        <f t="shared" si="0"/>
        <v>6</v>
      </c>
      <c r="AK2" s="11">
        <f t="shared" si="0"/>
        <v>7</v>
      </c>
    </row>
    <row r="3" spans="1:37" ht="2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85">
        <v>44896</v>
      </c>
      <c r="H3" s="85">
        <v>44897</v>
      </c>
      <c r="I3" s="85">
        <v>44898</v>
      </c>
      <c r="J3" s="85">
        <v>44899</v>
      </c>
      <c r="K3" s="85">
        <v>44900</v>
      </c>
      <c r="L3" s="85">
        <v>44901</v>
      </c>
      <c r="M3" s="85">
        <v>44902</v>
      </c>
      <c r="N3" s="85">
        <v>44903</v>
      </c>
      <c r="O3" s="85">
        <v>44904</v>
      </c>
      <c r="P3" s="85">
        <v>44905</v>
      </c>
      <c r="Q3" s="85">
        <v>44906</v>
      </c>
      <c r="R3" s="85">
        <v>44907</v>
      </c>
      <c r="S3" s="85">
        <v>44908</v>
      </c>
      <c r="T3" s="85">
        <v>44909</v>
      </c>
      <c r="U3" s="85">
        <v>44910</v>
      </c>
      <c r="V3" s="85">
        <v>44911</v>
      </c>
      <c r="W3" s="85">
        <v>44912</v>
      </c>
      <c r="X3" s="85">
        <v>44913</v>
      </c>
      <c r="Y3" s="85">
        <v>44914</v>
      </c>
      <c r="Z3" s="85">
        <v>44915</v>
      </c>
      <c r="AA3" s="85">
        <v>44916</v>
      </c>
      <c r="AB3" s="85">
        <v>44917</v>
      </c>
      <c r="AC3" s="85">
        <v>44918</v>
      </c>
      <c r="AD3" s="85">
        <v>44919</v>
      </c>
      <c r="AE3" s="85">
        <v>44920</v>
      </c>
      <c r="AF3" s="85">
        <v>44921</v>
      </c>
      <c r="AG3" s="85">
        <v>44922</v>
      </c>
      <c r="AH3" s="85">
        <v>44923</v>
      </c>
      <c r="AI3" s="85">
        <v>44924</v>
      </c>
      <c r="AJ3" s="85">
        <v>44925</v>
      </c>
      <c r="AK3" s="85">
        <v>44926</v>
      </c>
    </row>
    <row r="4" spans="1:37" ht="18.75">
      <c r="A4" s="19" t="s">
        <v>59</v>
      </c>
      <c r="B4" s="16" t="s">
        <v>8</v>
      </c>
      <c r="C4" s="8" t="str">
        <f t="shared" ref="C4:C53" si="1">MID(B4,2,7)</f>
        <v>HG56DJ2</v>
      </c>
      <c r="D4" s="48" t="s">
        <v>9</v>
      </c>
      <c r="E4" s="57">
        <v>11962</v>
      </c>
      <c r="F4" s="86">
        <f>SUM(G4:AK4)</f>
        <v>71</v>
      </c>
      <c r="G4" s="87">
        <v>0</v>
      </c>
      <c r="H4" s="87">
        <v>20</v>
      </c>
      <c r="I4" s="87">
        <v>0</v>
      </c>
      <c r="J4" s="88">
        <v>4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  <c r="P4" s="87"/>
      <c r="Q4" s="88"/>
      <c r="R4" s="87">
        <v>20</v>
      </c>
      <c r="S4" s="87">
        <v>27</v>
      </c>
      <c r="T4" s="87"/>
      <c r="U4" s="87"/>
      <c r="V4" s="87"/>
      <c r="W4" s="87"/>
      <c r="X4" s="88"/>
      <c r="Y4" s="87"/>
      <c r="Z4" s="87"/>
      <c r="AA4" s="87"/>
      <c r="AB4" s="87"/>
      <c r="AC4" s="87"/>
      <c r="AD4" s="87"/>
      <c r="AE4" s="88"/>
      <c r="AF4" s="87"/>
      <c r="AG4" s="87"/>
      <c r="AH4" s="87"/>
      <c r="AI4" s="87"/>
      <c r="AJ4" s="89"/>
      <c r="AK4" s="89"/>
    </row>
    <row r="5" spans="1:37" ht="18.75">
      <c r="A5" s="20" t="s">
        <v>7</v>
      </c>
      <c r="B5" s="17" t="s">
        <v>10</v>
      </c>
      <c r="C5" s="8" t="str">
        <f t="shared" si="1"/>
        <v>R806DL5</v>
      </c>
      <c r="D5" s="49" t="s">
        <v>9</v>
      </c>
      <c r="E5" s="58">
        <v>5701</v>
      </c>
      <c r="F5" s="86">
        <f t="shared" ref="F5:F53" si="2">SUM(G5:AK5)</f>
        <v>39</v>
      </c>
      <c r="G5" s="90">
        <v>0</v>
      </c>
      <c r="H5" s="90">
        <v>16</v>
      </c>
      <c r="I5" s="90">
        <v>0</v>
      </c>
      <c r="J5" s="91">
        <v>0</v>
      </c>
      <c r="K5" s="90">
        <v>0</v>
      </c>
      <c r="L5" s="90">
        <v>0</v>
      </c>
      <c r="M5" s="90">
        <v>23</v>
      </c>
      <c r="N5" s="90">
        <v>0</v>
      </c>
      <c r="O5" s="90">
        <v>0</v>
      </c>
      <c r="P5" s="90"/>
      <c r="Q5" s="91"/>
      <c r="R5" s="90"/>
      <c r="S5" s="90"/>
      <c r="T5" s="90"/>
      <c r="U5" s="90"/>
      <c r="V5" s="90"/>
      <c r="W5" s="90"/>
      <c r="X5" s="91"/>
      <c r="Y5" s="90"/>
      <c r="Z5" s="90"/>
      <c r="AA5" s="90"/>
      <c r="AB5" s="90"/>
      <c r="AC5" s="90"/>
      <c r="AD5" s="90"/>
      <c r="AE5" s="91"/>
      <c r="AF5" s="90"/>
      <c r="AG5" s="90"/>
      <c r="AH5" s="90"/>
      <c r="AI5" s="90"/>
      <c r="AJ5" s="92"/>
      <c r="AK5" s="92"/>
    </row>
    <row r="6" spans="1:37" ht="18.75">
      <c r="A6" s="36" t="s">
        <v>7</v>
      </c>
      <c r="B6" s="18" t="s">
        <v>11</v>
      </c>
      <c r="C6" s="8" t="str">
        <f t="shared" si="1"/>
        <v>RG42GP1</v>
      </c>
      <c r="D6" s="50" t="s">
        <v>9</v>
      </c>
      <c r="E6" s="59">
        <v>7719</v>
      </c>
      <c r="F6" s="86">
        <f t="shared" si="2"/>
        <v>53</v>
      </c>
      <c r="G6" s="93">
        <v>0</v>
      </c>
      <c r="H6" s="93">
        <v>17</v>
      </c>
      <c r="I6" s="93">
        <v>5</v>
      </c>
      <c r="J6" s="94">
        <v>0</v>
      </c>
      <c r="K6" s="93">
        <v>0</v>
      </c>
      <c r="L6" s="93">
        <v>0</v>
      </c>
      <c r="M6" s="93">
        <v>0</v>
      </c>
      <c r="N6" s="93">
        <v>12</v>
      </c>
      <c r="O6" s="93">
        <v>10</v>
      </c>
      <c r="P6" s="93"/>
      <c r="Q6" s="94"/>
      <c r="R6" s="93"/>
      <c r="S6" s="93">
        <v>1</v>
      </c>
      <c r="T6" s="93"/>
      <c r="U6" s="93"/>
      <c r="V6" s="93">
        <v>8</v>
      </c>
      <c r="W6" s="93"/>
      <c r="X6" s="94"/>
      <c r="Y6" s="93"/>
      <c r="Z6" s="93"/>
      <c r="AA6" s="93"/>
      <c r="AB6" s="93"/>
      <c r="AC6" s="93"/>
      <c r="AD6" s="93"/>
      <c r="AE6" s="94"/>
      <c r="AF6" s="93"/>
      <c r="AG6" s="93"/>
      <c r="AH6" s="93"/>
      <c r="AI6" s="93"/>
      <c r="AJ6" s="95"/>
      <c r="AK6" s="95"/>
    </row>
    <row r="7" spans="1:37" ht="18.75">
      <c r="A7" s="36" t="s">
        <v>7</v>
      </c>
      <c r="B7" s="18" t="s">
        <v>12</v>
      </c>
      <c r="C7" s="8" t="str">
        <f t="shared" si="1"/>
        <v>W742AL6</v>
      </c>
      <c r="D7" s="50" t="s">
        <v>9</v>
      </c>
      <c r="E7" s="60">
        <v>5701</v>
      </c>
      <c r="F7" s="86">
        <f t="shared" si="2"/>
        <v>35</v>
      </c>
      <c r="G7" s="96">
        <v>9</v>
      </c>
      <c r="H7" s="96">
        <v>0</v>
      </c>
      <c r="I7" s="96">
        <v>0</v>
      </c>
      <c r="J7" s="97">
        <v>0</v>
      </c>
      <c r="K7" s="96">
        <v>0</v>
      </c>
      <c r="L7" s="96">
        <v>0</v>
      </c>
      <c r="M7" s="96">
        <v>26</v>
      </c>
      <c r="N7" s="96">
        <v>0</v>
      </c>
      <c r="O7" s="96">
        <v>0</v>
      </c>
      <c r="P7" s="96"/>
      <c r="Q7" s="97"/>
      <c r="R7" s="96"/>
      <c r="S7" s="96"/>
      <c r="T7" s="96"/>
      <c r="U7" s="96"/>
      <c r="V7" s="96"/>
      <c r="W7" s="96"/>
      <c r="X7" s="97"/>
      <c r="Y7" s="96"/>
      <c r="Z7" s="96"/>
      <c r="AA7" s="96"/>
      <c r="AB7" s="96"/>
      <c r="AC7" s="96"/>
      <c r="AD7" s="96"/>
      <c r="AE7" s="97"/>
      <c r="AF7" s="96"/>
      <c r="AG7" s="96"/>
      <c r="AH7" s="96"/>
      <c r="AI7" s="96"/>
      <c r="AJ7" s="98"/>
      <c r="AK7" s="98"/>
    </row>
    <row r="8" spans="1:37" ht="18.75">
      <c r="A8" s="37" t="s">
        <v>60</v>
      </c>
      <c r="B8" s="19" t="s">
        <v>14</v>
      </c>
      <c r="C8" s="8" t="str">
        <f t="shared" si="1"/>
        <v>HG42ATS</v>
      </c>
      <c r="D8" s="48" t="s">
        <v>86</v>
      </c>
      <c r="E8" s="48">
        <v>12995</v>
      </c>
      <c r="F8" s="86">
        <f t="shared" si="2"/>
        <v>22</v>
      </c>
      <c r="G8" s="87">
        <v>0</v>
      </c>
      <c r="H8" s="87">
        <v>0</v>
      </c>
      <c r="I8" s="87">
        <v>0</v>
      </c>
      <c r="J8" s="88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/>
      <c r="Q8" s="88"/>
      <c r="R8" s="87"/>
      <c r="S8" s="87"/>
      <c r="T8" s="87"/>
      <c r="U8" s="87"/>
      <c r="V8" s="87"/>
      <c r="W8" s="99">
        <v>12</v>
      </c>
      <c r="X8" s="88"/>
      <c r="Y8" s="87">
        <v>10</v>
      </c>
      <c r="Z8" s="87"/>
      <c r="AA8" s="87"/>
      <c r="AB8" s="87"/>
      <c r="AC8" s="87"/>
      <c r="AD8" s="87"/>
      <c r="AE8" s="88"/>
      <c r="AF8" s="87"/>
      <c r="AG8" s="87"/>
      <c r="AH8" s="87"/>
      <c r="AI8" s="87"/>
      <c r="AJ8" s="89"/>
      <c r="AK8" s="89"/>
    </row>
    <row r="9" spans="1:37" ht="18.75">
      <c r="A9" s="38" t="s">
        <v>60</v>
      </c>
      <c r="B9" s="20" t="s">
        <v>15</v>
      </c>
      <c r="C9" s="8" t="str">
        <f t="shared" si="1"/>
        <v>R806DXY</v>
      </c>
      <c r="D9" s="49" t="s">
        <v>86</v>
      </c>
      <c r="E9" s="49">
        <v>8761</v>
      </c>
      <c r="F9" s="86">
        <f t="shared" si="2"/>
        <v>95</v>
      </c>
      <c r="G9" s="90">
        <v>0</v>
      </c>
      <c r="H9" s="90">
        <v>31</v>
      </c>
      <c r="I9" s="90">
        <v>13</v>
      </c>
      <c r="J9" s="91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  <c r="P9" s="90"/>
      <c r="Q9" s="91"/>
      <c r="R9" s="90">
        <v>12</v>
      </c>
      <c r="S9" s="90">
        <v>12</v>
      </c>
      <c r="T9" s="90"/>
      <c r="U9" s="90">
        <v>3</v>
      </c>
      <c r="V9" s="90"/>
      <c r="W9" s="90"/>
      <c r="X9" s="91"/>
      <c r="Y9" s="90">
        <v>12</v>
      </c>
      <c r="Z9" s="90">
        <v>12</v>
      </c>
      <c r="AA9" s="90"/>
      <c r="AB9" s="90"/>
      <c r="AC9" s="90"/>
      <c r="AD9" s="90"/>
      <c r="AE9" s="91"/>
      <c r="AF9" s="90"/>
      <c r="AG9" s="90"/>
      <c r="AH9" s="90"/>
      <c r="AI9" s="90"/>
      <c r="AJ9" s="92"/>
      <c r="AK9" s="92"/>
    </row>
    <row r="10" spans="1:37" ht="18.75">
      <c r="A10" s="38" t="s">
        <v>60</v>
      </c>
      <c r="B10" s="20" t="s">
        <v>16</v>
      </c>
      <c r="C10" s="8" t="str">
        <f t="shared" si="1"/>
        <v>WG62APM</v>
      </c>
      <c r="D10" s="49" t="s">
        <v>86</v>
      </c>
      <c r="E10" s="49">
        <v>8879</v>
      </c>
      <c r="F10" s="86">
        <f t="shared" si="2"/>
        <v>92</v>
      </c>
      <c r="G10" s="90">
        <v>0</v>
      </c>
      <c r="H10" s="90">
        <v>0</v>
      </c>
      <c r="I10" s="90">
        <v>0</v>
      </c>
      <c r="J10" s="91">
        <v>2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/>
      <c r="Q10" s="91"/>
      <c r="R10" s="90">
        <v>11</v>
      </c>
      <c r="S10" s="90">
        <v>12</v>
      </c>
      <c r="T10" s="90"/>
      <c r="U10" s="90">
        <v>12</v>
      </c>
      <c r="V10" s="90">
        <v>15</v>
      </c>
      <c r="W10" s="90"/>
      <c r="X10" s="91"/>
      <c r="Y10" s="90">
        <v>10</v>
      </c>
      <c r="Z10" s="90"/>
      <c r="AA10" s="90">
        <v>23</v>
      </c>
      <c r="AB10" s="90">
        <v>7</v>
      </c>
      <c r="AC10" s="90"/>
      <c r="AD10" s="90"/>
      <c r="AE10" s="91"/>
      <c r="AF10" s="90"/>
      <c r="AG10" s="90"/>
      <c r="AH10" s="90"/>
      <c r="AI10" s="90"/>
      <c r="AJ10" s="92"/>
      <c r="AK10" s="92"/>
    </row>
    <row r="11" spans="1:37" ht="18.75">
      <c r="A11" s="23" t="s">
        <v>60</v>
      </c>
      <c r="B11" s="21" t="s">
        <v>17</v>
      </c>
      <c r="C11" s="8" t="str">
        <f t="shared" si="1"/>
        <v>W742CVS</v>
      </c>
      <c r="D11" s="51" t="s">
        <v>86</v>
      </c>
      <c r="E11" s="51">
        <v>8117.0000000000009</v>
      </c>
      <c r="F11" s="86">
        <f t="shared" si="2"/>
        <v>90</v>
      </c>
      <c r="G11" s="96">
        <v>0</v>
      </c>
      <c r="H11" s="96">
        <v>24</v>
      </c>
      <c r="I11" s="96">
        <v>0</v>
      </c>
      <c r="J11" s="97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/>
      <c r="Q11" s="97"/>
      <c r="R11" s="96">
        <v>12</v>
      </c>
      <c r="S11" s="96">
        <v>12</v>
      </c>
      <c r="T11" s="96"/>
      <c r="U11" s="96">
        <v>10</v>
      </c>
      <c r="V11" s="96"/>
      <c r="W11" s="96"/>
      <c r="X11" s="97"/>
      <c r="Y11" s="96"/>
      <c r="Z11" s="96">
        <v>9</v>
      </c>
      <c r="AA11" s="96"/>
      <c r="AB11" s="96">
        <v>23</v>
      </c>
      <c r="AC11" s="96"/>
      <c r="AD11" s="96"/>
      <c r="AE11" s="97"/>
      <c r="AF11" s="96"/>
      <c r="AG11" s="96"/>
      <c r="AH11" s="96"/>
      <c r="AI11" s="96"/>
      <c r="AJ11" s="98"/>
      <c r="AK11" s="98"/>
    </row>
    <row r="12" spans="1:37" ht="18.75">
      <c r="A12" s="22" t="s">
        <v>61</v>
      </c>
      <c r="B12" s="22" t="s">
        <v>18</v>
      </c>
      <c r="C12" s="8" t="str">
        <f t="shared" si="1"/>
        <v>WG42ESB</v>
      </c>
      <c r="D12" s="52" t="s">
        <v>9</v>
      </c>
      <c r="E12" s="48">
        <v>8906</v>
      </c>
      <c r="F12" s="86">
        <f t="shared" si="2"/>
        <v>0</v>
      </c>
      <c r="G12" s="87">
        <v>0</v>
      </c>
      <c r="H12" s="87">
        <v>0</v>
      </c>
      <c r="I12" s="87">
        <v>0</v>
      </c>
      <c r="J12" s="88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/>
      <c r="Q12" s="88"/>
      <c r="R12" s="87"/>
      <c r="S12" s="87"/>
      <c r="T12" s="87"/>
      <c r="U12" s="87"/>
      <c r="V12" s="87"/>
      <c r="W12" s="87"/>
      <c r="X12" s="88"/>
      <c r="Y12" s="87"/>
      <c r="Z12" s="87"/>
      <c r="AA12" s="87"/>
      <c r="AB12" s="87"/>
      <c r="AC12" s="87"/>
      <c r="AD12" s="87"/>
      <c r="AE12" s="88"/>
      <c r="AF12" s="87"/>
      <c r="AG12" s="87"/>
      <c r="AH12" s="87"/>
      <c r="AI12" s="87"/>
      <c r="AJ12" s="89"/>
      <c r="AK12" s="89"/>
    </row>
    <row r="13" spans="1:37" ht="18.75">
      <c r="A13" s="39" t="s">
        <v>62</v>
      </c>
      <c r="B13" s="23" t="s">
        <v>19</v>
      </c>
      <c r="C13" s="8" t="str">
        <f t="shared" si="1"/>
        <v>R881ASC</v>
      </c>
      <c r="D13" s="51" t="s">
        <v>9</v>
      </c>
      <c r="E13" s="51">
        <v>6375</v>
      </c>
      <c r="F13" s="86">
        <f t="shared" si="2"/>
        <v>3</v>
      </c>
      <c r="G13" s="96">
        <v>0</v>
      </c>
      <c r="H13" s="96">
        <v>0</v>
      </c>
      <c r="I13" s="96">
        <v>0</v>
      </c>
      <c r="J13" s="97">
        <v>3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/>
      <c r="Q13" s="97"/>
      <c r="R13" s="96"/>
      <c r="S13" s="96"/>
      <c r="T13" s="96"/>
      <c r="U13" s="96"/>
      <c r="V13" s="96"/>
      <c r="W13" s="96"/>
      <c r="X13" s="97"/>
      <c r="Y13" s="96"/>
      <c r="Z13" s="96"/>
      <c r="AA13" s="96"/>
      <c r="AB13" s="96"/>
      <c r="AC13" s="96"/>
      <c r="AD13" s="96"/>
      <c r="AE13" s="97"/>
      <c r="AF13" s="96"/>
      <c r="AG13" s="96"/>
      <c r="AH13" s="96"/>
      <c r="AI13" s="96"/>
      <c r="AJ13" s="98"/>
      <c r="AK13" s="98"/>
    </row>
    <row r="14" spans="1:37" ht="18.75">
      <c r="A14" s="37" t="s">
        <v>63</v>
      </c>
      <c r="B14" s="24" t="s">
        <v>20</v>
      </c>
      <c r="C14" s="8" t="str">
        <f t="shared" si="1"/>
        <v>HG60AXN</v>
      </c>
      <c r="D14" s="52" t="s">
        <v>9</v>
      </c>
      <c r="E14" s="49">
        <v>13648</v>
      </c>
      <c r="F14" s="86">
        <f t="shared" si="2"/>
        <v>2</v>
      </c>
      <c r="G14" s="87">
        <v>0</v>
      </c>
      <c r="H14" s="87">
        <v>0</v>
      </c>
      <c r="I14" s="87">
        <v>0</v>
      </c>
      <c r="J14" s="88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/>
      <c r="Q14" s="88"/>
      <c r="R14" s="87"/>
      <c r="S14" s="87"/>
      <c r="T14" s="87"/>
      <c r="U14" s="87"/>
      <c r="V14" s="87"/>
      <c r="W14" s="87"/>
      <c r="X14" s="88"/>
      <c r="Y14" s="87"/>
      <c r="Z14" s="87"/>
      <c r="AA14" s="87"/>
      <c r="AB14" s="87"/>
      <c r="AC14" s="87"/>
      <c r="AD14" s="87"/>
      <c r="AE14" s="88"/>
      <c r="AF14" s="87">
        <v>2</v>
      </c>
      <c r="AG14" s="87"/>
      <c r="AH14" s="87"/>
      <c r="AI14" s="87"/>
      <c r="AJ14" s="89"/>
      <c r="AK14" s="89"/>
    </row>
    <row r="15" spans="1:37" ht="18.75">
      <c r="A15" s="22" t="s">
        <v>63</v>
      </c>
      <c r="B15" s="25" t="s">
        <v>21</v>
      </c>
      <c r="C15" s="8" t="str">
        <f t="shared" si="1"/>
        <v>HG93AXQ</v>
      </c>
      <c r="D15" s="49" t="s">
        <v>9</v>
      </c>
      <c r="E15" s="49">
        <v>14681</v>
      </c>
      <c r="F15" s="86">
        <f t="shared" si="2"/>
        <v>24</v>
      </c>
      <c r="G15" s="90">
        <v>0</v>
      </c>
      <c r="H15" s="90">
        <v>0</v>
      </c>
      <c r="I15" s="90">
        <v>12</v>
      </c>
      <c r="J15" s="91">
        <v>0</v>
      </c>
      <c r="K15" s="90">
        <v>12</v>
      </c>
      <c r="L15" s="90">
        <v>0</v>
      </c>
      <c r="M15" s="90">
        <v>0</v>
      </c>
      <c r="N15" s="90">
        <v>0</v>
      </c>
      <c r="O15" s="90">
        <v>0</v>
      </c>
      <c r="P15" s="90"/>
      <c r="Q15" s="91"/>
      <c r="R15" s="90"/>
      <c r="S15" s="90"/>
      <c r="T15" s="90"/>
      <c r="U15" s="90"/>
      <c r="V15" s="90"/>
      <c r="W15" s="90"/>
      <c r="X15" s="91"/>
      <c r="Y15" s="90"/>
      <c r="Z15" s="90"/>
      <c r="AA15" s="90"/>
      <c r="AB15" s="90"/>
      <c r="AC15" s="90"/>
      <c r="AD15" s="90"/>
      <c r="AE15" s="91"/>
      <c r="AF15" s="90"/>
      <c r="AG15" s="90"/>
      <c r="AH15" s="90"/>
      <c r="AI15" s="90"/>
      <c r="AJ15" s="92"/>
      <c r="AK15" s="92"/>
    </row>
    <row r="16" spans="1:37" ht="18.75">
      <c r="A16" s="38" t="s">
        <v>64</v>
      </c>
      <c r="B16" s="25" t="s">
        <v>22</v>
      </c>
      <c r="C16" s="8" t="str">
        <f t="shared" si="1"/>
        <v>RG52ESL</v>
      </c>
      <c r="D16" s="50" t="s">
        <v>9</v>
      </c>
      <c r="E16" s="50">
        <v>7436</v>
      </c>
      <c r="F16" s="86">
        <f t="shared" si="2"/>
        <v>41</v>
      </c>
      <c r="G16" s="90">
        <v>0</v>
      </c>
      <c r="H16" s="90">
        <v>0</v>
      </c>
      <c r="I16" s="90">
        <v>11</v>
      </c>
      <c r="J16" s="91">
        <v>0</v>
      </c>
      <c r="K16" s="90">
        <v>13</v>
      </c>
      <c r="L16" s="90">
        <v>0</v>
      </c>
      <c r="M16" s="90">
        <v>0</v>
      </c>
      <c r="N16" s="90">
        <v>0</v>
      </c>
      <c r="O16" s="90">
        <v>0</v>
      </c>
      <c r="P16" s="90"/>
      <c r="Q16" s="91"/>
      <c r="R16" s="90"/>
      <c r="S16" s="90"/>
      <c r="T16" s="90"/>
      <c r="U16" s="90"/>
      <c r="V16" s="90"/>
      <c r="W16" s="90"/>
      <c r="X16" s="91"/>
      <c r="Y16" s="90"/>
      <c r="Z16" s="90"/>
      <c r="AA16" s="90"/>
      <c r="AB16" s="90"/>
      <c r="AC16" s="90"/>
      <c r="AD16" s="90"/>
      <c r="AE16" s="91"/>
      <c r="AF16" s="90">
        <v>17</v>
      </c>
      <c r="AG16" s="90"/>
      <c r="AH16" s="90"/>
      <c r="AI16" s="90"/>
      <c r="AJ16" s="92"/>
      <c r="AK16" s="92"/>
    </row>
    <row r="17" spans="1:37" ht="18.75">
      <c r="A17" s="40" t="s">
        <v>65</v>
      </c>
      <c r="B17" s="26" t="s">
        <v>23</v>
      </c>
      <c r="C17" s="8" t="str">
        <f t="shared" si="1"/>
        <v>RG00ESH</v>
      </c>
      <c r="D17" s="53" t="s">
        <v>9</v>
      </c>
      <c r="E17" s="51">
        <v>9572</v>
      </c>
      <c r="F17" s="86">
        <f t="shared" si="2"/>
        <v>0</v>
      </c>
      <c r="G17" s="96">
        <v>0</v>
      </c>
      <c r="H17" s="96">
        <v>0</v>
      </c>
      <c r="I17" s="96">
        <v>0</v>
      </c>
      <c r="J17" s="97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/>
      <c r="Q17" s="97"/>
      <c r="R17" s="96"/>
      <c r="S17" s="96"/>
      <c r="T17" s="96"/>
      <c r="U17" s="96"/>
      <c r="V17" s="96"/>
      <c r="W17" s="96"/>
      <c r="X17" s="97"/>
      <c r="Y17" s="96"/>
      <c r="Z17" s="96"/>
      <c r="AA17" s="96"/>
      <c r="AB17" s="96"/>
      <c r="AC17" s="96"/>
      <c r="AD17" s="96"/>
      <c r="AE17" s="97"/>
      <c r="AF17" s="96"/>
      <c r="AG17" s="96"/>
      <c r="AH17" s="96"/>
      <c r="AI17" s="96"/>
      <c r="AJ17" s="98"/>
      <c r="AK17" s="98"/>
    </row>
    <row r="18" spans="1:37" ht="18.75">
      <c r="A18" s="41" t="s">
        <v>66</v>
      </c>
      <c r="B18" s="27" t="s">
        <v>24</v>
      </c>
      <c r="C18" s="8" t="str">
        <f t="shared" si="1"/>
        <v>H722DN3</v>
      </c>
      <c r="D18" s="48" t="s">
        <v>9</v>
      </c>
      <c r="E18" s="61">
        <v>14058</v>
      </c>
      <c r="F18" s="86">
        <f t="shared" si="2"/>
        <v>24</v>
      </c>
      <c r="G18" s="100">
        <v>0</v>
      </c>
      <c r="H18" s="100">
        <v>0</v>
      </c>
      <c r="I18" s="100">
        <v>0</v>
      </c>
      <c r="J18" s="101">
        <v>24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/>
      <c r="Q18" s="101"/>
      <c r="R18" s="100"/>
      <c r="S18" s="100"/>
      <c r="T18" s="100"/>
      <c r="U18" s="100"/>
      <c r="V18" s="100"/>
      <c r="W18" s="100"/>
      <c r="X18" s="101"/>
      <c r="Y18" s="100"/>
      <c r="Z18" s="100"/>
      <c r="AA18" s="100"/>
      <c r="AB18" s="100"/>
      <c r="AC18" s="100"/>
      <c r="AD18" s="100"/>
      <c r="AE18" s="101"/>
      <c r="AF18" s="100"/>
      <c r="AG18" s="100"/>
      <c r="AH18" s="100"/>
      <c r="AI18" s="100"/>
      <c r="AJ18" s="102"/>
      <c r="AK18" s="102"/>
    </row>
    <row r="19" spans="1:37" ht="18.75">
      <c r="A19" s="42" t="s">
        <v>67</v>
      </c>
      <c r="B19" s="28" t="s">
        <v>25</v>
      </c>
      <c r="C19" s="8" t="str">
        <f t="shared" si="1"/>
        <v>HG74CTS</v>
      </c>
      <c r="D19" s="49" t="s">
        <v>9</v>
      </c>
      <c r="E19" s="62">
        <v>12995</v>
      </c>
      <c r="F19" s="86">
        <f t="shared" si="2"/>
        <v>1</v>
      </c>
      <c r="G19" s="90">
        <v>0</v>
      </c>
      <c r="H19" s="90">
        <v>0</v>
      </c>
      <c r="I19" s="90">
        <v>0</v>
      </c>
      <c r="J19" s="91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/>
      <c r="Q19" s="91"/>
      <c r="R19" s="90"/>
      <c r="S19" s="90"/>
      <c r="T19" s="90"/>
      <c r="U19" s="90"/>
      <c r="V19" s="90"/>
      <c r="W19" s="90"/>
      <c r="X19" s="91"/>
      <c r="Y19" s="90"/>
      <c r="Z19" s="90"/>
      <c r="AA19" s="90"/>
      <c r="AB19" s="90">
        <v>1</v>
      </c>
      <c r="AC19" s="90"/>
      <c r="AD19" s="90"/>
      <c r="AE19" s="91"/>
      <c r="AF19" s="90"/>
      <c r="AG19" s="90"/>
      <c r="AH19" s="90"/>
      <c r="AI19" s="90"/>
      <c r="AJ19" s="92"/>
      <c r="AK19" s="92"/>
    </row>
    <row r="20" spans="1:37" ht="18.75">
      <c r="A20" s="42" t="s">
        <v>68</v>
      </c>
      <c r="B20" s="28" t="s">
        <v>26</v>
      </c>
      <c r="C20" s="8" t="str">
        <f t="shared" si="1"/>
        <v>RG52AP4</v>
      </c>
      <c r="D20" s="49" t="s">
        <v>9</v>
      </c>
      <c r="E20" s="62">
        <v>7719</v>
      </c>
      <c r="F20" s="86">
        <f t="shared" si="2"/>
        <v>45</v>
      </c>
      <c r="G20" s="90">
        <v>0</v>
      </c>
      <c r="H20" s="90">
        <v>14</v>
      </c>
      <c r="I20" s="90">
        <v>8</v>
      </c>
      <c r="J20" s="91">
        <v>7</v>
      </c>
      <c r="K20" s="90">
        <v>0</v>
      </c>
      <c r="L20" s="90">
        <v>0</v>
      </c>
      <c r="M20" s="90">
        <v>0</v>
      </c>
      <c r="N20" s="90">
        <v>3</v>
      </c>
      <c r="O20" s="90">
        <v>0</v>
      </c>
      <c r="P20" s="90"/>
      <c r="Q20" s="91"/>
      <c r="R20" s="90"/>
      <c r="S20" s="90"/>
      <c r="T20" s="90"/>
      <c r="U20" s="90"/>
      <c r="V20" s="90">
        <v>13</v>
      </c>
      <c r="W20" s="90"/>
      <c r="X20" s="91"/>
      <c r="Y20" s="90"/>
      <c r="Z20" s="90"/>
      <c r="AA20" s="90"/>
      <c r="AB20" s="90"/>
      <c r="AC20" s="90"/>
      <c r="AD20" s="90"/>
      <c r="AE20" s="91"/>
      <c r="AF20" s="90"/>
      <c r="AG20" s="90"/>
      <c r="AH20" s="90"/>
      <c r="AI20" s="90"/>
      <c r="AJ20" s="92"/>
      <c r="AK20" s="92"/>
    </row>
    <row r="21" spans="1:37" ht="18.75">
      <c r="A21" s="42" t="s">
        <v>67</v>
      </c>
      <c r="B21" s="28" t="s">
        <v>27</v>
      </c>
      <c r="C21" s="8" t="str">
        <f t="shared" si="1"/>
        <v>RG53APR</v>
      </c>
      <c r="D21" s="49" t="s">
        <v>9</v>
      </c>
      <c r="E21" s="62">
        <v>8879</v>
      </c>
      <c r="F21" s="86">
        <f t="shared" si="2"/>
        <v>24</v>
      </c>
      <c r="G21" s="90">
        <v>0</v>
      </c>
      <c r="H21" s="90">
        <v>12</v>
      </c>
      <c r="I21" s="90">
        <v>0</v>
      </c>
      <c r="J21" s="91">
        <v>12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/>
      <c r="Q21" s="91"/>
      <c r="R21" s="90"/>
      <c r="S21" s="90"/>
      <c r="T21" s="90"/>
      <c r="U21" s="90"/>
      <c r="V21" s="90"/>
      <c r="W21" s="90"/>
      <c r="X21" s="91"/>
      <c r="Y21" s="90"/>
      <c r="Z21" s="90"/>
      <c r="AA21" s="90"/>
      <c r="AB21" s="90"/>
      <c r="AC21" s="90"/>
      <c r="AD21" s="90"/>
      <c r="AE21" s="91"/>
      <c r="AF21" s="90"/>
      <c r="AG21" s="90"/>
      <c r="AH21" s="90"/>
      <c r="AI21" s="90"/>
      <c r="AJ21" s="92"/>
      <c r="AK21" s="92"/>
    </row>
    <row r="22" spans="1:37" ht="18.75">
      <c r="A22" s="42" t="s">
        <v>67</v>
      </c>
      <c r="B22" s="28" t="s">
        <v>28</v>
      </c>
      <c r="C22" s="8" t="str">
        <f t="shared" si="1"/>
        <v>R806DVS</v>
      </c>
      <c r="D22" s="49" t="s">
        <v>86</v>
      </c>
      <c r="E22" s="62">
        <v>8117.0000000000009</v>
      </c>
      <c r="F22" s="86">
        <f t="shared" si="2"/>
        <v>24</v>
      </c>
      <c r="G22" s="90">
        <v>0</v>
      </c>
      <c r="H22" s="90">
        <v>12</v>
      </c>
      <c r="I22" s="90">
        <v>0</v>
      </c>
      <c r="J22" s="91">
        <v>12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0"/>
      <c r="Q22" s="91"/>
      <c r="R22" s="90"/>
      <c r="S22" s="90"/>
      <c r="T22" s="90"/>
      <c r="U22" s="90"/>
      <c r="V22" s="90"/>
      <c r="W22" s="90"/>
      <c r="X22" s="91"/>
      <c r="Y22" s="90"/>
      <c r="Z22" s="90"/>
      <c r="AA22" s="90"/>
      <c r="AB22" s="90"/>
      <c r="AC22" s="90"/>
      <c r="AD22" s="90"/>
      <c r="AE22" s="91"/>
      <c r="AF22" s="90"/>
      <c r="AG22" s="90"/>
      <c r="AH22" s="90"/>
      <c r="AI22" s="90"/>
      <c r="AJ22" s="92"/>
      <c r="AK22" s="92"/>
    </row>
    <row r="23" spans="1:37" ht="18.75">
      <c r="A23" s="42" t="s">
        <v>68</v>
      </c>
      <c r="B23" s="28" t="s">
        <v>29</v>
      </c>
      <c r="C23" s="8" t="str">
        <f t="shared" si="1"/>
        <v>W742ALC</v>
      </c>
      <c r="D23" s="49" t="s">
        <v>86</v>
      </c>
      <c r="E23" s="62">
        <v>5467</v>
      </c>
      <c r="F23" s="86">
        <f t="shared" si="2"/>
        <v>65</v>
      </c>
      <c r="G23" s="90">
        <v>0</v>
      </c>
      <c r="H23" s="90">
        <v>22</v>
      </c>
      <c r="I23" s="90">
        <v>12</v>
      </c>
      <c r="J23" s="91">
        <v>12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/>
      <c r="Q23" s="91"/>
      <c r="R23" s="90"/>
      <c r="S23" s="90"/>
      <c r="T23" s="90"/>
      <c r="U23" s="90"/>
      <c r="V23" s="103">
        <v>4</v>
      </c>
      <c r="W23" s="90"/>
      <c r="X23" s="91"/>
      <c r="Y23" s="90"/>
      <c r="Z23" s="90"/>
      <c r="AA23" s="90"/>
      <c r="AB23" s="90">
        <v>8</v>
      </c>
      <c r="AC23" s="90"/>
      <c r="AD23" s="90"/>
      <c r="AE23" s="91"/>
      <c r="AF23" s="90"/>
      <c r="AG23" s="90"/>
      <c r="AH23" s="90"/>
      <c r="AI23" s="90">
        <v>7</v>
      </c>
      <c r="AJ23" s="92"/>
      <c r="AK23" s="92"/>
    </row>
    <row r="24" spans="1:37" ht="18.75">
      <c r="A24" s="42" t="s">
        <v>69</v>
      </c>
      <c r="B24" s="28" t="s">
        <v>30</v>
      </c>
      <c r="C24" s="8" t="str">
        <f t="shared" si="1"/>
        <v>H780AKS</v>
      </c>
      <c r="D24" s="49" t="s">
        <v>86</v>
      </c>
      <c r="E24" s="62">
        <v>10246</v>
      </c>
      <c r="F24" s="86">
        <f t="shared" si="2"/>
        <v>28</v>
      </c>
      <c r="G24" s="90">
        <v>0</v>
      </c>
      <c r="H24" s="90">
        <v>0</v>
      </c>
      <c r="I24" s="90">
        <v>11</v>
      </c>
      <c r="J24" s="91">
        <v>9</v>
      </c>
      <c r="K24" s="90">
        <v>3</v>
      </c>
      <c r="L24" s="90">
        <v>0</v>
      </c>
      <c r="M24" s="90">
        <v>0</v>
      </c>
      <c r="N24" s="90">
        <v>0</v>
      </c>
      <c r="O24" s="90">
        <v>0</v>
      </c>
      <c r="P24" s="90"/>
      <c r="Q24" s="91"/>
      <c r="R24" s="90"/>
      <c r="S24" s="90"/>
      <c r="T24" s="90"/>
      <c r="U24" s="90"/>
      <c r="V24" s="90"/>
      <c r="W24" s="90"/>
      <c r="X24" s="91"/>
      <c r="Y24" s="90"/>
      <c r="Z24" s="90"/>
      <c r="AA24" s="90"/>
      <c r="AB24" s="90"/>
      <c r="AC24" s="90"/>
      <c r="AD24" s="90"/>
      <c r="AE24" s="91"/>
      <c r="AF24" s="90">
        <v>5</v>
      </c>
      <c r="AG24" s="90"/>
      <c r="AH24" s="90"/>
      <c r="AI24" s="90"/>
      <c r="AJ24" s="92"/>
      <c r="AK24" s="92"/>
    </row>
    <row r="25" spans="1:37" ht="18.75">
      <c r="A25" s="42" t="s">
        <v>69</v>
      </c>
      <c r="B25" s="28" t="s">
        <v>31</v>
      </c>
      <c r="C25" s="8" t="str">
        <f t="shared" si="1"/>
        <v>WG42MXF</v>
      </c>
      <c r="D25" s="49" t="s">
        <v>86</v>
      </c>
      <c r="E25" s="62">
        <v>9303</v>
      </c>
      <c r="F25" s="86">
        <f t="shared" si="2"/>
        <v>32</v>
      </c>
      <c r="G25" s="90">
        <v>0</v>
      </c>
      <c r="H25" s="90">
        <v>12</v>
      </c>
      <c r="I25" s="90">
        <v>0</v>
      </c>
      <c r="J25" s="91">
        <v>1</v>
      </c>
      <c r="K25" s="103">
        <v>11</v>
      </c>
      <c r="L25" s="90">
        <v>0</v>
      </c>
      <c r="M25" s="90">
        <v>0</v>
      </c>
      <c r="N25" s="90">
        <v>0</v>
      </c>
      <c r="O25" s="90">
        <v>0</v>
      </c>
      <c r="P25" s="90"/>
      <c r="Q25" s="91"/>
      <c r="R25" s="90"/>
      <c r="S25" s="90"/>
      <c r="T25" s="90"/>
      <c r="U25" s="90"/>
      <c r="V25" s="90">
        <v>4</v>
      </c>
      <c r="W25" s="90"/>
      <c r="X25" s="91"/>
      <c r="Y25" s="90"/>
      <c r="Z25" s="90"/>
      <c r="AA25" s="90"/>
      <c r="AB25" s="90">
        <v>4</v>
      </c>
      <c r="AC25" s="90"/>
      <c r="AD25" s="90"/>
      <c r="AE25" s="91"/>
      <c r="AF25" s="90"/>
      <c r="AG25" s="90"/>
      <c r="AH25" s="90"/>
      <c r="AI25" s="90"/>
      <c r="AJ25" s="92"/>
      <c r="AK25" s="92"/>
    </row>
    <row r="26" spans="1:37" ht="18.75">
      <c r="A26" s="42" t="s">
        <v>69</v>
      </c>
      <c r="B26" s="28" t="s">
        <v>32</v>
      </c>
      <c r="C26" s="8" t="str">
        <f t="shared" si="1"/>
        <v>WG62CXF</v>
      </c>
      <c r="D26" s="49" t="s">
        <v>86</v>
      </c>
      <c r="E26" s="62">
        <v>9244</v>
      </c>
      <c r="F26" s="86">
        <f t="shared" si="2"/>
        <v>24</v>
      </c>
      <c r="G26" s="90">
        <v>0</v>
      </c>
      <c r="H26" s="90">
        <v>8</v>
      </c>
      <c r="I26" s="90">
        <v>0</v>
      </c>
      <c r="J26" s="91">
        <v>0</v>
      </c>
      <c r="K26" s="90">
        <v>16</v>
      </c>
      <c r="L26" s="90">
        <v>0</v>
      </c>
      <c r="M26" s="90">
        <v>0</v>
      </c>
      <c r="N26" s="90">
        <v>0</v>
      </c>
      <c r="O26" s="90">
        <v>0</v>
      </c>
      <c r="P26" s="90"/>
      <c r="Q26" s="91"/>
      <c r="R26" s="90"/>
      <c r="S26" s="90"/>
      <c r="T26" s="90"/>
      <c r="U26" s="90"/>
      <c r="V26" s="90"/>
      <c r="W26" s="90"/>
      <c r="X26" s="91"/>
      <c r="Y26" s="90"/>
      <c r="Z26" s="90"/>
      <c r="AA26" s="90"/>
      <c r="AB26" s="90"/>
      <c r="AC26" s="90"/>
      <c r="AD26" s="90"/>
      <c r="AE26" s="91"/>
      <c r="AF26" s="90"/>
      <c r="AG26" s="90"/>
      <c r="AH26" s="90"/>
      <c r="AI26" s="90"/>
      <c r="AJ26" s="92"/>
      <c r="AK26" s="92"/>
    </row>
    <row r="27" spans="1:37" ht="18.75">
      <c r="A27" s="43" t="s">
        <v>66</v>
      </c>
      <c r="B27" s="29" t="s">
        <v>33</v>
      </c>
      <c r="C27" s="8" t="str">
        <f t="shared" si="1"/>
        <v>RG00BP7</v>
      </c>
      <c r="D27" s="51" t="s">
        <v>86</v>
      </c>
      <c r="E27" s="63">
        <v>7719</v>
      </c>
      <c r="F27" s="86">
        <f t="shared" si="2"/>
        <v>24</v>
      </c>
      <c r="G27" s="96">
        <v>0</v>
      </c>
      <c r="H27" s="96">
        <v>12</v>
      </c>
      <c r="I27" s="96">
        <v>0</v>
      </c>
      <c r="J27" s="97">
        <v>12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96"/>
      <c r="Q27" s="97"/>
      <c r="R27" s="96"/>
      <c r="S27" s="96"/>
      <c r="T27" s="96"/>
      <c r="U27" s="96"/>
      <c r="V27" s="96"/>
      <c r="W27" s="96"/>
      <c r="X27" s="97"/>
      <c r="Y27" s="96"/>
      <c r="Z27" s="96"/>
      <c r="AA27" s="96"/>
      <c r="AB27" s="96"/>
      <c r="AC27" s="96"/>
      <c r="AD27" s="96"/>
      <c r="AE27" s="97"/>
      <c r="AF27" s="96"/>
      <c r="AG27" s="96"/>
      <c r="AH27" s="96"/>
      <c r="AI27" s="96"/>
      <c r="AJ27" s="98"/>
      <c r="AK27" s="98"/>
    </row>
    <row r="28" spans="1:37" ht="18.75">
      <c r="A28" s="37" t="s">
        <v>70</v>
      </c>
      <c r="B28" s="24" t="s">
        <v>34</v>
      </c>
      <c r="C28" s="8" t="str">
        <f t="shared" si="1"/>
        <v>DG57AN4</v>
      </c>
      <c r="D28" s="48" t="s">
        <v>9</v>
      </c>
      <c r="E28" s="52">
        <v>15185</v>
      </c>
      <c r="F28" s="86">
        <f t="shared" si="2"/>
        <v>9</v>
      </c>
      <c r="G28" s="100">
        <v>0</v>
      </c>
      <c r="H28" s="100">
        <v>0</v>
      </c>
      <c r="I28" s="100">
        <v>0</v>
      </c>
      <c r="J28" s="101">
        <v>0</v>
      </c>
      <c r="K28" s="100">
        <v>9</v>
      </c>
      <c r="L28" s="100">
        <v>0</v>
      </c>
      <c r="M28" s="100">
        <v>0</v>
      </c>
      <c r="N28" s="100">
        <v>0</v>
      </c>
      <c r="O28" s="100">
        <v>0</v>
      </c>
      <c r="P28" s="100"/>
      <c r="Q28" s="101"/>
      <c r="R28" s="100"/>
      <c r="S28" s="100"/>
      <c r="T28" s="100"/>
      <c r="U28" s="100"/>
      <c r="V28" s="100"/>
      <c r="W28" s="100"/>
      <c r="X28" s="101"/>
      <c r="Y28" s="100"/>
      <c r="Z28" s="100"/>
      <c r="AA28" s="100"/>
      <c r="AB28" s="100"/>
      <c r="AC28" s="100"/>
      <c r="AD28" s="100"/>
      <c r="AE28" s="101"/>
      <c r="AF28" s="100"/>
      <c r="AG28" s="100"/>
      <c r="AH28" s="100"/>
      <c r="AI28" s="100"/>
      <c r="AJ28" s="102"/>
      <c r="AK28" s="102"/>
    </row>
    <row r="29" spans="1:37" ht="18.75">
      <c r="A29" s="38" t="s">
        <v>70</v>
      </c>
      <c r="B29" s="25" t="s">
        <v>35</v>
      </c>
      <c r="C29" s="8" t="str">
        <f t="shared" si="1"/>
        <v>HG93GSJ</v>
      </c>
      <c r="D29" s="49" t="s">
        <v>9</v>
      </c>
      <c r="E29" s="49">
        <v>14263</v>
      </c>
      <c r="F29" s="86">
        <f t="shared" si="2"/>
        <v>0</v>
      </c>
      <c r="G29" s="90">
        <v>0</v>
      </c>
      <c r="H29" s="90">
        <v>0</v>
      </c>
      <c r="I29" s="90">
        <v>0</v>
      </c>
      <c r="J29" s="91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  <c r="P29" s="90"/>
      <c r="Q29" s="91"/>
      <c r="R29" s="90"/>
      <c r="S29" s="90"/>
      <c r="T29" s="90"/>
      <c r="U29" s="90"/>
      <c r="V29" s="90"/>
      <c r="W29" s="90"/>
      <c r="X29" s="91"/>
      <c r="Y29" s="90"/>
      <c r="Z29" s="90"/>
      <c r="AA29" s="90"/>
      <c r="AB29" s="90"/>
      <c r="AC29" s="90"/>
      <c r="AD29" s="90"/>
      <c r="AE29" s="91"/>
      <c r="AF29" s="90"/>
      <c r="AG29" s="90"/>
      <c r="AH29" s="90"/>
      <c r="AI29" s="90"/>
      <c r="AJ29" s="92"/>
      <c r="AK29" s="92"/>
    </row>
    <row r="30" spans="1:37" ht="18.75">
      <c r="A30" s="23" t="s">
        <v>70</v>
      </c>
      <c r="B30" s="26" t="s">
        <v>36</v>
      </c>
      <c r="C30" s="8" t="str">
        <f t="shared" si="1"/>
        <v>W722AX8</v>
      </c>
      <c r="D30" s="51" t="s">
        <v>9</v>
      </c>
      <c r="E30" s="51">
        <v>6093</v>
      </c>
      <c r="F30" s="86">
        <f t="shared" si="2"/>
        <v>10</v>
      </c>
      <c r="G30" s="104">
        <v>0</v>
      </c>
      <c r="H30" s="104">
        <v>0</v>
      </c>
      <c r="I30" s="104">
        <v>0</v>
      </c>
      <c r="J30" s="105">
        <v>0</v>
      </c>
      <c r="K30" s="104">
        <v>10</v>
      </c>
      <c r="L30" s="104">
        <v>0</v>
      </c>
      <c r="M30" s="104">
        <v>0</v>
      </c>
      <c r="N30" s="104">
        <v>0</v>
      </c>
      <c r="O30" s="104">
        <v>0</v>
      </c>
      <c r="P30" s="104"/>
      <c r="Q30" s="105"/>
      <c r="R30" s="104"/>
      <c r="S30" s="104"/>
      <c r="T30" s="104"/>
      <c r="U30" s="104"/>
      <c r="V30" s="104"/>
      <c r="W30" s="104"/>
      <c r="X30" s="105"/>
      <c r="Y30" s="104"/>
      <c r="Z30" s="104"/>
      <c r="AA30" s="104"/>
      <c r="AB30" s="104"/>
      <c r="AC30" s="104"/>
      <c r="AD30" s="104"/>
      <c r="AE30" s="105"/>
      <c r="AF30" s="104"/>
      <c r="AG30" s="104"/>
      <c r="AH30" s="104"/>
      <c r="AI30" s="104"/>
      <c r="AJ30" s="106"/>
      <c r="AK30" s="106"/>
    </row>
    <row r="31" spans="1:37" ht="18.75">
      <c r="A31" s="37" t="s">
        <v>71</v>
      </c>
      <c r="B31" s="24" t="s">
        <v>37</v>
      </c>
      <c r="C31" s="8" t="str">
        <f t="shared" si="1"/>
        <v>H634BSF</v>
      </c>
      <c r="D31" s="48" t="s">
        <v>86</v>
      </c>
      <c r="E31" s="52">
        <v>6093</v>
      </c>
      <c r="F31" s="86">
        <f t="shared" si="2"/>
        <v>119</v>
      </c>
      <c r="G31" s="100">
        <v>0</v>
      </c>
      <c r="H31" s="100">
        <v>0</v>
      </c>
      <c r="I31" s="100">
        <v>0</v>
      </c>
      <c r="J31" s="101">
        <v>0</v>
      </c>
      <c r="K31" s="100">
        <v>24</v>
      </c>
      <c r="L31" s="100">
        <v>0</v>
      </c>
      <c r="M31" s="100">
        <v>0</v>
      </c>
      <c r="N31" s="100">
        <v>0</v>
      </c>
      <c r="O31" s="100">
        <v>0</v>
      </c>
      <c r="P31" s="100"/>
      <c r="Q31" s="101"/>
      <c r="R31" s="100">
        <v>12</v>
      </c>
      <c r="S31" s="100"/>
      <c r="T31" s="100">
        <v>11</v>
      </c>
      <c r="U31" s="100"/>
      <c r="V31" s="100"/>
      <c r="W31" s="100"/>
      <c r="X31" s="101">
        <v>16</v>
      </c>
      <c r="Y31" s="100"/>
      <c r="Z31" s="100">
        <v>30</v>
      </c>
      <c r="AA31" s="100"/>
      <c r="AB31" s="100">
        <v>14</v>
      </c>
      <c r="AC31" s="100"/>
      <c r="AD31" s="100"/>
      <c r="AE31" s="101"/>
      <c r="AF31" s="100"/>
      <c r="AG31" s="100"/>
      <c r="AH31" s="100"/>
      <c r="AI31" s="100">
        <v>12</v>
      </c>
      <c r="AJ31" s="102"/>
      <c r="AK31" s="102"/>
    </row>
    <row r="32" spans="1:37" ht="18.75">
      <c r="A32" s="23" t="s">
        <v>72</v>
      </c>
      <c r="B32" s="26" t="s">
        <v>38</v>
      </c>
      <c r="C32" s="8" t="str">
        <f t="shared" si="1"/>
        <v>R722BX8</v>
      </c>
      <c r="D32" s="51" t="s">
        <v>86</v>
      </c>
      <c r="E32" s="51">
        <v>6093</v>
      </c>
      <c r="F32" s="86">
        <f t="shared" si="2"/>
        <v>0</v>
      </c>
      <c r="G32" s="96">
        <v>0</v>
      </c>
      <c r="H32" s="96">
        <v>0</v>
      </c>
      <c r="I32" s="96">
        <v>0</v>
      </c>
      <c r="J32" s="97">
        <v>0</v>
      </c>
      <c r="K32" s="96">
        <v>0</v>
      </c>
      <c r="L32" s="96">
        <v>0</v>
      </c>
      <c r="M32" s="96">
        <v>0</v>
      </c>
      <c r="N32" s="96">
        <v>0</v>
      </c>
      <c r="O32" s="96">
        <v>0</v>
      </c>
      <c r="P32" s="96"/>
      <c r="Q32" s="97"/>
      <c r="R32" s="96"/>
      <c r="S32" s="96"/>
      <c r="T32" s="96"/>
      <c r="U32" s="96"/>
      <c r="V32" s="96"/>
      <c r="W32" s="96"/>
      <c r="X32" s="97"/>
      <c r="Y32" s="96"/>
      <c r="Z32" s="96"/>
      <c r="AA32" s="96"/>
      <c r="AB32" s="96"/>
      <c r="AC32" s="96"/>
      <c r="AD32" s="96"/>
      <c r="AE32" s="97"/>
      <c r="AF32" s="96"/>
      <c r="AG32" s="96"/>
      <c r="AH32" s="96"/>
      <c r="AI32" s="96"/>
      <c r="AJ32" s="98"/>
      <c r="AK32" s="98"/>
    </row>
    <row r="33" spans="1:37" ht="18.75">
      <c r="A33" s="41" t="s">
        <v>73</v>
      </c>
      <c r="B33" s="27" t="s">
        <v>39</v>
      </c>
      <c r="C33" s="8" t="str">
        <f t="shared" si="1"/>
        <v>R806DX2</v>
      </c>
      <c r="D33" s="48" t="s">
        <v>86</v>
      </c>
      <c r="E33" s="61">
        <v>6849</v>
      </c>
      <c r="F33" s="86">
        <f t="shared" si="2"/>
        <v>716</v>
      </c>
      <c r="G33" s="100">
        <v>24</v>
      </c>
      <c r="H33" s="100">
        <v>0</v>
      </c>
      <c r="I33" s="100">
        <v>35</v>
      </c>
      <c r="J33" s="101">
        <v>14</v>
      </c>
      <c r="K33" s="100">
        <v>26</v>
      </c>
      <c r="L33" s="100">
        <v>24</v>
      </c>
      <c r="M33" s="100">
        <v>33</v>
      </c>
      <c r="N33" s="100">
        <v>34</v>
      </c>
      <c r="O33" s="100">
        <v>36</v>
      </c>
      <c r="P33" s="100">
        <v>38</v>
      </c>
      <c r="Q33" s="101"/>
      <c r="R33" s="100">
        <v>9</v>
      </c>
      <c r="S33" s="100"/>
      <c r="T33" s="100"/>
      <c r="U33" s="100">
        <v>44</v>
      </c>
      <c r="V33" s="100">
        <v>36</v>
      </c>
      <c r="W33" s="100">
        <v>50</v>
      </c>
      <c r="X33" s="101">
        <v>38</v>
      </c>
      <c r="Y33" s="100">
        <v>22</v>
      </c>
      <c r="Z33" s="100">
        <v>43</v>
      </c>
      <c r="AA33" s="100">
        <v>51</v>
      </c>
      <c r="AB33" s="100">
        <v>15</v>
      </c>
      <c r="AC33" s="100">
        <v>48</v>
      </c>
      <c r="AD33" s="100">
        <v>49</v>
      </c>
      <c r="AE33" s="101"/>
      <c r="AF33" s="100"/>
      <c r="AG33" s="107">
        <v>8</v>
      </c>
      <c r="AH33" s="107">
        <v>25</v>
      </c>
      <c r="AI33" s="100">
        <v>14</v>
      </c>
      <c r="AJ33" s="102"/>
      <c r="AK33" s="102"/>
    </row>
    <row r="34" spans="1:37" ht="18.75">
      <c r="A34" s="42" t="s">
        <v>74</v>
      </c>
      <c r="B34" s="28" t="s">
        <v>40</v>
      </c>
      <c r="C34" s="8" t="str">
        <f t="shared" si="1"/>
        <v>W742AX4</v>
      </c>
      <c r="D34" s="49" t="s">
        <v>86</v>
      </c>
      <c r="E34" s="62">
        <v>6757</v>
      </c>
      <c r="F34" s="86">
        <f t="shared" si="2"/>
        <v>602</v>
      </c>
      <c r="G34" s="93">
        <v>0</v>
      </c>
      <c r="H34" s="93">
        <v>0</v>
      </c>
      <c r="I34" s="93">
        <v>47</v>
      </c>
      <c r="J34" s="94">
        <v>23</v>
      </c>
      <c r="K34" s="93">
        <v>26</v>
      </c>
      <c r="L34" s="93">
        <v>12</v>
      </c>
      <c r="M34" s="93">
        <v>31</v>
      </c>
      <c r="N34" s="93">
        <v>31</v>
      </c>
      <c r="O34" s="93">
        <v>31</v>
      </c>
      <c r="P34" s="93">
        <v>25</v>
      </c>
      <c r="Q34" s="94"/>
      <c r="R34" s="93">
        <v>12</v>
      </c>
      <c r="S34" s="93">
        <v>34</v>
      </c>
      <c r="T34" s="93">
        <v>30</v>
      </c>
      <c r="U34" s="93">
        <v>31</v>
      </c>
      <c r="V34" s="93"/>
      <c r="W34" s="93">
        <v>21</v>
      </c>
      <c r="X34" s="94">
        <v>14</v>
      </c>
      <c r="Y34" s="93">
        <v>16</v>
      </c>
      <c r="Z34" s="93">
        <v>35</v>
      </c>
      <c r="AA34" s="93">
        <v>48</v>
      </c>
      <c r="AB34" s="93">
        <v>10</v>
      </c>
      <c r="AC34" s="93">
        <v>20</v>
      </c>
      <c r="AD34" s="93">
        <v>20</v>
      </c>
      <c r="AE34" s="94"/>
      <c r="AF34" s="93">
        <v>20</v>
      </c>
      <c r="AG34" s="108">
        <v>25</v>
      </c>
      <c r="AH34" s="108">
        <v>30</v>
      </c>
      <c r="AI34" s="93">
        <v>10</v>
      </c>
      <c r="AJ34" s="95"/>
      <c r="AK34" s="95"/>
    </row>
    <row r="35" spans="1:37" ht="18.75">
      <c r="A35" s="43" t="s">
        <v>75</v>
      </c>
      <c r="B35" s="29" t="s">
        <v>41</v>
      </c>
      <c r="C35" s="8" t="str">
        <f t="shared" si="1"/>
        <v>H780AX3</v>
      </c>
      <c r="D35" s="51" t="s">
        <v>86</v>
      </c>
      <c r="E35" s="63">
        <v>7846</v>
      </c>
      <c r="F35" s="86">
        <f t="shared" si="2"/>
        <v>572</v>
      </c>
      <c r="G35" s="109">
        <v>0</v>
      </c>
      <c r="H35" s="109">
        <v>0</v>
      </c>
      <c r="I35" s="109">
        <v>0</v>
      </c>
      <c r="J35" s="110">
        <v>22</v>
      </c>
      <c r="K35" s="109">
        <v>12</v>
      </c>
      <c r="L35" s="109">
        <v>23</v>
      </c>
      <c r="M35" s="109">
        <v>0</v>
      </c>
      <c r="N35" s="109">
        <v>44</v>
      </c>
      <c r="O35" s="109">
        <v>24</v>
      </c>
      <c r="P35" s="109">
        <v>20</v>
      </c>
      <c r="Q35" s="110"/>
      <c r="R35" s="109">
        <v>20</v>
      </c>
      <c r="S35" s="109">
        <v>33</v>
      </c>
      <c r="T35" s="109"/>
      <c r="U35" s="109"/>
      <c r="V35" s="109">
        <v>36</v>
      </c>
      <c r="W35" s="109">
        <v>56</v>
      </c>
      <c r="X35" s="110">
        <v>19</v>
      </c>
      <c r="Y35" s="109">
        <v>20</v>
      </c>
      <c r="Z35" s="109">
        <v>31</v>
      </c>
      <c r="AA35" s="109">
        <v>10</v>
      </c>
      <c r="AB35" s="109">
        <v>23</v>
      </c>
      <c r="AC35" s="109">
        <v>35</v>
      </c>
      <c r="AD35" s="109">
        <v>21</v>
      </c>
      <c r="AE35" s="110"/>
      <c r="AF35" s="109">
        <v>40</v>
      </c>
      <c r="AG35" s="111">
        <v>30</v>
      </c>
      <c r="AH35" s="111">
        <v>33</v>
      </c>
      <c r="AI35" s="109">
        <v>20</v>
      </c>
      <c r="AJ35" s="112"/>
      <c r="AK35" s="112"/>
    </row>
    <row r="36" spans="1:37" ht="18.75">
      <c r="A36" s="37" t="s">
        <v>76</v>
      </c>
      <c r="B36" s="24" t="s">
        <v>42</v>
      </c>
      <c r="C36" s="8" t="str">
        <f t="shared" si="1"/>
        <v>H876BK0</v>
      </c>
      <c r="D36" s="48" t="s">
        <v>9</v>
      </c>
      <c r="E36" s="48">
        <v>8956</v>
      </c>
      <c r="F36" s="86">
        <f t="shared" si="2"/>
        <v>0</v>
      </c>
      <c r="G36" s="87">
        <v>0</v>
      </c>
      <c r="H36" s="87">
        <v>0</v>
      </c>
      <c r="I36" s="87">
        <v>0</v>
      </c>
      <c r="J36" s="88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/>
      <c r="Q36" s="88"/>
      <c r="R36" s="87"/>
      <c r="S36" s="87"/>
      <c r="T36" s="87"/>
      <c r="U36" s="87"/>
      <c r="V36" s="87"/>
      <c r="W36" s="87"/>
      <c r="X36" s="88"/>
      <c r="Y36" s="87"/>
      <c r="Z36" s="87"/>
      <c r="AA36" s="87"/>
      <c r="AB36" s="87"/>
      <c r="AC36" s="87"/>
      <c r="AD36" s="87"/>
      <c r="AE36" s="88"/>
      <c r="AF36" s="87"/>
      <c r="AG36" s="87"/>
      <c r="AH36" s="87"/>
      <c r="AI36" s="87"/>
      <c r="AJ36" s="89"/>
      <c r="AK36" s="89"/>
    </row>
    <row r="37" spans="1:37" ht="18.75">
      <c r="A37" s="23" t="s">
        <v>76</v>
      </c>
      <c r="B37" s="26" t="s">
        <v>43</v>
      </c>
      <c r="C37" s="8" t="str">
        <f t="shared" si="1"/>
        <v>H942BK0</v>
      </c>
      <c r="D37" s="51" t="s">
        <v>9</v>
      </c>
      <c r="E37" s="51">
        <v>8956</v>
      </c>
      <c r="F37" s="86">
        <f t="shared" si="2"/>
        <v>0</v>
      </c>
      <c r="G37" s="96">
        <v>0</v>
      </c>
      <c r="H37" s="96">
        <v>0</v>
      </c>
      <c r="I37" s="96">
        <v>0</v>
      </c>
      <c r="J37" s="97">
        <v>0</v>
      </c>
      <c r="K37" s="96">
        <v>0</v>
      </c>
      <c r="L37" s="96">
        <v>0</v>
      </c>
      <c r="M37" s="96">
        <v>0</v>
      </c>
      <c r="N37" s="96">
        <v>0</v>
      </c>
      <c r="O37" s="96">
        <v>0</v>
      </c>
      <c r="P37" s="96"/>
      <c r="Q37" s="97"/>
      <c r="R37" s="96"/>
      <c r="S37" s="96"/>
      <c r="T37" s="96"/>
      <c r="U37" s="96"/>
      <c r="V37" s="96"/>
      <c r="W37" s="96"/>
      <c r="X37" s="97"/>
      <c r="Y37" s="96"/>
      <c r="Z37" s="96"/>
      <c r="AA37" s="96"/>
      <c r="AB37" s="96"/>
      <c r="AC37" s="96"/>
      <c r="AD37" s="96"/>
      <c r="AE37" s="97"/>
      <c r="AF37" s="96"/>
      <c r="AG37" s="96"/>
      <c r="AH37" s="96"/>
      <c r="AI37" s="96"/>
      <c r="AJ37" s="98"/>
      <c r="AK37" s="98"/>
    </row>
    <row r="38" spans="1:37" ht="18.75">
      <c r="A38" s="22" t="s">
        <v>77</v>
      </c>
      <c r="B38" s="30" t="s">
        <v>44</v>
      </c>
      <c r="C38" s="8" t="str">
        <f t="shared" si="1"/>
        <v>RG55ASE</v>
      </c>
      <c r="D38" s="52" t="s">
        <v>9</v>
      </c>
      <c r="E38" s="52">
        <v>8628</v>
      </c>
      <c r="F38" s="86">
        <f t="shared" si="2"/>
        <v>516</v>
      </c>
      <c r="G38" s="87">
        <v>53</v>
      </c>
      <c r="H38" s="87">
        <v>28</v>
      </c>
      <c r="I38" s="87">
        <v>6</v>
      </c>
      <c r="J38" s="88">
        <v>0</v>
      </c>
      <c r="K38" s="87">
        <v>23</v>
      </c>
      <c r="L38" s="87">
        <v>0</v>
      </c>
      <c r="M38" s="87">
        <v>24</v>
      </c>
      <c r="N38" s="87">
        <v>24</v>
      </c>
      <c r="O38" s="87">
        <v>0</v>
      </c>
      <c r="P38" s="87">
        <v>20</v>
      </c>
      <c r="Q38" s="88"/>
      <c r="R38" s="87">
        <v>20</v>
      </c>
      <c r="S38" s="87"/>
      <c r="T38" s="87">
        <v>22</v>
      </c>
      <c r="U38" s="87">
        <v>15</v>
      </c>
      <c r="V38" s="87">
        <v>40</v>
      </c>
      <c r="W38" s="87"/>
      <c r="X38" s="88">
        <v>50</v>
      </c>
      <c r="Y38" s="87">
        <v>40</v>
      </c>
      <c r="Z38" s="87"/>
      <c r="AA38" s="87">
        <v>11</v>
      </c>
      <c r="AB38" s="87">
        <v>42</v>
      </c>
      <c r="AC38" s="87">
        <v>25</v>
      </c>
      <c r="AD38" s="87">
        <v>20</v>
      </c>
      <c r="AE38" s="88"/>
      <c r="AF38" s="87">
        <v>22</v>
      </c>
      <c r="AG38" s="87">
        <v>6</v>
      </c>
      <c r="AH38" s="87"/>
      <c r="AI38" s="113">
        <v>25</v>
      </c>
      <c r="AJ38" s="89"/>
      <c r="AK38" s="89"/>
    </row>
    <row r="39" spans="1:37" ht="18.75">
      <c r="A39" s="22" t="s">
        <v>77</v>
      </c>
      <c r="B39" s="25" t="s">
        <v>45</v>
      </c>
      <c r="C39" s="8" t="str">
        <f t="shared" si="1"/>
        <v>WG42ASE</v>
      </c>
      <c r="D39" s="49" t="s">
        <v>86</v>
      </c>
      <c r="E39" s="49">
        <v>8622</v>
      </c>
      <c r="F39" s="86">
        <f t="shared" si="2"/>
        <v>539</v>
      </c>
      <c r="G39" s="90">
        <v>45</v>
      </c>
      <c r="H39" s="90">
        <v>0</v>
      </c>
      <c r="I39" s="90">
        <v>35</v>
      </c>
      <c r="J39" s="91">
        <v>12</v>
      </c>
      <c r="K39" s="90">
        <v>9</v>
      </c>
      <c r="L39" s="90">
        <v>12</v>
      </c>
      <c r="M39" s="90">
        <v>1</v>
      </c>
      <c r="N39" s="90">
        <v>34</v>
      </c>
      <c r="O39" s="90">
        <v>0</v>
      </c>
      <c r="P39" s="90"/>
      <c r="Q39" s="91"/>
      <c r="R39" s="90">
        <v>31</v>
      </c>
      <c r="S39" s="90">
        <v>34</v>
      </c>
      <c r="T39" s="90"/>
      <c r="U39" s="90">
        <v>20</v>
      </c>
      <c r="V39" s="90">
        <v>15</v>
      </c>
      <c r="W39" s="90">
        <v>50</v>
      </c>
      <c r="X39" s="91">
        <v>30</v>
      </c>
      <c r="Y39" s="90">
        <v>50</v>
      </c>
      <c r="Z39" s="90">
        <v>22</v>
      </c>
      <c r="AA39" s="90">
        <v>21</v>
      </c>
      <c r="AB39" s="90">
        <v>27</v>
      </c>
      <c r="AC39" s="90">
        <v>24</v>
      </c>
      <c r="AD39" s="90">
        <v>30</v>
      </c>
      <c r="AE39" s="91"/>
      <c r="AF39" s="90">
        <v>12</v>
      </c>
      <c r="AG39" s="90"/>
      <c r="AH39" s="90"/>
      <c r="AI39" s="103">
        <v>25</v>
      </c>
      <c r="AJ39" s="92"/>
      <c r="AK39" s="92"/>
    </row>
    <row r="40" spans="1:37" ht="18.75">
      <c r="A40" s="44" t="s">
        <v>77</v>
      </c>
      <c r="B40" s="31" t="s">
        <v>46</v>
      </c>
      <c r="C40" s="8" t="str">
        <f t="shared" si="1"/>
        <v>RG00ASE</v>
      </c>
      <c r="D40" s="51" t="s">
        <v>9</v>
      </c>
      <c r="E40" s="51">
        <v>8628</v>
      </c>
      <c r="F40" s="86">
        <f t="shared" si="2"/>
        <v>515</v>
      </c>
      <c r="G40" s="96">
        <v>23</v>
      </c>
      <c r="H40" s="96">
        <v>10</v>
      </c>
      <c r="I40" s="96">
        <v>0</v>
      </c>
      <c r="J40" s="97">
        <v>17</v>
      </c>
      <c r="K40" s="96">
        <v>16</v>
      </c>
      <c r="L40" s="96">
        <v>21</v>
      </c>
      <c r="M40" s="96">
        <v>24</v>
      </c>
      <c r="N40" s="96">
        <v>24</v>
      </c>
      <c r="O40" s="96">
        <v>12</v>
      </c>
      <c r="P40" s="96">
        <v>25</v>
      </c>
      <c r="Q40" s="97"/>
      <c r="R40" s="96">
        <v>10</v>
      </c>
      <c r="S40" s="96"/>
      <c r="T40" s="96">
        <v>45</v>
      </c>
      <c r="U40" s="96">
        <v>35</v>
      </c>
      <c r="V40" s="96">
        <v>6</v>
      </c>
      <c r="W40" s="96">
        <v>40</v>
      </c>
      <c r="X40" s="97">
        <v>28</v>
      </c>
      <c r="Y40" s="96">
        <v>40</v>
      </c>
      <c r="Z40" s="96">
        <v>5</v>
      </c>
      <c r="AA40" s="96">
        <v>20</v>
      </c>
      <c r="AB40" s="96">
        <v>36</v>
      </c>
      <c r="AC40" s="96">
        <v>10</v>
      </c>
      <c r="AD40" s="96">
        <v>15</v>
      </c>
      <c r="AE40" s="97"/>
      <c r="AF40" s="96">
        <v>14</v>
      </c>
      <c r="AG40" s="96">
        <v>14</v>
      </c>
      <c r="AH40" s="96"/>
      <c r="AI40" s="114">
        <v>25</v>
      </c>
      <c r="AJ40" s="98"/>
      <c r="AK40" s="98"/>
    </row>
    <row r="41" spans="1:37" ht="18.75">
      <c r="A41" s="37" t="s">
        <v>78</v>
      </c>
      <c r="B41" s="24" t="s">
        <v>47</v>
      </c>
      <c r="C41" s="8" t="str">
        <f t="shared" si="1"/>
        <v>W742BXK</v>
      </c>
      <c r="D41" s="48" t="s">
        <v>86</v>
      </c>
      <c r="E41" s="48">
        <v>6635</v>
      </c>
      <c r="F41" s="86">
        <f t="shared" si="2"/>
        <v>270</v>
      </c>
      <c r="G41" s="87">
        <v>12</v>
      </c>
      <c r="H41" s="87">
        <v>0</v>
      </c>
      <c r="I41" s="87">
        <v>5</v>
      </c>
      <c r="J41" s="88">
        <v>5</v>
      </c>
      <c r="K41" s="87">
        <v>0</v>
      </c>
      <c r="L41" s="87">
        <v>22</v>
      </c>
      <c r="M41" s="87">
        <v>13</v>
      </c>
      <c r="N41" s="87">
        <v>12</v>
      </c>
      <c r="O41" s="87">
        <v>0</v>
      </c>
      <c r="P41" s="87">
        <v>25</v>
      </c>
      <c r="Q41" s="88"/>
      <c r="R41" s="87"/>
      <c r="S41" s="87">
        <v>24</v>
      </c>
      <c r="T41" s="87"/>
      <c r="U41" s="87">
        <v>19</v>
      </c>
      <c r="V41" s="87"/>
      <c r="W41" s="87"/>
      <c r="X41" s="88"/>
      <c r="Y41" s="87"/>
      <c r="Z41" s="87"/>
      <c r="AA41" s="87">
        <v>11</v>
      </c>
      <c r="AB41" s="87">
        <v>11</v>
      </c>
      <c r="AC41" s="87"/>
      <c r="AD41" s="87"/>
      <c r="AE41" s="88"/>
      <c r="AF41" s="87">
        <v>50</v>
      </c>
      <c r="AG41" s="87">
        <v>26</v>
      </c>
      <c r="AH41" s="87">
        <v>15</v>
      </c>
      <c r="AI41" s="87">
        <v>20</v>
      </c>
      <c r="AJ41" s="89"/>
      <c r="AK41" s="89"/>
    </row>
    <row r="42" spans="1:37" ht="18.75">
      <c r="A42" s="22" t="s">
        <v>79</v>
      </c>
      <c r="B42" s="25" t="s">
        <v>48</v>
      </c>
      <c r="C42" s="8" t="str">
        <f t="shared" si="1"/>
        <v>R942AX7</v>
      </c>
      <c r="D42" s="49" t="s">
        <v>86</v>
      </c>
      <c r="E42" s="49">
        <v>6096</v>
      </c>
      <c r="F42" s="86">
        <f t="shared" si="2"/>
        <v>334</v>
      </c>
      <c r="G42" s="90">
        <v>0</v>
      </c>
      <c r="H42" s="90">
        <v>0</v>
      </c>
      <c r="I42" s="90">
        <v>20</v>
      </c>
      <c r="J42" s="91">
        <v>0</v>
      </c>
      <c r="K42" s="90">
        <v>11</v>
      </c>
      <c r="L42" s="90">
        <v>0</v>
      </c>
      <c r="M42" s="90">
        <v>4</v>
      </c>
      <c r="N42" s="90">
        <v>0</v>
      </c>
      <c r="O42" s="90">
        <v>24</v>
      </c>
      <c r="P42" s="90">
        <v>15</v>
      </c>
      <c r="Q42" s="91"/>
      <c r="R42" s="90">
        <v>20</v>
      </c>
      <c r="S42" s="90">
        <v>30</v>
      </c>
      <c r="T42" s="90">
        <v>23</v>
      </c>
      <c r="U42" s="90"/>
      <c r="V42" s="90">
        <v>30</v>
      </c>
      <c r="W42" s="90"/>
      <c r="X42" s="91"/>
      <c r="Y42" s="90"/>
      <c r="Z42" s="90">
        <v>17</v>
      </c>
      <c r="AA42" s="90"/>
      <c r="AB42" s="90"/>
      <c r="AC42" s="90">
        <v>7</v>
      </c>
      <c r="AD42" s="90">
        <v>31</v>
      </c>
      <c r="AE42" s="91"/>
      <c r="AF42" s="90">
        <v>15</v>
      </c>
      <c r="AG42" s="90">
        <v>20</v>
      </c>
      <c r="AH42" s="90">
        <v>16</v>
      </c>
      <c r="AI42" s="90">
        <v>51</v>
      </c>
      <c r="AJ42" s="92"/>
      <c r="AK42" s="92"/>
    </row>
    <row r="43" spans="1:37" ht="18.75">
      <c r="A43" s="23" t="s">
        <v>80</v>
      </c>
      <c r="B43" s="26" t="s">
        <v>49</v>
      </c>
      <c r="C43" s="8" t="str">
        <f t="shared" si="1"/>
        <v>X718BBW</v>
      </c>
      <c r="D43" s="54" t="s">
        <v>86</v>
      </c>
      <c r="E43" s="51">
        <v>3183</v>
      </c>
      <c r="F43" s="86">
        <f t="shared" si="2"/>
        <v>320</v>
      </c>
      <c r="G43" s="96">
        <v>35</v>
      </c>
      <c r="H43" s="96">
        <v>11</v>
      </c>
      <c r="I43" s="96">
        <v>12</v>
      </c>
      <c r="J43" s="97">
        <v>8</v>
      </c>
      <c r="K43" s="96">
        <v>0</v>
      </c>
      <c r="L43" s="96">
        <v>26</v>
      </c>
      <c r="M43" s="96">
        <v>12</v>
      </c>
      <c r="N43" s="96">
        <v>37</v>
      </c>
      <c r="O43" s="96">
        <v>24</v>
      </c>
      <c r="P43" s="96"/>
      <c r="Q43" s="97"/>
      <c r="R43" s="96">
        <v>30</v>
      </c>
      <c r="S43" s="96">
        <v>20</v>
      </c>
      <c r="T43" s="96">
        <v>12</v>
      </c>
      <c r="U43" s="96"/>
      <c r="V43" s="96"/>
      <c r="W43" s="96"/>
      <c r="X43" s="97"/>
      <c r="Y43" s="96"/>
      <c r="Z43" s="96">
        <v>7</v>
      </c>
      <c r="AA43" s="96">
        <v>21</v>
      </c>
      <c r="AB43" s="96"/>
      <c r="AC43" s="96"/>
      <c r="AD43" s="96"/>
      <c r="AE43" s="97"/>
      <c r="AF43" s="96">
        <v>10</v>
      </c>
      <c r="AG43" s="96">
        <v>40</v>
      </c>
      <c r="AH43" s="96">
        <v>9</v>
      </c>
      <c r="AI43" s="96">
        <v>6</v>
      </c>
      <c r="AJ43" s="98"/>
      <c r="AK43" s="98"/>
    </row>
    <row r="44" spans="1:37" ht="18.75">
      <c r="A44" s="22" t="s">
        <v>81</v>
      </c>
      <c r="B44" s="32" t="s">
        <v>50</v>
      </c>
      <c r="C44" s="8" t="str">
        <f t="shared" si="1"/>
        <v>X806AXV</v>
      </c>
      <c r="D44" s="52" t="s">
        <v>9</v>
      </c>
      <c r="E44" s="49">
        <v>5203</v>
      </c>
      <c r="F44" s="86">
        <f t="shared" si="2"/>
        <v>269</v>
      </c>
      <c r="G44" s="100">
        <v>22</v>
      </c>
      <c r="H44" s="100">
        <v>0</v>
      </c>
      <c r="I44" s="100">
        <v>0</v>
      </c>
      <c r="J44" s="101">
        <v>12</v>
      </c>
      <c r="K44" s="100">
        <v>12</v>
      </c>
      <c r="L44" s="100">
        <v>0</v>
      </c>
      <c r="M44" s="100">
        <v>0</v>
      </c>
      <c r="N44" s="100">
        <v>0</v>
      </c>
      <c r="O44" s="100">
        <v>24</v>
      </c>
      <c r="P44" s="100"/>
      <c r="Q44" s="101"/>
      <c r="R44" s="100"/>
      <c r="S44" s="100">
        <v>12</v>
      </c>
      <c r="T44" s="100">
        <v>9</v>
      </c>
      <c r="U44" s="100"/>
      <c r="V44" s="100"/>
      <c r="W44" s="100">
        <v>25</v>
      </c>
      <c r="X44" s="101"/>
      <c r="Y44" s="100">
        <v>10</v>
      </c>
      <c r="Z44" s="100"/>
      <c r="AA44" s="100">
        <v>18</v>
      </c>
      <c r="AB44" s="100"/>
      <c r="AC44" s="100">
        <v>14</v>
      </c>
      <c r="AD44" s="100">
        <v>12</v>
      </c>
      <c r="AE44" s="101"/>
      <c r="AF44" s="100">
        <v>15</v>
      </c>
      <c r="AG44" s="107">
        <v>10</v>
      </c>
      <c r="AH44" s="100">
        <v>55</v>
      </c>
      <c r="AI44" s="100">
        <v>19</v>
      </c>
      <c r="AJ44" s="102"/>
      <c r="AK44" s="102"/>
    </row>
    <row r="45" spans="1:37" ht="18.75">
      <c r="A45" s="23" t="s">
        <v>81</v>
      </c>
      <c r="B45" s="29" t="s">
        <v>51</v>
      </c>
      <c r="C45" s="8" t="str">
        <f t="shared" si="1"/>
        <v>X806BXV</v>
      </c>
      <c r="D45" s="51" t="s">
        <v>9</v>
      </c>
      <c r="E45" s="51">
        <v>5203</v>
      </c>
      <c r="F45" s="86">
        <f t="shared" si="2"/>
        <v>291</v>
      </c>
      <c r="G45" s="96">
        <v>0</v>
      </c>
      <c r="H45" s="96">
        <v>0</v>
      </c>
      <c r="I45" s="96">
        <v>32</v>
      </c>
      <c r="J45" s="97">
        <v>0</v>
      </c>
      <c r="K45" s="96">
        <v>19</v>
      </c>
      <c r="L45" s="96">
        <v>24</v>
      </c>
      <c r="M45" s="96">
        <v>0</v>
      </c>
      <c r="N45" s="96">
        <v>16</v>
      </c>
      <c r="O45" s="96">
        <v>0</v>
      </c>
      <c r="P45" s="96"/>
      <c r="Q45" s="97"/>
      <c r="R45" s="96"/>
      <c r="S45" s="96"/>
      <c r="T45" s="96">
        <v>5</v>
      </c>
      <c r="U45" s="96"/>
      <c r="V45" s="114">
        <v>24</v>
      </c>
      <c r="W45" s="96">
        <v>6</v>
      </c>
      <c r="X45" s="97"/>
      <c r="Y45" s="96">
        <v>10</v>
      </c>
      <c r="Z45" s="96"/>
      <c r="AA45" s="96">
        <v>30</v>
      </c>
      <c r="AB45" s="96"/>
      <c r="AC45" s="96">
        <v>15</v>
      </c>
      <c r="AD45" s="96"/>
      <c r="AE45" s="97"/>
      <c r="AF45" s="96">
        <v>30</v>
      </c>
      <c r="AG45" s="114">
        <v>15</v>
      </c>
      <c r="AH45" s="96">
        <v>60</v>
      </c>
      <c r="AI45" s="96">
        <v>5</v>
      </c>
      <c r="AJ45" s="98"/>
      <c r="AK45" s="98"/>
    </row>
    <row r="46" spans="1:37" ht="18.75">
      <c r="A46" s="22" t="s">
        <v>82</v>
      </c>
      <c r="B46" s="33" t="s">
        <v>52</v>
      </c>
      <c r="C46" s="8" t="str">
        <f t="shared" si="1"/>
        <v>RG55DSE</v>
      </c>
      <c r="D46" s="52" t="s">
        <v>9</v>
      </c>
      <c r="E46" s="52">
        <v>8628</v>
      </c>
      <c r="F46" s="86">
        <f t="shared" si="2"/>
        <v>388</v>
      </c>
      <c r="G46" s="100">
        <v>0</v>
      </c>
      <c r="H46" s="100">
        <v>24</v>
      </c>
      <c r="I46" s="100">
        <v>17</v>
      </c>
      <c r="J46" s="101">
        <v>24</v>
      </c>
      <c r="K46" s="100">
        <v>22</v>
      </c>
      <c r="L46" s="100">
        <v>30</v>
      </c>
      <c r="M46" s="100">
        <v>20</v>
      </c>
      <c r="N46" s="100">
        <v>0</v>
      </c>
      <c r="O46" s="100">
        <v>0</v>
      </c>
      <c r="P46" s="100">
        <v>11</v>
      </c>
      <c r="Q46" s="101"/>
      <c r="R46" s="100">
        <v>9</v>
      </c>
      <c r="S46" s="100"/>
      <c r="T46" s="100">
        <v>12</v>
      </c>
      <c r="U46" s="100">
        <v>45</v>
      </c>
      <c r="V46" s="100">
        <v>10</v>
      </c>
      <c r="W46" s="100"/>
      <c r="X46" s="101">
        <v>7</v>
      </c>
      <c r="Y46" s="100">
        <v>20</v>
      </c>
      <c r="Z46" s="100">
        <v>32</v>
      </c>
      <c r="AA46" s="100">
        <v>20</v>
      </c>
      <c r="AB46" s="100">
        <v>26</v>
      </c>
      <c r="AC46" s="100">
        <v>22</v>
      </c>
      <c r="AD46" s="100">
        <v>18</v>
      </c>
      <c r="AE46" s="101"/>
      <c r="AF46" s="100"/>
      <c r="AG46" s="100">
        <v>7</v>
      </c>
      <c r="AH46" s="100">
        <v>12</v>
      </c>
      <c r="AI46" s="107"/>
      <c r="AJ46" s="102"/>
      <c r="AK46" s="102"/>
    </row>
    <row r="47" spans="1:37" ht="18.75">
      <c r="A47" s="22" t="s">
        <v>82</v>
      </c>
      <c r="B47" s="28" t="s">
        <v>53</v>
      </c>
      <c r="C47" s="8" t="str">
        <f t="shared" si="1"/>
        <v>WG42AXU</v>
      </c>
      <c r="D47" s="52" t="s">
        <v>86</v>
      </c>
      <c r="E47" s="49">
        <v>9220</v>
      </c>
      <c r="F47" s="86">
        <f t="shared" si="2"/>
        <v>380</v>
      </c>
      <c r="G47" s="100">
        <v>0</v>
      </c>
      <c r="H47" s="100">
        <v>8</v>
      </c>
      <c r="I47" s="100">
        <v>8</v>
      </c>
      <c r="J47" s="101">
        <v>5</v>
      </c>
      <c r="K47" s="100">
        <v>0</v>
      </c>
      <c r="L47" s="100">
        <v>12</v>
      </c>
      <c r="M47" s="100">
        <v>11</v>
      </c>
      <c r="N47" s="100">
        <v>0</v>
      </c>
      <c r="O47" s="100">
        <v>24</v>
      </c>
      <c r="P47" s="100">
        <v>57</v>
      </c>
      <c r="Q47" s="101"/>
      <c r="R47" s="100"/>
      <c r="S47" s="100">
        <v>39</v>
      </c>
      <c r="T47" s="100">
        <v>37</v>
      </c>
      <c r="U47" s="100">
        <v>38</v>
      </c>
      <c r="V47" s="100">
        <v>10</v>
      </c>
      <c r="W47" s="100"/>
      <c r="X47" s="101">
        <v>3</v>
      </c>
      <c r="Y47" s="100">
        <v>20</v>
      </c>
      <c r="Z47" s="100">
        <v>5</v>
      </c>
      <c r="AA47" s="100">
        <v>15</v>
      </c>
      <c r="AB47" s="100">
        <v>9</v>
      </c>
      <c r="AC47" s="100"/>
      <c r="AD47" s="100"/>
      <c r="AE47" s="101"/>
      <c r="AF47" s="100">
        <v>8</v>
      </c>
      <c r="AG47" s="100">
        <v>56</v>
      </c>
      <c r="AH47" s="100">
        <v>15</v>
      </c>
      <c r="AI47" s="107"/>
      <c r="AJ47" s="102"/>
      <c r="AK47" s="102"/>
    </row>
    <row r="48" spans="1:37" ht="18.75">
      <c r="A48" s="44" t="s">
        <v>82</v>
      </c>
      <c r="B48" s="34" t="s">
        <v>54</v>
      </c>
      <c r="C48" s="8" t="str">
        <f t="shared" si="1"/>
        <v>RG00AXU</v>
      </c>
      <c r="D48" s="55" t="s">
        <v>9</v>
      </c>
      <c r="E48" s="50">
        <v>9320</v>
      </c>
      <c r="F48" s="86">
        <f t="shared" si="2"/>
        <v>448</v>
      </c>
      <c r="G48" s="115">
        <v>15</v>
      </c>
      <c r="H48" s="115">
        <v>16</v>
      </c>
      <c r="I48" s="115">
        <v>30</v>
      </c>
      <c r="J48" s="116">
        <v>11</v>
      </c>
      <c r="K48" s="115">
        <v>0</v>
      </c>
      <c r="L48" s="117">
        <v>12</v>
      </c>
      <c r="M48" s="115">
        <v>25</v>
      </c>
      <c r="N48" s="115">
        <v>12</v>
      </c>
      <c r="O48" s="115">
        <v>47</v>
      </c>
      <c r="P48" s="115">
        <v>31</v>
      </c>
      <c r="Q48" s="116"/>
      <c r="R48" s="115">
        <v>5</v>
      </c>
      <c r="S48" s="115">
        <v>12</v>
      </c>
      <c r="T48" s="115">
        <v>20</v>
      </c>
      <c r="U48" s="115">
        <v>20</v>
      </c>
      <c r="V48" s="115">
        <v>10</v>
      </c>
      <c r="W48" s="115"/>
      <c r="X48" s="116">
        <v>30</v>
      </c>
      <c r="Y48" s="115">
        <v>20</v>
      </c>
      <c r="Z48" s="115">
        <v>37</v>
      </c>
      <c r="AA48" s="115">
        <v>17</v>
      </c>
      <c r="AB48" s="115">
        <v>9</v>
      </c>
      <c r="AC48" s="115">
        <v>14</v>
      </c>
      <c r="AD48" s="115">
        <v>15</v>
      </c>
      <c r="AE48" s="116"/>
      <c r="AF48" s="115"/>
      <c r="AG48" s="115">
        <v>25</v>
      </c>
      <c r="AH48" s="115">
        <v>15</v>
      </c>
      <c r="AI48" s="117"/>
      <c r="AJ48" s="118"/>
      <c r="AK48" s="118"/>
    </row>
    <row r="49" spans="1:37" ht="18.75">
      <c r="A49" s="37" t="s">
        <v>83</v>
      </c>
      <c r="B49" s="27" t="s">
        <v>55</v>
      </c>
      <c r="C49" s="8" t="str">
        <f t="shared" si="1"/>
        <v>WG62CSE</v>
      </c>
      <c r="D49" s="48"/>
      <c r="E49" s="48">
        <v>8622</v>
      </c>
      <c r="F49" s="86">
        <f t="shared" si="2"/>
        <v>274</v>
      </c>
      <c r="G49" s="87">
        <v>24</v>
      </c>
      <c r="H49" s="87">
        <v>18</v>
      </c>
      <c r="I49" s="87">
        <v>0</v>
      </c>
      <c r="J49" s="88">
        <v>24</v>
      </c>
      <c r="K49" s="87">
        <v>14</v>
      </c>
      <c r="L49" s="87">
        <v>25</v>
      </c>
      <c r="M49" s="87">
        <v>0</v>
      </c>
      <c r="N49" s="87">
        <v>0</v>
      </c>
      <c r="O49" s="87">
        <v>0</v>
      </c>
      <c r="P49" s="87">
        <v>20</v>
      </c>
      <c r="Q49" s="88"/>
      <c r="R49" s="87">
        <v>12</v>
      </c>
      <c r="S49" s="87"/>
      <c r="T49" s="87">
        <v>37</v>
      </c>
      <c r="U49" s="87"/>
      <c r="V49" s="87">
        <v>5</v>
      </c>
      <c r="W49" s="87">
        <v>20</v>
      </c>
      <c r="X49" s="88">
        <v>37</v>
      </c>
      <c r="Y49" s="87"/>
      <c r="Z49" s="87"/>
      <c r="AA49" s="87"/>
      <c r="AB49" s="87"/>
      <c r="AC49" s="87"/>
      <c r="AD49" s="87"/>
      <c r="AE49" s="88"/>
      <c r="AF49" s="87"/>
      <c r="AG49" s="87"/>
      <c r="AH49" s="87">
        <v>15</v>
      </c>
      <c r="AI49" s="87">
        <v>23</v>
      </c>
      <c r="AJ49" s="89"/>
      <c r="AK49" s="89"/>
    </row>
    <row r="50" spans="1:37" ht="18.75">
      <c r="A50" s="38" t="s">
        <v>83</v>
      </c>
      <c r="B50" s="28" t="s">
        <v>56</v>
      </c>
      <c r="C50" s="8" t="str">
        <f t="shared" si="1"/>
        <v>RG55FSE</v>
      </c>
      <c r="D50" s="49"/>
      <c r="E50" s="49">
        <v>8628</v>
      </c>
      <c r="F50" s="86">
        <f t="shared" si="2"/>
        <v>476</v>
      </c>
      <c r="G50" s="90">
        <v>0</v>
      </c>
      <c r="H50" s="90">
        <v>15</v>
      </c>
      <c r="I50" s="90">
        <v>35</v>
      </c>
      <c r="J50" s="91">
        <v>24</v>
      </c>
      <c r="K50" s="90">
        <v>24</v>
      </c>
      <c r="L50" s="90">
        <v>35</v>
      </c>
      <c r="M50" s="90">
        <v>24</v>
      </c>
      <c r="N50" s="90">
        <v>24</v>
      </c>
      <c r="O50" s="90">
        <v>0</v>
      </c>
      <c r="P50" s="90"/>
      <c r="Q50" s="91"/>
      <c r="R50" s="90">
        <v>33</v>
      </c>
      <c r="S50" s="90"/>
      <c r="T50" s="90"/>
      <c r="U50" s="90"/>
      <c r="V50" s="90"/>
      <c r="W50" s="90">
        <v>23</v>
      </c>
      <c r="X50" s="91">
        <v>25</v>
      </c>
      <c r="Y50" s="90"/>
      <c r="Z50" s="90"/>
      <c r="AA50" s="90"/>
      <c r="AB50" s="90">
        <v>50</v>
      </c>
      <c r="AC50" s="90">
        <v>50</v>
      </c>
      <c r="AD50" s="90">
        <v>50</v>
      </c>
      <c r="AE50" s="91"/>
      <c r="AF50" s="90">
        <v>30</v>
      </c>
      <c r="AG50" s="90">
        <v>34</v>
      </c>
      <c r="AH50" s="90"/>
      <c r="AI50" s="90"/>
      <c r="AJ50" s="92"/>
      <c r="AK50" s="92"/>
    </row>
    <row r="51" spans="1:37" ht="18.75">
      <c r="A51" s="23" t="s">
        <v>83</v>
      </c>
      <c r="B51" s="29" t="s">
        <v>57</v>
      </c>
      <c r="C51" s="8" t="str">
        <f t="shared" si="1"/>
        <v>DG57CSM</v>
      </c>
      <c r="D51" s="51"/>
      <c r="E51" s="51">
        <v>14708</v>
      </c>
      <c r="F51" s="86">
        <f t="shared" si="2"/>
        <v>157</v>
      </c>
      <c r="G51" s="96">
        <v>36</v>
      </c>
      <c r="H51" s="96">
        <v>21</v>
      </c>
      <c r="I51" s="96">
        <v>0</v>
      </c>
      <c r="J51" s="97">
        <v>24</v>
      </c>
      <c r="K51" s="96">
        <v>0</v>
      </c>
      <c r="L51" s="96">
        <v>39</v>
      </c>
      <c r="M51" s="96">
        <v>0</v>
      </c>
      <c r="N51" s="96">
        <v>0</v>
      </c>
      <c r="O51" s="96">
        <v>0</v>
      </c>
      <c r="P51" s="96"/>
      <c r="Q51" s="97"/>
      <c r="R51" s="96"/>
      <c r="S51" s="96"/>
      <c r="T51" s="96"/>
      <c r="U51" s="96"/>
      <c r="V51" s="96">
        <v>20</v>
      </c>
      <c r="W51" s="96"/>
      <c r="X51" s="97">
        <v>17</v>
      </c>
      <c r="Y51" s="96"/>
      <c r="Z51" s="96"/>
      <c r="AA51" s="96"/>
      <c r="AB51" s="96"/>
      <c r="AC51" s="96"/>
      <c r="AD51" s="96"/>
      <c r="AE51" s="97"/>
      <c r="AF51" s="96"/>
      <c r="AG51" s="96"/>
      <c r="AH51" s="96"/>
      <c r="AI51" s="96"/>
      <c r="AJ51" s="98"/>
      <c r="AK51" s="98"/>
    </row>
    <row r="52" spans="1:37" ht="18.75">
      <c r="A52" s="45" t="s">
        <v>84</v>
      </c>
      <c r="B52" s="35" t="s">
        <v>58</v>
      </c>
      <c r="C52" s="8" t="str">
        <f t="shared" si="1"/>
        <v>W743AXK</v>
      </c>
      <c r="D52" s="56"/>
      <c r="E52" s="56">
        <v>6635</v>
      </c>
      <c r="F52" s="86">
        <f t="shared" si="2"/>
        <v>183</v>
      </c>
      <c r="G52" s="119">
        <v>0</v>
      </c>
      <c r="H52" s="119">
        <v>0</v>
      </c>
      <c r="I52" s="119">
        <v>0</v>
      </c>
      <c r="J52" s="120">
        <v>0</v>
      </c>
      <c r="K52" s="119">
        <v>0</v>
      </c>
      <c r="L52" s="119">
        <v>0</v>
      </c>
      <c r="M52" s="119">
        <v>24</v>
      </c>
      <c r="N52" s="119">
        <v>0</v>
      </c>
      <c r="O52" s="119">
        <v>47</v>
      </c>
      <c r="P52" s="119">
        <v>19</v>
      </c>
      <c r="Q52" s="120"/>
      <c r="R52" s="119"/>
      <c r="S52" s="119"/>
      <c r="T52" s="119">
        <v>22</v>
      </c>
      <c r="U52" s="119"/>
      <c r="V52" s="119"/>
      <c r="W52" s="119"/>
      <c r="X52" s="120">
        <v>2</v>
      </c>
      <c r="Y52" s="119"/>
      <c r="Z52" s="119">
        <v>30</v>
      </c>
      <c r="AA52" s="119"/>
      <c r="AB52" s="119"/>
      <c r="AC52" s="119"/>
      <c r="AD52" s="119"/>
      <c r="AE52" s="120"/>
      <c r="AF52" s="119"/>
      <c r="AG52" s="119"/>
      <c r="AH52" s="119">
        <v>15</v>
      </c>
      <c r="AI52" s="119">
        <v>24</v>
      </c>
      <c r="AJ52" s="121"/>
      <c r="AK52" s="121"/>
    </row>
    <row r="53" spans="1:37" ht="18.75">
      <c r="A53" s="47" t="s">
        <v>85</v>
      </c>
      <c r="B53" s="46" t="s">
        <v>85</v>
      </c>
      <c r="C53" s="8" t="str">
        <f t="shared" si="1"/>
        <v>ample</v>
      </c>
      <c r="D53" s="52"/>
      <c r="E53" s="52"/>
      <c r="F53" s="86">
        <f t="shared" si="2"/>
        <v>236</v>
      </c>
      <c r="G53" s="122">
        <v>10</v>
      </c>
      <c r="H53" s="122">
        <v>0</v>
      </c>
      <c r="I53" s="123">
        <v>0</v>
      </c>
      <c r="J53" s="124">
        <v>0</v>
      </c>
      <c r="K53" s="123">
        <v>0</v>
      </c>
      <c r="L53" s="123">
        <v>6</v>
      </c>
      <c r="M53" s="123">
        <v>6</v>
      </c>
      <c r="N53" s="123">
        <v>1</v>
      </c>
      <c r="O53" s="123">
        <v>1</v>
      </c>
      <c r="P53" s="123">
        <v>4</v>
      </c>
      <c r="Q53" s="124"/>
      <c r="R53" s="123">
        <v>0</v>
      </c>
      <c r="S53" s="123">
        <v>0</v>
      </c>
      <c r="T53" s="123">
        <v>0</v>
      </c>
      <c r="U53" s="123">
        <v>33</v>
      </c>
      <c r="V53" s="123">
        <v>12</v>
      </c>
      <c r="W53" s="123">
        <v>25</v>
      </c>
      <c r="X53" s="124">
        <v>0</v>
      </c>
      <c r="Y53" s="123">
        <v>16</v>
      </c>
      <c r="Z53" s="123"/>
      <c r="AA53" s="123"/>
      <c r="AB53" s="123"/>
      <c r="AC53" s="123">
        <v>31</v>
      </c>
      <c r="AD53" s="123">
        <v>34</v>
      </c>
      <c r="AE53" s="124"/>
      <c r="AF53" s="123">
        <v>29</v>
      </c>
      <c r="AG53" s="123"/>
      <c r="AH53" s="123"/>
      <c r="AI53" s="123">
        <v>28</v>
      </c>
      <c r="AJ53" s="125"/>
      <c r="AK53" s="125"/>
    </row>
  </sheetData>
  <mergeCells count="1">
    <mergeCell ref="A2:C2"/>
  </mergeCells>
  <conditionalFormatting sqref="A3:D3">
    <cfRule type="expression" dxfId="7" priority="6">
      <formula>WEEKDAY(A$3)=1</formula>
    </cfRule>
  </conditionalFormatting>
  <conditionalFormatting sqref="G2:AK2">
    <cfRule type="expression" dxfId="6" priority="5">
      <formula>WEEKDAY(G$3)=1</formula>
    </cfRule>
  </conditionalFormatting>
  <conditionalFormatting sqref="G3:AK3">
    <cfRule type="expression" dxfId="1" priority="1">
      <formula>WEEKDAY(G$2)=1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WAFER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Wisol</cp:lastModifiedBy>
  <dcterms:created xsi:type="dcterms:W3CDTF">2022-11-17T02:47:04Z</dcterms:created>
  <dcterms:modified xsi:type="dcterms:W3CDTF">2022-12-13T07:45:52Z</dcterms:modified>
</cp:coreProperties>
</file>