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435"/>
  </bookViews>
  <sheets>
    <sheet name="CHIP QTY" sheetId="2" r:id="rId1"/>
    <sheet name="WAFER QTY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" i="4"/>
  <c r="F6" i="4"/>
  <c r="F7" i="4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4" i="4" l="1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5" i="2"/>
  <c r="F6" i="2"/>
  <c r="F7" i="2"/>
  <c r="F4" i="2"/>
  <c r="AK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M2" i="2" l="1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<sst xmlns="http://schemas.openxmlformats.org/spreadsheetml/2006/main" count="206" uniqueCount="61">
  <si>
    <t>Chip Q'TY</t>
  </si>
  <si>
    <t>Module</t>
  </si>
  <si>
    <t>Model</t>
  </si>
  <si>
    <t>Material</t>
  </si>
  <si>
    <t>구분</t>
  </si>
  <si>
    <t>Standard Q.ty</t>
  </si>
  <si>
    <t>Total</t>
  </si>
  <si>
    <t>SHG56DJ20H01</t>
  </si>
  <si>
    <t>WLP</t>
  </si>
  <si>
    <t>SR806DL50H01</t>
  </si>
  <si>
    <t>SRG42GP10H01</t>
  </si>
  <si>
    <t>SW742AL60H01</t>
  </si>
  <si>
    <t>Wafer (sh)</t>
  </si>
  <si>
    <t>SHG42ATS0H02</t>
  </si>
  <si>
    <t>SR806DXY0H02</t>
  </si>
  <si>
    <t>SWG62APM0H02</t>
  </si>
  <si>
    <t>SW742CVS0H02</t>
  </si>
  <si>
    <t>SWG42ESB0H01</t>
  </si>
  <si>
    <t>SR881ASC0H01</t>
  </si>
  <si>
    <t>SHG60AXN0H01</t>
  </si>
  <si>
    <t>SHG93AXQ0H01</t>
  </si>
  <si>
    <t>SRG52ESL0H01</t>
  </si>
  <si>
    <t>SRG00ESH0H01</t>
  </si>
  <si>
    <t>SH722DN30H01</t>
  </si>
  <si>
    <t>SHG74CTS0H02</t>
  </si>
  <si>
    <t>SRG52AP40H01</t>
  </si>
  <si>
    <t>SRG53APR0H02</t>
  </si>
  <si>
    <t>SR806DVS0H02</t>
  </si>
  <si>
    <t>SW742ALC0H01</t>
  </si>
  <si>
    <t>SH780AKS0H02</t>
  </si>
  <si>
    <t>SWG42MXF0H02</t>
  </si>
  <si>
    <t>SWG62CXF0H02</t>
  </si>
  <si>
    <t>SRG00BP70H01</t>
  </si>
  <si>
    <t>SDG57AN40H01</t>
  </si>
  <si>
    <t>SHG93GSJ0H01</t>
  </si>
  <si>
    <t>SW722AX80H01</t>
  </si>
  <si>
    <t>SH634BSF0H01</t>
  </si>
  <si>
    <t>SR722BX80H01</t>
  </si>
  <si>
    <t>SR806DX20H02</t>
  </si>
  <si>
    <t>SW742AX40H02</t>
  </si>
  <si>
    <t>SH780AX30H02</t>
  </si>
  <si>
    <t>SH876BK00H01</t>
  </si>
  <si>
    <t>SH942BK00H01</t>
  </si>
  <si>
    <t>SRG55ASE0H01</t>
  </si>
  <si>
    <t>SWG42ASE0H01</t>
  </si>
  <si>
    <t>SRG00ASE0H01</t>
  </si>
  <si>
    <t>SW742BXK0H01</t>
  </si>
  <si>
    <t>SR942AX70H01</t>
  </si>
  <si>
    <t>SX718BBW0H01</t>
  </si>
  <si>
    <t>SX806AXV0H01</t>
  </si>
  <si>
    <t>SX806BXV0H01</t>
  </si>
  <si>
    <t>SRG55DSE0H01</t>
  </si>
  <si>
    <t>SWG42AXU0H01</t>
  </si>
  <si>
    <t>SRG00AXU0H01</t>
  </si>
  <si>
    <t>SWG62CSE0H01</t>
  </si>
  <si>
    <t>SRG55FSE0H01</t>
  </si>
  <si>
    <t>SDG57CSM0H01</t>
  </si>
  <si>
    <t>SW743AXK0H01</t>
  </si>
  <si>
    <t>Sample</t>
  </si>
  <si>
    <t>TC-WLP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</si>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</sst>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#,;[Red]\-#,"/>
    <numFmt numFmtId="165" formatCode="[$-409]General"/>
    <numFmt numFmtId="166" formatCode="0_ ;[Red]\-0\ "/>
    <numFmt numFmtId="167" formatCode="ddd"/>
    <numFmt numFmtId="168" formatCode="dd"/>
    <numFmt numFmtId="169" formatCode="0&quot; &quot;;[Red]&quot;-&quot;0&quot; &quot;"/>
    <numFmt numFmtId="170" formatCode="_-* #,##0_-;\-* #,##0_-;_-* &quot;-&quot;_-;_-@_-"/>
    <numFmt numFmtId="171" formatCode="#,;[Red]&quot;-&quot;#,"/>
    <numFmt numFmtId="172" formatCode="_ * #,##0_ ;_ * \-#,##0_ ;_ * &quot;-&quot;_ ;_ @_ "/>
    <numFmt numFmtId="173" formatCode="yyyy\-mm\-dd"/>
    <numFmt numFmtId="174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돋움"/>
      <family val="3"/>
      <charset val="129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4"/>
      <color theme="1"/>
      <name val="맑은 고딕"/>
      <family val="3"/>
      <charset val="129"/>
    </font>
    <font>
      <b/>
      <sz val="10"/>
      <color rgb="FF16164A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6" fillId="0" borderId="0">
      <alignment vertical="center"/>
    </xf>
  </cellStyleXfs>
  <cellXfs count="11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167" fontId="5" fillId="2" borderId="0" xfId="3" applyNumberFormat="1" applyFont="1" applyFill="1" applyAlignment="1" applyProtection="1">
      <alignment horizontal="center" vertical="center"/>
      <protection locked="0"/>
    </xf>
    <xf numFmtId="168" fontId="6" fillId="4" borderId="3" xfId="0" applyNumberFormat="1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169" fontId="4" fillId="4" borderId="3" xfId="0" applyNumberFormat="1" applyFont="1" applyFill="1" applyBorder="1" applyAlignment="1" applyProtection="1">
      <alignment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1" fontId="2" fillId="5" borderId="6" xfId="5" applyNumberFormat="1" applyFont="1" applyFill="1" applyBorder="1" applyAlignment="1" applyProtection="1">
      <alignment vertical="center" wrapText="1"/>
      <protection locked="0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4" fillId="3" borderId="15" xfId="0" applyFont="1" applyFill="1" applyBorder="1" applyAlignment="1" applyProtection="1">
      <alignment vertical="center"/>
      <protection locked="0"/>
    </xf>
    <xf numFmtId="167" fontId="5" fillId="2" borderId="16" xfId="3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6" fontId="4" fillId="6" borderId="17" xfId="2" applyNumberFormat="1" applyFont="1" applyFill="1" applyBorder="1" applyProtection="1">
      <alignment vertical="center"/>
      <protection locked="0"/>
    </xf>
    <xf numFmtId="0" fontId="2" fillId="6" borderId="1" xfId="0" applyFont="1" applyFill="1" applyBorder="1" applyAlignment="1">
      <alignment horizontal="center" vertical="center"/>
    </xf>
    <xf numFmtId="170" fontId="10" fillId="0" borderId="7" xfId="0" applyNumberFormat="1" applyFont="1" applyBorder="1" applyAlignment="1">
      <alignment horizontal="center" vertical="center"/>
    </xf>
    <xf numFmtId="170" fontId="10" fillId="0" borderId="10" xfId="0" applyNumberFormat="1" applyFont="1" applyBorder="1" applyAlignment="1">
      <alignment horizontal="center" vertical="center"/>
    </xf>
    <xf numFmtId="170" fontId="10" fillId="0" borderId="11" xfId="0" applyNumberFormat="1" applyFont="1" applyBorder="1" applyAlignment="1">
      <alignment horizontal="center" vertical="center"/>
    </xf>
    <xf numFmtId="170" fontId="10" fillId="0" borderId="14" xfId="0" applyNumberFormat="1" applyFont="1" applyBorder="1" applyAlignment="1">
      <alignment horizontal="center" vertical="center"/>
    </xf>
    <xf numFmtId="171" fontId="2" fillId="5" borderId="18" xfId="5" applyNumberFormat="1" applyFont="1" applyFill="1" applyBorder="1" applyAlignment="1" applyProtection="1">
      <alignment vertical="center" wrapText="1"/>
      <protection locked="0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172" fontId="10" fillId="2" borderId="7" xfId="8" applyNumberFormat="1" applyFont="1" applyFill="1" applyBorder="1">
      <alignment vertical="center"/>
    </xf>
    <xf numFmtId="172" fontId="10" fillId="2" borderId="10" xfId="8" applyNumberFormat="1" applyFont="1" applyFill="1" applyBorder="1">
      <alignment vertical="center"/>
    </xf>
    <xf numFmtId="172" fontId="10" fillId="2" borderId="11" xfId="8" applyNumberFormat="1" applyFont="1" applyFill="1" applyBorder="1">
      <alignment vertical="center"/>
    </xf>
    <xf numFmtId="172" fontId="10" fillId="2" borderId="14" xfId="8" applyNumberFormat="1" applyFont="1" applyFill="1" applyBorder="1">
      <alignment vertical="center"/>
    </xf>
    <xf numFmtId="170" fontId="10" fillId="0" borderId="22" xfId="0" applyNumberFormat="1" applyFont="1" applyBorder="1" applyAlignment="1">
      <alignment horizontal="center" vertical="center"/>
    </xf>
    <xf numFmtId="170" fontId="10" fillId="0" borderId="25" xfId="0" applyNumberFormat="1" applyFont="1" applyBorder="1" applyAlignment="1">
      <alignment horizontal="center" vertical="center"/>
    </xf>
    <xf numFmtId="170" fontId="10" fillId="2" borderId="22" xfId="0" applyNumberFormat="1" applyFont="1" applyFill="1" applyBorder="1" applyAlignment="1">
      <alignment horizontal="center" vertical="center"/>
    </xf>
    <xf numFmtId="170" fontId="10" fillId="2" borderId="10" xfId="0" applyNumberFormat="1" applyFont="1" applyFill="1" applyBorder="1" applyAlignment="1">
      <alignment horizontal="center" vertical="center"/>
    </xf>
    <xf numFmtId="170" fontId="10" fillId="2" borderId="14" xfId="0" applyNumberFormat="1" applyFont="1" applyFill="1" applyBorder="1" applyAlignment="1">
      <alignment horizontal="center" vertical="center"/>
    </xf>
    <xf numFmtId="170" fontId="10" fillId="0" borderId="26" xfId="0" applyNumberFormat="1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170" fontId="10" fillId="0" borderId="18" xfId="0" applyNumberFormat="1" applyFont="1" applyBorder="1" applyAlignment="1">
      <alignment horizontal="center" vertical="center"/>
    </xf>
    <xf numFmtId="171" fontId="12" fillId="2" borderId="7" xfId="7" applyNumberFormat="1" applyFont="1" applyFill="1" applyBorder="1" applyAlignment="1" applyProtection="1">
      <alignment vertical="center"/>
    </xf>
    <xf numFmtId="171" fontId="12" fillId="7" borderId="7" xfId="7" applyNumberFormat="1" applyFont="1" applyFill="1" applyBorder="1" applyAlignment="1" applyProtection="1">
      <alignment vertical="center"/>
    </xf>
    <xf numFmtId="171" fontId="12" fillId="8" borderId="7" xfId="7" applyNumberFormat="1" applyFont="1" applyFill="1" applyBorder="1" applyAlignment="1" applyProtection="1">
      <alignment vertical="center"/>
    </xf>
    <xf numFmtId="171" fontId="12" fillId="2" borderId="10" xfId="7" applyNumberFormat="1" applyFont="1" applyFill="1" applyBorder="1" applyAlignment="1" applyProtection="1">
      <alignment vertical="center"/>
    </xf>
    <xf numFmtId="171" fontId="12" fillId="7" borderId="10" xfId="7" applyNumberFormat="1" applyFont="1" applyFill="1" applyBorder="1" applyAlignment="1" applyProtection="1">
      <alignment vertical="center"/>
    </xf>
    <xf numFmtId="171" fontId="12" fillId="8" borderId="10" xfId="7" applyNumberFormat="1" applyFont="1" applyFill="1" applyBorder="1" applyAlignment="1" applyProtection="1">
      <alignment vertical="center"/>
    </xf>
    <xf numFmtId="171" fontId="12" fillId="2" borderId="11" xfId="7" applyNumberFormat="1" applyFont="1" applyFill="1" applyBorder="1" applyAlignment="1" applyProtection="1">
      <alignment vertical="center"/>
    </xf>
    <xf numFmtId="171" fontId="12" fillId="7" borderId="11" xfId="7" applyNumberFormat="1" applyFont="1" applyFill="1" applyBorder="1" applyAlignment="1" applyProtection="1">
      <alignment vertical="center"/>
    </xf>
    <xf numFmtId="171" fontId="12" fillId="8" borderId="11" xfId="7" applyNumberFormat="1" applyFont="1" applyFill="1" applyBorder="1" applyAlignment="1" applyProtection="1">
      <alignment vertical="center"/>
    </xf>
    <xf numFmtId="171" fontId="12" fillId="2" borderId="14" xfId="7" applyNumberFormat="1" applyFont="1" applyFill="1" applyBorder="1" applyAlignment="1" applyProtection="1">
      <alignment vertical="center"/>
    </xf>
    <xf numFmtId="171" fontId="12" fillId="7" borderId="14" xfId="7" applyNumberFormat="1" applyFont="1" applyFill="1" applyBorder="1" applyAlignment="1" applyProtection="1">
      <alignment vertical="center"/>
    </xf>
    <xf numFmtId="171" fontId="12" fillId="8" borderId="14" xfId="7" applyNumberFormat="1" applyFont="1" applyFill="1" applyBorder="1" applyAlignment="1" applyProtection="1">
      <alignment vertical="center"/>
    </xf>
    <xf numFmtId="171" fontId="12" fillId="2" borderId="22" xfId="7" applyNumberFormat="1" applyFont="1" applyFill="1" applyBorder="1" applyAlignment="1" applyProtection="1">
      <alignment vertical="center"/>
    </xf>
    <xf numFmtId="171" fontId="12" fillId="7" borderId="22" xfId="7" applyNumberFormat="1" applyFont="1" applyFill="1" applyBorder="1" applyAlignment="1" applyProtection="1">
      <alignment vertical="center"/>
    </xf>
    <xf numFmtId="171" fontId="12" fillId="8" borderId="22" xfId="7" applyNumberFormat="1" applyFont="1" applyFill="1" applyBorder="1" applyAlignment="1" applyProtection="1">
      <alignment vertical="center"/>
    </xf>
    <xf numFmtId="171" fontId="12" fillId="2" borderId="18" xfId="7" applyNumberFormat="1" applyFont="1" applyFill="1" applyBorder="1" applyAlignment="1" applyProtection="1">
      <alignment vertical="center"/>
    </xf>
    <xf numFmtId="171" fontId="12" fillId="7" borderId="18" xfId="7" applyNumberFormat="1" applyFont="1" applyFill="1" applyBorder="1" applyAlignment="1" applyProtection="1">
      <alignment vertical="center"/>
    </xf>
    <xf numFmtId="171" fontId="12" fillId="8" borderId="18" xfId="7" applyNumberFormat="1" applyFont="1" applyFill="1" applyBorder="1" applyAlignment="1" applyProtection="1">
      <alignment vertical="center"/>
    </xf>
    <xf numFmtId="171" fontId="12" fillId="2" borderId="25" xfId="7" applyNumberFormat="1" applyFont="1" applyFill="1" applyBorder="1" applyAlignment="1" applyProtection="1">
      <alignment vertical="center"/>
    </xf>
    <xf numFmtId="171" fontId="12" fillId="7" borderId="25" xfId="7" applyNumberFormat="1" applyFont="1" applyFill="1" applyBorder="1" applyAlignment="1" applyProtection="1">
      <alignment vertical="center"/>
    </xf>
    <xf numFmtId="0" fontId="12" fillId="7" borderId="25" xfId="7" applyNumberFormat="1" applyFont="1" applyFill="1" applyBorder="1" applyAlignment="1" applyProtection="1">
      <alignment vertical="center"/>
    </xf>
    <xf numFmtId="171" fontId="12" fillId="8" borderId="25" xfId="7" applyNumberFormat="1" applyFont="1" applyFill="1" applyBorder="1" applyAlignment="1" applyProtection="1">
      <alignment vertical="center"/>
    </xf>
    <xf numFmtId="173" fontId="7" fillId="4" borderId="4" xfId="0" applyNumberFormat="1" applyFont="1" applyFill="1" applyBorder="1" applyAlignment="1" applyProtection="1">
      <alignment horizontal="center" vertical="center"/>
      <protection locked="0"/>
    </xf>
    <xf numFmtId="174" fontId="12" fillId="2" borderId="7" xfId="7" applyNumberFormat="1" applyFont="1" applyFill="1" applyBorder="1" applyAlignment="1" applyProtection="1">
      <alignment vertical="center"/>
    </xf>
    <xf numFmtId="0" fontId="12" fillId="2" borderId="7" xfId="7" applyNumberFormat="1" applyFont="1" applyFill="1" applyBorder="1" applyAlignment="1" applyProtection="1">
      <alignment vertical="center"/>
    </xf>
    <xf numFmtId="0" fontId="12" fillId="7" borderId="7" xfId="7" applyNumberFormat="1" applyFont="1" applyFill="1" applyBorder="1" applyAlignment="1" applyProtection="1">
      <alignment vertical="center"/>
    </xf>
    <xf numFmtId="0" fontId="12" fillId="8" borderId="7" xfId="7" applyNumberFormat="1" applyFont="1" applyFill="1" applyBorder="1" applyAlignment="1" applyProtection="1">
      <alignment vertical="center"/>
    </xf>
    <xf numFmtId="0" fontId="12" fillId="2" borderId="10" xfId="7" applyNumberFormat="1" applyFont="1" applyFill="1" applyBorder="1" applyAlignment="1" applyProtection="1">
      <alignment vertical="center"/>
    </xf>
    <xf numFmtId="0" fontId="12" fillId="7" borderId="10" xfId="7" applyNumberFormat="1" applyFont="1" applyFill="1" applyBorder="1" applyAlignment="1" applyProtection="1">
      <alignment vertical="center"/>
    </xf>
    <xf numFmtId="0" fontId="12" fillId="8" borderId="10" xfId="7" applyNumberFormat="1" applyFont="1" applyFill="1" applyBorder="1" applyAlignment="1" applyProtection="1">
      <alignment vertical="center"/>
    </xf>
    <xf numFmtId="0" fontId="12" fillId="2" borderId="11" xfId="7" applyNumberFormat="1" applyFont="1" applyFill="1" applyBorder="1" applyAlignment="1" applyProtection="1">
      <alignment vertical="center"/>
    </xf>
    <xf numFmtId="0" fontId="12" fillId="7" borderId="11" xfId="7" applyNumberFormat="1" applyFont="1" applyFill="1" applyBorder="1" applyAlignment="1" applyProtection="1">
      <alignment vertical="center"/>
    </xf>
    <xf numFmtId="0" fontId="12" fillId="8" borderId="11" xfId="7" applyNumberFormat="1" applyFont="1" applyFill="1" applyBorder="1" applyAlignment="1" applyProtection="1">
      <alignment vertical="center"/>
    </xf>
    <xf numFmtId="0" fontId="12" fillId="2" borderId="14" xfId="7" applyNumberFormat="1" applyFont="1" applyFill="1" applyBorder="1" applyAlignment="1" applyProtection="1">
      <alignment vertical="center"/>
    </xf>
    <xf numFmtId="0" fontId="12" fillId="7" borderId="14" xfId="7" applyNumberFormat="1" applyFont="1" applyFill="1" applyBorder="1" applyAlignment="1" applyProtection="1">
      <alignment vertical="center"/>
    </xf>
    <xf numFmtId="0" fontId="12" fillId="8" borderId="14" xfId="7" applyNumberFormat="1" applyFont="1" applyFill="1" applyBorder="1" applyAlignment="1" applyProtection="1">
      <alignment vertical="center"/>
    </xf>
    <xf numFmtId="0" fontId="13" fillId="2" borderId="7" xfId="7" applyNumberFormat="1" applyFont="1" applyFill="1" applyBorder="1" applyAlignment="1" applyProtection="1">
      <alignment vertical="center"/>
    </xf>
    <xf numFmtId="0" fontId="12" fillId="9" borderId="7" xfId="7" applyNumberFormat="1" applyFont="1" applyFill="1" applyBorder="1" applyAlignment="1" applyProtection="1">
      <alignment vertical="center"/>
    </xf>
    <xf numFmtId="0" fontId="12" fillId="2" borderId="22" xfId="7" applyNumberFormat="1" applyFont="1" applyFill="1" applyBorder="1" applyAlignment="1" applyProtection="1">
      <alignment vertical="center"/>
    </xf>
    <xf numFmtId="0" fontId="12" fillId="7" borderId="22" xfId="7" applyNumberFormat="1" applyFont="1" applyFill="1" applyBorder="1" applyAlignment="1" applyProtection="1">
      <alignment vertical="center"/>
    </xf>
    <xf numFmtId="0" fontId="12" fillId="8" borderId="22" xfId="7" applyNumberFormat="1" applyFont="1" applyFill="1" applyBorder="1" applyAlignment="1" applyProtection="1">
      <alignment vertical="center"/>
    </xf>
    <xf numFmtId="0" fontId="12" fillId="9" borderId="10" xfId="7" applyNumberFormat="1" applyFont="1" applyFill="1" applyBorder="1" applyAlignment="1" applyProtection="1">
      <alignment vertical="center"/>
    </xf>
    <xf numFmtId="0" fontId="12" fillId="2" borderId="27" xfId="7" applyNumberFormat="1" applyFont="1" applyFill="1" applyBorder="1" applyAlignment="1" applyProtection="1">
      <alignment vertical="center"/>
    </xf>
    <xf numFmtId="0" fontId="12" fillId="7" borderId="27" xfId="7" applyNumberFormat="1" applyFont="1" applyFill="1" applyBorder="1" applyAlignment="1" applyProtection="1">
      <alignment vertical="center"/>
    </xf>
    <xf numFmtId="0" fontId="12" fillId="8" borderId="27" xfId="7" applyNumberFormat="1" applyFont="1" applyFill="1" applyBorder="1" applyAlignment="1" applyProtection="1">
      <alignment vertical="center"/>
    </xf>
    <xf numFmtId="0" fontId="12" fillId="9" borderId="11" xfId="7" applyNumberFormat="1" applyFont="1" applyFill="1" applyBorder="1" applyAlignment="1" applyProtection="1">
      <alignment vertical="center"/>
    </xf>
    <xf numFmtId="0" fontId="12" fillId="2" borderId="28" xfId="7" applyNumberFormat="1" applyFont="1" applyFill="1" applyBorder="1" applyAlignment="1" applyProtection="1">
      <alignment vertical="center"/>
    </xf>
    <xf numFmtId="0" fontId="12" fillId="7" borderId="28" xfId="7" applyNumberFormat="1" applyFont="1" applyFill="1" applyBorder="1" applyAlignment="1" applyProtection="1">
      <alignment vertical="center"/>
    </xf>
    <xf numFmtId="0" fontId="12" fillId="8" borderId="28" xfId="7" applyNumberFormat="1" applyFont="1" applyFill="1" applyBorder="1" applyAlignment="1" applyProtection="1">
      <alignment vertical="center"/>
    </xf>
    <xf numFmtId="0" fontId="12" fillId="9" borderId="22" xfId="7" applyNumberFormat="1" applyFont="1" applyFill="1" applyBorder="1" applyAlignment="1" applyProtection="1">
      <alignment vertical="center"/>
    </xf>
    <xf numFmtId="0" fontId="12" fillId="9" borderId="14" xfId="7" applyNumberFormat="1" applyFont="1" applyFill="1" applyBorder="1" applyAlignment="1" applyProtection="1">
      <alignment vertical="center"/>
    </xf>
    <xf numFmtId="0" fontId="12" fillId="2" borderId="23" xfId="7" applyNumberFormat="1" applyFont="1" applyFill="1" applyBorder="1" applyAlignment="1" applyProtection="1">
      <alignment vertical="center"/>
    </xf>
    <xf numFmtId="0" fontId="12" fillId="7" borderId="23" xfId="7" applyNumberFormat="1" applyFont="1" applyFill="1" applyBorder="1" applyAlignment="1" applyProtection="1">
      <alignment vertical="center"/>
    </xf>
    <xf numFmtId="0" fontId="12" fillId="9" borderId="23" xfId="7" applyNumberFormat="1" applyFont="1" applyFill="1" applyBorder="1" applyAlignment="1" applyProtection="1">
      <alignment vertical="center"/>
    </xf>
    <xf numFmtId="0" fontId="12" fillId="8" borderId="23" xfId="7" applyNumberFormat="1" applyFont="1" applyFill="1" applyBorder="1" applyAlignment="1" applyProtection="1">
      <alignment vertical="center"/>
    </xf>
    <xf numFmtId="0" fontId="12" fillId="2" borderId="18" xfId="7" applyNumberFormat="1" applyFont="1" applyFill="1" applyBorder="1" applyAlignment="1" applyProtection="1">
      <alignment vertical="center"/>
    </xf>
    <xf numFmtId="0" fontId="12" fillId="7" borderId="18" xfId="7" applyNumberFormat="1" applyFont="1" applyFill="1" applyBorder="1" applyAlignment="1" applyProtection="1">
      <alignment vertical="center"/>
    </xf>
    <xf numFmtId="0" fontId="12" fillId="8" borderId="18" xfId="7" applyNumberFormat="1" applyFont="1" applyFill="1" applyBorder="1" applyAlignment="1" applyProtection="1">
      <alignment vertical="center"/>
    </xf>
    <xf numFmtId="0" fontId="12" fillId="8" borderId="22" xfId="7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vertical="center"/>
    </xf>
  </cellXfs>
  <cellStyles count="9">
    <cellStyle name="Comma" xfId="7" builtinId="3"/>
    <cellStyle name="Comma 10" xfId="6"/>
    <cellStyle name="Comma 5" xfId="5"/>
    <cellStyle name="Normal" xfId="0" builtinId="0"/>
    <cellStyle name="Normal 2 2" xfId="1"/>
    <cellStyle name="Normal 5" xfId="4"/>
    <cellStyle name="표준 17" xfId="8"/>
    <cellStyle name="표준 2 2" xfId="2"/>
    <cellStyle name="표준 2 2 7" xfId="3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abSelected="1" zoomScale="70" zoomScaleNormal="70" workbookViewId="0">
      <selection activeCell="U7" sqref="U7"/>
    </sheetView>
  </sheetViews>
  <sheetFormatPr defaultRowHeight="15"/>
  <cols>
    <col min="1" max="5" width="20.28515625" customWidth="1"/>
    <col min="7" max="13" width="13.28515625" customWidth="1"/>
    <col min="14" max="36" width="17.28515625" customWidth="1"/>
    <col min="37" max="37" width="14.28515625" customWidth="1"/>
  </cols>
  <sheetData>
    <row r="1" spans="1:37" ht="19.5" thickBot="1">
      <c r="A1" s="1"/>
      <c r="B1" s="2"/>
      <c r="C1" s="2"/>
      <c r="D1" s="2"/>
      <c r="E1" s="3"/>
      <c r="F1" s="15"/>
      <c r="G1" s="15"/>
      <c r="H1" s="15"/>
      <c r="I1" s="15"/>
      <c r="J1" s="15"/>
      <c r="K1" s="15"/>
      <c r="L1" s="15"/>
      <c r="M1" s="15"/>
    </row>
    <row r="2" spans="1:37" ht="18.75">
      <c r="A2" s="118" t="s">
        <v>0</v>
      </c>
      <c r="B2" s="118"/>
      <c r="C2" s="118"/>
      <c r="D2" s="17"/>
      <c r="E2" s="18"/>
      <c r="F2" s="19"/>
      <c r="G2" s="4">
        <f>WEEKDAY(G3)</f>
        <v>5</v>
      </c>
      <c r="H2" s="4">
        <f t="shared" ref="H2:AK2" si="0">WEEKDAY(H3)</f>
        <v>6</v>
      </c>
      <c r="I2" s="4">
        <f t="shared" si="0"/>
        <v>7</v>
      </c>
      <c r="J2" s="4">
        <f t="shared" si="0"/>
        <v>1</v>
      </c>
      <c r="K2" s="4">
        <f t="shared" si="0"/>
        <v>2</v>
      </c>
      <c r="L2" s="4">
        <f t="shared" si="0"/>
        <v>3</v>
      </c>
      <c r="M2" s="16">
        <f t="shared" si="0"/>
        <v>4</v>
      </c>
      <c r="N2" s="16">
        <f t="shared" si="0"/>
        <v>5</v>
      </c>
      <c r="O2" s="16">
        <f t="shared" si="0"/>
        <v>6</v>
      </c>
      <c r="P2" s="16">
        <f t="shared" si="0"/>
        <v>7</v>
      </c>
      <c r="Q2" s="16">
        <f t="shared" si="0"/>
        <v>1</v>
      </c>
      <c r="R2" s="16">
        <f t="shared" si="0"/>
        <v>2</v>
      </c>
      <c r="S2" s="16">
        <f t="shared" si="0"/>
        <v>3</v>
      </c>
      <c r="T2" s="16">
        <f t="shared" si="0"/>
        <v>4</v>
      </c>
      <c r="U2" s="16">
        <f t="shared" si="0"/>
        <v>5</v>
      </c>
      <c r="V2" s="16">
        <f t="shared" si="0"/>
        <v>6</v>
      </c>
      <c r="W2" s="16">
        <f t="shared" si="0"/>
        <v>7</v>
      </c>
      <c r="X2" s="16">
        <f t="shared" si="0"/>
        <v>1</v>
      </c>
      <c r="Y2" s="16">
        <f t="shared" si="0"/>
        <v>2</v>
      </c>
      <c r="Z2" s="16">
        <f t="shared" si="0"/>
        <v>3</v>
      </c>
      <c r="AA2" s="16">
        <f t="shared" si="0"/>
        <v>4</v>
      </c>
      <c r="AB2" s="16">
        <f t="shared" si="0"/>
        <v>5</v>
      </c>
      <c r="AC2" s="16">
        <f t="shared" si="0"/>
        <v>6</v>
      </c>
      <c r="AD2" s="16">
        <f t="shared" si="0"/>
        <v>7</v>
      </c>
      <c r="AE2" s="16">
        <f t="shared" si="0"/>
        <v>1</v>
      </c>
      <c r="AF2" s="16">
        <f t="shared" si="0"/>
        <v>2</v>
      </c>
      <c r="AG2" s="16">
        <f t="shared" si="0"/>
        <v>3</v>
      </c>
      <c r="AH2" s="16">
        <f t="shared" si="0"/>
        <v>4</v>
      </c>
      <c r="AI2" s="16">
        <f t="shared" si="0"/>
        <v>5</v>
      </c>
      <c r="AJ2" s="16">
        <f t="shared" si="0"/>
        <v>6</v>
      </c>
      <c r="AK2" s="16">
        <f t="shared" si="0"/>
        <v>7</v>
      </c>
    </row>
    <row r="3" spans="1:37" ht="20.25">
      <c r="A3" s="5" t="s">
        <v>3</v>
      </c>
      <c r="B3" s="5" t="s">
        <v>2</v>
      </c>
      <c r="C3" s="5" t="s">
        <v>1</v>
      </c>
      <c r="D3" s="5" t="s">
        <v>5</v>
      </c>
      <c r="E3" s="6" t="s">
        <v>4</v>
      </c>
      <c r="F3" s="7" t="s">
        <v>6</v>
      </c>
      <c r="G3" s="81">
        <v>44896</v>
      </c>
      <c r="H3" s="81">
        <v>44897</v>
      </c>
      <c r="I3" s="81">
        <v>44898</v>
      </c>
      <c r="J3" s="81">
        <v>44899</v>
      </c>
      <c r="K3" s="81">
        <v>44900</v>
      </c>
      <c r="L3" s="81">
        <v>44901</v>
      </c>
      <c r="M3" s="81">
        <v>44902</v>
      </c>
      <c r="N3" s="81">
        <v>44903</v>
      </c>
      <c r="O3" s="81">
        <v>44904</v>
      </c>
      <c r="P3" s="81">
        <v>44905</v>
      </c>
      <c r="Q3" s="81">
        <v>44906</v>
      </c>
      <c r="R3" s="81">
        <v>44907</v>
      </c>
      <c r="S3" s="81">
        <v>44908</v>
      </c>
      <c r="T3" s="81">
        <v>44909</v>
      </c>
      <c r="U3" s="81">
        <v>44910</v>
      </c>
      <c r="V3" s="81">
        <v>44911</v>
      </c>
      <c r="W3" s="81">
        <v>44912</v>
      </c>
      <c r="X3" s="81">
        <v>44913</v>
      </c>
      <c r="Y3" s="81">
        <v>44914</v>
      </c>
      <c r="Z3" s="81">
        <v>44915</v>
      </c>
      <c r="AA3" s="81">
        <v>44916</v>
      </c>
      <c r="AB3" s="81">
        <v>44917</v>
      </c>
      <c r="AC3" s="81">
        <v>44918</v>
      </c>
      <c r="AD3" s="81">
        <v>44919</v>
      </c>
      <c r="AE3" s="81">
        <v>44920</v>
      </c>
      <c r="AF3" s="81">
        <v>44921</v>
      </c>
      <c r="AG3" s="81">
        <v>44922</v>
      </c>
      <c r="AH3" s="81">
        <v>44923</v>
      </c>
      <c r="AI3" s="81">
        <v>44924</v>
      </c>
      <c r="AJ3" s="81">
        <v>44925</v>
      </c>
      <c r="AK3" s="81">
        <v>44926</v>
      </c>
    </row>
    <row r="4" spans="1:37" ht="18.75">
      <c r="A4" s="8"/>
      <c r="B4" s="26" t="s">
        <v>7</v>
      </c>
      <c r="C4" s="9"/>
      <c r="D4" s="47">
        <v>11962</v>
      </c>
      <c r="E4" s="21" t="s">
        <v>8</v>
      </c>
      <c r="F4" s="10">
        <f>SUM(G4:AK4)</f>
        <v>830285</v>
      </c>
      <c r="G4" s="59">
        <v>0</v>
      </c>
      <c r="H4" s="59">
        <v>234600</v>
      </c>
      <c r="I4" s="59">
        <v>0</v>
      </c>
      <c r="J4" s="60">
        <v>46594</v>
      </c>
      <c r="K4" s="59">
        <v>0</v>
      </c>
      <c r="L4" s="59">
        <v>0</v>
      </c>
      <c r="M4" s="59">
        <v>0</v>
      </c>
      <c r="N4" s="59">
        <v>0</v>
      </c>
      <c r="O4" s="59">
        <v>0</v>
      </c>
      <c r="P4" s="59">
        <v>0</v>
      </c>
      <c r="Q4" s="60">
        <v>0</v>
      </c>
      <c r="R4" s="59">
        <v>269912</v>
      </c>
      <c r="S4" s="59">
        <v>279179</v>
      </c>
      <c r="T4" s="59">
        <v>0</v>
      </c>
      <c r="U4" s="59">
        <v>0</v>
      </c>
      <c r="V4" s="59">
        <v>0</v>
      </c>
      <c r="W4" s="59">
        <v>0</v>
      </c>
      <c r="X4" s="60">
        <v>0</v>
      </c>
      <c r="Y4" s="59">
        <v>0</v>
      </c>
      <c r="Z4" s="59">
        <v>0</v>
      </c>
      <c r="AA4" s="59">
        <v>0</v>
      </c>
      <c r="AB4" s="59">
        <v>0</v>
      </c>
      <c r="AC4" s="59">
        <v>0</v>
      </c>
      <c r="AD4" s="59">
        <v>0</v>
      </c>
      <c r="AE4" s="60">
        <v>0</v>
      </c>
      <c r="AF4" s="59">
        <v>0</v>
      </c>
      <c r="AG4" s="59">
        <v>0</v>
      </c>
      <c r="AH4" s="59">
        <v>0</v>
      </c>
      <c r="AI4" s="59">
        <v>0</v>
      </c>
      <c r="AJ4" s="61">
        <v>0</v>
      </c>
      <c r="AK4" s="61">
        <v>0</v>
      </c>
    </row>
    <row r="5" spans="1:37" ht="18.75">
      <c r="A5" s="11"/>
      <c r="B5" s="27" t="s">
        <v>9</v>
      </c>
      <c r="C5" s="12"/>
      <c r="D5" s="48">
        <v>5701</v>
      </c>
      <c r="E5" s="22" t="s">
        <v>8</v>
      </c>
      <c r="F5" s="10">
        <f t="shared" ref="F5:F53" si="1">SUM(G5:AK5)</f>
        <v>213998</v>
      </c>
      <c r="G5" s="62">
        <v>0</v>
      </c>
      <c r="H5" s="62">
        <v>86719</v>
      </c>
      <c r="I5" s="62">
        <v>0</v>
      </c>
      <c r="J5" s="63">
        <v>0</v>
      </c>
      <c r="K5" s="62">
        <v>0</v>
      </c>
      <c r="L5" s="62">
        <v>0</v>
      </c>
      <c r="M5" s="62">
        <v>127279</v>
      </c>
      <c r="N5" s="62">
        <v>0</v>
      </c>
      <c r="O5" s="62">
        <v>0</v>
      </c>
      <c r="P5" s="62">
        <v>0</v>
      </c>
      <c r="Q5" s="63">
        <v>0</v>
      </c>
      <c r="R5" s="62">
        <v>0</v>
      </c>
      <c r="S5" s="62">
        <v>0</v>
      </c>
      <c r="T5" s="62">
        <v>0</v>
      </c>
      <c r="U5" s="62">
        <v>0</v>
      </c>
      <c r="V5" s="62">
        <v>0</v>
      </c>
      <c r="W5" s="62">
        <v>0</v>
      </c>
      <c r="X5" s="63">
        <v>0</v>
      </c>
      <c r="Y5" s="62">
        <v>0</v>
      </c>
      <c r="Z5" s="62">
        <v>0</v>
      </c>
      <c r="AA5" s="62">
        <v>0</v>
      </c>
      <c r="AB5" s="62">
        <v>0</v>
      </c>
      <c r="AC5" s="62">
        <v>0</v>
      </c>
      <c r="AD5" s="62">
        <v>0</v>
      </c>
      <c r="AE5" s="63">
        <v>0</v>
      </c>
      <c r="AF5" s="62">
        <v>0</v>
      </c>
      <c r="AG5" s="62">
        <v>0</v>
      </c>
      <c r="AH5" s="62">
        <v>0</v>
      </c>
      <c r="AI5" s="62">
        <v>0</v>
      </c>
      <c r="AJ5" s="64">
        <v>0</v>
      </c>
      <c r="AK5" s="64">
        <v>0</v>
      </c>
    </row>
    <row r="6" spans="1:37" ht="18.75">
      <c r="A6" s="11"/>
      <c r="B6" s="28" t="s">
        <v>10</v>
      </c>
      <c r="C6" s="12"/>
      <c r="D6" s="49">
        <v>7719</v>
      </c>
      <c r="E6" s="23" t="s">
        <v>8</v>
      </c>
      <c r="F6" s="10">
        <f t="shared" si="1"/>
        <v>326041</v>
      </c>
      <c r="G6" s="65">
        <v>0</v>
      </c>
      <c r="H6" s="65">
        <v>119910</v>
      </c>
      <c r="I6" s="65">
        <v>36131</v>
      </c>
      <c r="J6" s="66">
        <v>0</v>
      </c>
      <c r="K6" s="65">
        <v>0</v>
      </c>
      <c r="L6" s="65">
        <v>0</v>
      </c>
      <c r="M6" s="65">
        <v>0</v>
      </c>
      <c r="N6" s="65">
        <v>88404</v>
      </c>
      <c r="O6" s="65">
        <v>74323</v>
      </c>
      <c r="P6" s="65">
        <v>0</v>
      </c>
      <c r="Q6" s="66">
        <v>0</v>
      </c>
      <c r="R6" s="65">
        <v>0</v>
      </c>
      <c r="S6" s="65">
        <v>7273</v>
      </c>
      <c r="T6" s="65">
        <v>0</v>
      </c>
      <c r="U6" s="65">
        <v>0</v>
      </c>
      <c r="V6" s="65">
        <v>0</v>
      </c>
      <c r="W6" s="65">
        <v>0</v>
      </c>
      <c r="X6" s="66">
        <v>0</v>
      </c>
      <c r="Y6" s="65">
        <v>0</v>
      </c>
      <c r="Z6" s="65">
        <v>0</v>
      </c>
      <c r="AA6" s="65">
        <v>0</v>
      </c>
      <c r="AB6" s="65">
        <v>0</v>
      </c>
      <c r="AC6" s="65">
        <v>0</v>
      </c>
      <c r="AD6" s="65">
        <v>0</v>
      </c>
      <c r="AE6" s="66">
        <v>0</v>
      </c>
      <c r="AF6" s="65">
        <v>0</v>
      </c>
      <c r="AG6" s="65">
        <v>0</v>
      </c>
      <c r="AH6" s="65">
        <v>0</v>
      </c>
      <c r="AI6" s="65">
        <v>0</v>
      </c>
      <c r="AJ6" s="67">
        <v>0</v>
      </c>
      <c r="AK6" s="67">
        <v>0</v>
      </c>
    </row>
    <row r="7" spans="1:37" ht="18.75">
      <c r="A7" s="13"/>
      <c r="B7" s="28" t="s">
        <v>11</v>
      </c>
      <c r="C7" s="14"/>
      <c r="D7" s="50">
        <v>5701</v>
      </c>
      <c r="E7" s="23" t="s">
        <v>8</v>
      </c>
      <c r="F7" s="25">
        <f t="shared" si="1"/>
        <v>187151</v>
      </c>
      <c r="G7" s="65">
        <v>46416</v>
      </c>
      <c r="H7" s="65">
        <v>0</v>
      </c>
      <c r="I7" s="65">
        <v>0</v>
      </c>
      <c r="J7" s="66">
        <v>0</v>
      </c>
      <c r="K7" s="65">
        <v>0</v>
      </c>
      <c r="L7" s="65">
        <v>0</v>
      </c>
      <c r="M7" s="65">
        <v>140735</v>
      </c>
      <c r="N7" s="65">
        <v>0</v>
      </c>
      <c r="O7" s="65">
        <v>0</v>
      </c>
      <c r="P7" s="65">
        <v>0</v>
      </c>
      <c r="Q7" s="66">
        <v>0</v>
      </c>
      <c r="R7" s="65">
        <v>0</v>
      </c>
      <c r="S7" s="65">
        <v>0</v>
      </c>
      <c r="T7" s="65">
        <v>0</v>
      </c>
      <c r="U7" s="65">
        <v>0</v>
      </c>
      <c r="V7" s="65">
        <v>0</v>
      </c>
      <c r="W7" s="65">
        <v>0</v>
      </c>
      <c r="X7" s="66">
        <v>0</v>
      </c>
      <c r="Y7" s="65">
        <v>0</v>
      </c>
      <c r="Z7" s="65">
        <v>0</v>
      </c>
      <c r="AA7" s="65">
        <v>0</v>
      </c>
      <c r="AB7" s="65">
        <v>0</v>
      </c>
      <c r="AC7" s="65">
        <v>0</v>
      </c>
      <c r="AD7" s="65">
        <v>0</v>
      </c>
      <c r="AE7" s="66">
        <v>0</v>
      </c>
      <c r="AF7" s="65">
        <v>0</v>
      </c>
      <c r="AG7" s="65">
        <v>0</v>
      </c>
      <c r="AH7" s="65">
        <v>0</v>
      </c>
      <c r="AI7" s="65">
        <v>0</v>
      </c>
      <c r="AJ7" s="67">
        <v>0</v>
      </c>
      <c r="AK7" s="67">
        <v>0</v>
      </c>
    </row>
    <row r="8" spans="1:37" ht="18.75">
      <c r="B8" s="29" t="s">
        <v>13</v>
      </c>
      <c r="D8" s="21">
        <v>12995</v>
      </c>
      <c r="E8" s="21" t="s">
        <v>59</v>
      </c>
      <c r="F8" s="25">
        <f t="shared" si="1"/>
        <v>438943.20833333331</v>
      </c>
      <c r="G8" s="59">
        <v>0</v>
      </c>
      <c r="H8" s="59">
        <v>0</v>
      </c>
      <c r="I8" s="59">
        <v>0</v>
      </c>
      <c r="J8" s="60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60">
        <v>0</v>
      </c>
      <c r="R8" s="59">
        <v>0</v>
      </c>
      <c r="S8" s="59">
        <v>0</v>
      </c>
      <c r="T8" s="59">
        <v>0</v>
      </c>
      <c r="U8" s="59">
        <v>0</v>
      </c>
      <c r="V8" s="59">
        <v>144996</v>
      </c>
      <c r="W8" s="59">
        <v>146546</v>
      </c>
      <c r="X8" s="60">
        <v>24601</v>
      </c>
      <c r="Y8" s="59">
        <v>0</v>
      </c>
      <c r="Z8" s="59">
        <v>122800.20833333333</v>
      </c>
      <c r="AA8" s="59">
        <v>0</v>
      </c>
      <c r="AB8" s="59">
        <v>0</v>
      </c>
      <c r="AC8" s="59">
        <v>0</v>
      </c>
      <c r="AD8" s="59">
        <v>0</v>
      </c>
      <c r="AE8" s="60">
        <v>0</v>
      </c>
      <c r="AF8" s="59">
        <v>0</v>
      </c>
      <c r="AG8" s="59">
        <v>0</v>
      </c>
      <c r="AH8" s="59">
        <v>0</v>
      </c>
      <c r="AI8" s="59">
        <v>0</v>
      </c>
      <c r="AJ8" s="61">
        <v>0</v>
      </c>
      <c r="AK8" s="61">
        <v>0</v>
      </c>
    </row>
    <row r="9" spans="1:37" ht="18.75">
      <c r="B9" s="30" t="s">
        <v>14</v>
      </c>
      <c r="D9" s="22">
        <v>8761</v>
      </c>
      <c r="E9" s="22" t="s">
        <v>59</v>
      </c>
      <c r="F9" s="25">
        <f t="shared" si="1"/>
        <v>878934.69512195117</v>
      </c>
      <c r="G9" s="62">
        <v>0</v>
      </c>
      <c r="H9" s="62">
        <v>236732</v>
      </c>
      <c r="I9" s="62">
        <v>98434</v>
      </c>
      <c r="J9" s="63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3">
        <v>0</v>
      </c>
      <c r="R9" s="62">
        <v>96607</v>
      </c>
      <c r="S9" s="62">
        <v>102644</v>
      </c>
      <c r="T9" s="62">
        <v>22908</v>
      </c>
      <c r="U9" s="62">
        <v>0</v>
      </c>
      <c r="V9" s="62">
        <v>0</v>
      </c>
      <c r="W9" s="62">
        <v>0</v>
      </c>
      <c r="X9" s="63">
        <v>0</v>
      </c>
      <c r="Y9" s="62">
        <v>98956.829268292684</v>
      </c>
      <c r="Z9" s="62">
        <v>98956.829268292684</v>
      </c>
      <c r="AA9" s="62">
        <v>0</v>
      </c>
      <c r="AB9" s="62">
        <v>0</v>
      </c>
      <c r="AC9" s="62">
        <v>0</v>
      </c>
      <c r="AD9" s="62">
        <v>0</v>
      </c>
      <c r="AE9" s="63">
        <v>0</v>
      </c>
      <c r="AF9" s="62">
        <v>123696.03658536586</v>
      </c>
      <c r="AG9" s="62">
        <v>0</v>
      </c>
      <c r="AH9" s="62">
        <v>0</v>
      </c>
      <c r="AI9" s="62">
        <v>0</v>
      </c>
      <c r="AJ9" s="64">
        <v>0</v>
      </c>
      <c r="AK9" s="64">
        <v>0</v>
      </c>
    </row>
    <row r="10" spans="1:37" ht="18.75">
      <c r="B10" s="30" t="s">
        <v>15</v>
      </c>
      <c r="D10" s="22">
        <v>8879</v>
      </c>
      <c r="E10" s="22" t="s">
        <v>59</v>
      </c>
      <c r="F10" s="25">
        <f t="shared" si="1"/>
        <v>646916.52586206899</v>
      </c>
      <c r="G10" s="62">
        <v>0</v>
      </c>
      <c r="H10" s="62">
        <v>0</v>
      </c>
      <c r="I10" s="62">
        <v>0</v>
      </c>
      <c r="J10" s="63">
        <v>15733</v>
      </c>
      <c r="K10" s="62">
        <v>0</v>
      </c>
      <c r="L10" s="62">
        <v>0</v>
      </c>
      <c r="M10" s="62">
        <v>0</v>
      </c>
      <c r="N10" s="62">
        <v>0</v>
      </c>
      <c r="O10" s="62">
        <v>0</v>
      </c>
      <c r="P10" s="62">
        <v>0</v>
      </c>
      <c r="Q10" s="63">
        <v>0</v>
      </c>
      <c r="R10" s="62">
        <v>75453</v>
      </c>
      <c r="S10" s="62">
        <v>91500</v>
      </c>
      <c r="T10" s="62">
        <v>0</v>
      </c>
      <c r="U10" s="62">
        <v>97784</v>
      </c>
      <c r="V10" s="62">
        <v>64833</v>
      </c>
      <c r="W10" s="62">
        <v>16819</v>
      </c>
      <c r="X10" s="63">
        <v>0</v>
      </c>
      <c r="Y10" s="62">
        <v>63287.672413793101</v>
      </c>
      <c r="Z10" s="62">
        <v>0</v>
      </c>
      <c r="AA10" s="62">
        <v>145561.64655172414</v>
      </c>
      <c r="AB10" s="62">
        <v>44301.370689655174</v>
      </c>
      <c r="AC10" s="62">
        <v>0</v>
      </c>
      <c r="AD10" s="62">
        <v>0</v>
      </c>
      <c r="AE10" s="63">
        <v>0</v>
      </c>
      <c r="AF10" s="62">
        <v>31643.836206896551</v>
      </c>
      <c r="AG10" s="62">
        <v>0</v>
      </c>
      <c r="AH10" s="62">
        <v>0</v>
      </c>
      <c r="AI10" s="62">
        <v>0</v>
      </c>
      <c r="AJ10" s="64">
        <v>0</v>
      </c>
      <c r="AK10" s="64">
        <v>0</v>
      </c>
    </row>
    <row r="11" spans="1:37" ht="18.75">
      <c r="B11" s="31" t="s">
        <v>16</v>
      </c>
      <c r="D11" s="24">
        <v>8117.0000000000009</v>
      </c>
      <c r="E11" s="24" t="s">
        <v>59</v>
      </c>
      <c r="F11" s="25">
        <f t="shared" si="1"/>
        <v>692088.56074766349</v>
      </c>
      <c r="G11" s="68">
        <v>0</v>
      </c>
      <c r="H11" s="68">
        <v>172934</v>
      </c>
      <c r="I11" s="68">
        <v>0</v>
      </c>
      <c r="J11" s="69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9">
        <v>0</v>
      </c>
      <c r="R11" s="68">
        <v>89375</v>
      </c>
      <c r="S11" s="68">
        <v>87183</v>
      </c>
      <c r="T11" s="68">
        <v>93767</v>
      </c>
      <c r="U11" s="68">
        <v>0</v>
      </c>
      <c r="V11" s="68">
        <v>0</v>
      </c>
      <c r="W11" s="68">
        <v>0</v>
      </c>
      <c r="X11" s="69">
        <v>0</v>
      </c>
      <c r="Y11" s="68">
        <v>0</v>
      </c>
      <c r="Z11" s="68">
        <v>52782.028037383177</v>
      </c>
      <c r="AA11" s="68">
        <v>0</v>
      </c>
      <c r="AB11" s="68">
        <v>196047.53271028036</v>
      </c>
      <c r="AC11" s="68">
        <v>0</v>
      </c>
      <c r="AD11" s="68">
        <v>0</v>
      </c>
      <c r="AE11" s="69">
        <v>0</v>
      </c>
      <c r="AF11" s="68">
        <v>0</v>
      </c>
      <c r="AG11" s="68">
        <v>0</v>
      </c>
      <c r="AH11" s="68">
        <v>0</v>
      </c>
      <c r="AI11" s="68">
        <v>0</v>
      </c>
      <c r="AJ11" s="70">
        <v>0</v>
      </c>
      <c r="AK11" s="70">
        <v>0</v>
      </c>
    </row>
    <row r="12" spans="1:37" ht="18.75">
      <c r="B12" s="32" t="s">
        <v>17</v>
      </c>
      <c r="D12" s="21">
        <v>8906</v>
      </c>
      <c r="E12" s="51" t="s">
        <v>8</v>
      </c>
      <c r="F12" s="25">
        <f t="shared" si="1"/>
        <v>0</v>
      </c>
      <c r="G12" s="71">
        <v>0</v>
      </c>
      <c r="H12" s="71">
        <v>0</v>
      </c>
      <c r="I12" s="71">
        <v>0</v>
      </c>
      <c r="J12" s="72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2">
        <v>0</v>
      </c>
      <c r="R12" s="71">
        <v>0</v>
      </c>
      <c r="S12" s="71">
        <v>0</v>
      </c>
      <c r="T12" s="71">
        <v>0</v>
      </c>
      <c r="U12" s="71">
        <v>0</v>
      </c>
      <c r="V12" s="71">
        <v>0</v>
      </c>
      <c r="W12" s="71">
        <v>0</v>
      </c>
      <c r="X12" s="72">
        <v>0</v>
      </c>
      <c r="Y12" s="71">
        <v>0</v>
      </c>
      <c r="Z12" s="71">
        <v>0</v>
      </c>
      <c r="AA12" s="71">
        <v>0</v>
      </c>
      <c r="AB12" s="71">
        <v>0</v>
      </c>
      <c r="AC12" s="71">
        <v>0</v>
      </c>
      <c r="AD12" s="71">
        <v>0</v>
      </c>
      <c r="AE12" s="72">
        <v>0</v>
      </c>
      <c r="AF12" s="71">
        <v>0</v>
      </c>
      <c r="AG12" s="71">
        <v>0</v>
      </c>
      <c r="AH12" s="71">
        <v>0</v>
      </c>
      <c r="AI12" s="71">
        <v>0</v>
      </c>
      <c r="AJ12" s="73">
        <v>0</v>
      </c>
      <c r="AK12" s="73">
        <v>0</v>
      </c>
    </row>
    <row r="13" spans="1:37" ht="18.75">
      <c r="B13" s="33" t="s">
        <v>18</v>
      </c>
      <c r="D13" s="24">
        <v>6375</v>
      </c>
      <c r="E13" s="24" t="s">
        <v>8</v>
      </c>
      <c r="F13" s="25">
        <f t="shared" si="1"/>
        <v>13290</v>
      </c>
      <c r="G13" s="68">
        <v>0</v>
      </c>
      <c r="H13" s="68">
        <v>0</v>
      </c>
      <c r="I13" s="68">
        <v>0</v>
      </c>
      <c r="J13" s="69">
        <v>13290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9">
        <v>0</v>
      </c>
      <c r="R13" s="68">
        <v>0</v>
      </c>
      <c r="S13" s="68">
        <v>0</v>
      </c>
      <c r="T13" s="68">
        <v>0</v>
      </c>
      <c r="U13" s="68">
        <v>0</v>
      </c>
      <c r="V13" s="68">
        <v>0</v>
      </c>
      <c r="W13" s="68">
        <v>0</v>
      </c>
      <c r="X13" s="69">
        <v>0</v>
      </c>
      <c r="Y13" s="68">
        <v>0</v>
      </c>
      <c r="Z13" s="68">
        <v>0</v>
      </c>
      <c r="AA13" s="68">
        <v>0</v>
      </c>
      <c r="AB13" s="68">
        <v>0</v>
      </c>
      <c r="AC13" s="68">
        <v>0</v>
      </c>
      <c r="AD13" s="68">
        <v>0</v>
      </c>
      <c r="AE13" s="69">
        <v>0</v>
      </c>
      <c r="AF13" s="68">
        <v>0</v>
      </c>
      <c r="AG13" s="68">
        <v>0</v>
      </c>
      <c r="AH13" s="68">
        <v>0</v>
      </c>
      <c r="AI13" s="68">
        <v>0</v>
      </c>
      <c r="AJ13" s="70">
        <v>0</v>
      </c>
      <c r="AK13" s="70">
        <v>0</v>
      </c>
    </row>
    <row r="14" spans="1:37" ht="18.75">
      <c r="B14" s="34" t="s">
        <v>19</v>
      </c>
      <c r="D14" s="22">
        <v>13648</v>
      </c>
      <c r="E14" s="51" t="s">
        <v>8</v>
      </c>
      <c r="F14" s="25">
        <f t="shared" si="1"/>
        <v>0</v>
      </c>
      <c r="G14" s="71">
        <v>0</v>
      </c>
      <c r="H14" s="71">
        <v>0</v>
      </c>
      <c r="I14" s="71">
        <v>0</v>
      </c>
      <c r="J14" s="72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  <c r="P14" s="71">
        <v>0</v>
      </c>
      <c r="Q14" s="72">
        <v>0</v>
      </c>
      <c r="R14" s="71">
        <v>0</v>
      </c>
      <c r="S14" s="71">
        <v>0</v>
      </c>
      <c r="T14" s="71">
        <v>0</v>
      </c>
      <c r="U14" s="71">
        <v>0</v>
      </c>
      <c r="V14" s="71">
        <v>0</v>
      </c>
      <c r="W14" s="71">
        <v>0</v>
      </c>
      <c r="X14" s="72">
        <v>0</v>
      </c>
      <c r="Y14" s="71">
        <v>0</v>
      </c>
      <c r="Z14" s="71">
        <v>0</v>
      </c>
      <c r="AA14" s="71">
        <v>0</v>
      </c>
      <c r="AB14" s="71">
        <v>0</v>
      </c>
      <c r="AC14" s="71">
        <v>0</v>
      </c>
      <c r="AD14" s="71">
        <v>0</v>
      </c>
      <c r="AE14" s="72">
        <v>0</v>
      </c>
      <c r="AF14" s="71">
        <v>0</v>
      </c>
      <c r="AG14" s="71">
        <v>0</v>
      </c>
      <c r="AH14" s="71">
        <v>0</v>
      </c>
      <c r="AI14" s="71">
        <v>0</v>
      </c>
      <c r="AJ14" s="73">
        <v>0</v>
      </c>
      <c r="AK14" s="73">
        <v>0</v>
      </c>
    </row>
    <row r="15" spans="1:37" ht="18.75">
      <c r="B15" s="35" t="s">
        <v>20</v>
      </c>
      <c r="D15" s="22">
        <v>14681</v>
      </c>
      <c r="E15" s="22" t="s">
        <v>8</v>
      </c>
      <c r="F15" s="25">
        <f t="shared" si="1"/>
        <v>346106</v>
      </c>
      <c r="G15" s="62">
        <v>0</v>
      </c>
      <c r="H15" s="62">
        <v>0</v>
      </c>
      <c r="I15" s="62">
        <v>173607</v>
      </c>
      <c r="J15" s="63">
        <v>0</v>
      </c>
      <c r="K15" s="62">
        <v>172499</v>
      </c>
      <c r="L15" s="62">
        <v>0</v>
      </c>
      <c r="M15" s="62">
        <v>0</v>
      </c>
      <c r="N15" s="62">
        <v>0</v>
      </c>
      <c r="O15" s="62">
        <v>0</v>
      </c>
      <c r="P15" s="62">
        <v>0</v>
      </c>
      <c r="Q15" s="63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2">
        <v>0</v>
      </c>
      <c r="X15" s="63">
        <v>0</v>
      </c>
      <c r="Y15" s="62">
        <v>0</v>
      </c>
      <c r="Z15" s="62">
        <v>0</v>
      </c>
      <c r="AA15" s="62">
        <v>0</v>
      </c>
      <c r="AB15" s="62">
        <v>0</v>
      </c>
      <c r="AC15" s="62">
        <v>0</v>
      </c>
      <c r="AD15" s="62">
        <v>0</v>
      </c>
      <c r="AE15" s="63">
        <v>0</v>
      </c>
      <c r="AF15" s="62">
        <v>0</v>
      </c>
      <c r="AG15" s="62">
        <v>0</v>
      </c>
      <c r="AH15" s="62">
        <v>0</v>
      </c>
      <c r="AI15" s="62">
        <v>0</v>
      </c>
      <c r="AJ15" s="64">
        <v>0</v>
      </c>
      <c r="AK15" s="64">
        <v>0</v>
      </c>
    </row>
    <row r="16" spans="1:37" ht="18.75">
      <c r="B16" s="35" t="s">
        <v>21</v>
      </c>
      <c r="D16" s="23">
        <v>7436</v>
      </c>
      <c r="E16" s="23" t="s">
        <v>8</v>
      </c>
      <c r="F16" s="25">
        <f t="shared" si="1"/>
        <v>284577.34782608697</v>
      </c>
      <c r="G16" s="62">
        <v>0</v>
      </c>
      <c r="H16" s="62">
        <v>0</v>
      </c>
      <c r="I16" s="62">
        <v>79236</v>
      </c>
      <c r="J16" s="63">
        <v>0</v>
      </c>
      <c r="K16" s="62">
        <v>90901</v>
      </c>
      <c r="L16" s="62">
        <v>0</v>
      </c>
      <c r="M16" s="62">
        <v>0</v>
      </c>
      <c r="N16" s="62">
        <v>0</v>
      </c>
      <c r="O16" s="62">
        <v>0</v>
      </c>
      <c r="P16" s="62">
        <v>0</v>
      </c>
      <c r="Q16" s="63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2">
        <v>0</v>
      </c>
      <c r="X16" s="63">
        <v>0</v>
      </c>
      <c r="Y16" s="62">
        <v>0</v>
      </c>
      <c r="Z16" s="62">
        <v>0</v>
      </c>
      <c r="AA16" s="62">
        <v>0</v>
      </c>
      <c r="AB16" s="62">
        <v>0</v>
      </c>
      <c r="AC16" s="62">
        <v>0</v>
      </c>
      <c r="AD16" s="62">
        <v>0</v>
      </c>
      <c r="AE16" s="63">
        <v>0</v>
      </c>
      <c r="AF16" s="62">
        <v>114440.34782608696</v>
      </c>
      <c r="AG16" s="62">
        <v>0</v>
      </c>
      <c r="AH16" s="62">
        <v>0</v>
      </c>
      <c r="AI16" s="62">
        <v>0</v>
      </c>
      <c r="AJ16" s="64">
        <v>0</v>
      </c>
      <c r="AK16" s="64">
        <v>0</v>
      </c>
    </row>
    <row r="17" spans="2:37" ht="18.75">
      <c r="B17" s="36" t="s">
        <v>22</v>
      </c>
      <c r="D17" s="24">
        <v>9572</v>
      </c>
      <c r="E17" s="52" t="s">
        <v>8</v>
      </c>
      <c r="F17" s="25">
        <f t="shared" si="1"/>
        <v>0</v>
      </c>
      <c r="G17" s="68">
        <v>0</v>
      </c>
      <c r="H17" s="68">
        <v>0</v>
      </c>
      <c r="I17" s="68">
        <v>0</v>
      </c>
      <c r="J17" s="69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9">
        <v>0</v>
      </c>
      <c r="R17" s="68"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9">
        <v>0</v>
      </c>
      <c r="Y17" s="68">
        <v>0</v>
      </c>
      <c r="Z17" s="68">
        <v>0</v>
      </c>
      <c r="AA17" s="68">
        <v>0</v>
      </c>
      <c r="AB17" s="68">
        <v>0</v>
      </c>
      <c r="AC17" s="68">
        <v>0</v>
      </c>
      <c r="AD17" s="68">
        <v>0</v>
      </c>
      <c r="AE17" s="69">
        <v>0</v>
      </c>
      <c r="AF17" s="68">
        <v>0</v>
      </c>
      <c r="AG17" s="68">
        <v>0</v>
      </c>
      <c r="AH17" s="68">
        <v>0</v>
      </c>
      <c r="AI17" s="68">
        <v>0</v>
      </c>
      <c r="AJ17" s="70">
        <v>0</v>
      </c>
      <c r="AK17" s="70">
        <v>0</v>
      </c>
    </row>
    <row r="18" spans="2:37" ht="18.75">
      <c r="B18" s="37" t="s">
        <v>23</v>
      </c>
      <c r="D18" s="53">
        <v>14058</v>
      </c>
      <c r="E18" s="21" t="s">
        <v>8</v>
      </c>
      <c r="F18" s="25">
        <f t="shared" si="1"/>
        <v>333307</v>
      </c>
      <c r="G18" s="59">
        <v>0</v>
      </c>
      <c r="H18" s="59">
        <v>0</v>
      </c>
      <c r="I18" s="59">
        <v>0</v>
      </c>
      <c r="J18" s="60">
        <v>333307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60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60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60">
        <v>0</v>
      </c>
      <c r="AF18" s="59">
        <v>0</v>
      </c>
      <c r="AG18" s="59">
        <v>0</v>
      </c>
      <c r="AH18" s="59">
        <v>0</v>
      </c>
      <c r="AI18" s="59">
        <v>0</v>
      </c>
      <c r="AJ18" s="61">
        <v>0</v>
      </c>
      <c r="AK18" s="61">
        <v>0</v>
      </c>
    </row>
    <row r="19" spans="2:37" ht="18.75">
      <c r="B19" s="38" t="s">
        <v>24</v>
      </c>
      <c r="D19" s="54">
        <v>12995</v>
      </c>
      <c r="E19" s="22" t="s">
        <v>8</v>
      </c>
      <c r="F19" s="25">
        <f t="shared" si="1"/>
        <v>0</v>
      </c>
      <c r="G19" s="62">
        <v>0</v>
      </c>
      <c r="H19" s="62">
        <v>0</v>
      </c>
      <c r="I19" s="62">
        <v>0</v>
      </c>
      <c r="J19" s="63">
        <v>0</v>
      </c>
      <c r="K19" s="62">
        <v>0</v>
      </c>
      <c r="L19" s="62">
        <v>0</v>
      </c>
      <c r="M19" s="62">
        <v>0</v>
      </c>
      <c r="N19" s="62">
        <v>0</v>
      </c>
      <c r="O19" s="62">
        <v>0</v>
      </c>
      <c r="P19" s="62">
        <v>0</v>
      </c>
      <c r="Q19" s="63">
        <v>0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2">
        <v>0</v>
      </c>
      <c r="X19" s="63">
        <v>0</v>
      </c>
      <c r="Y19" s="62">
        <v>0</v>
      </c>
      <c r="Z19" s="62">
        <v>0</v>
      </c>
      <c r="AA19" s="62">
        <v>0</v>
      </c>
      <c r="AB19" s="62">
        <v>0</v>
      </c>
      <c r="AC19" s="62">
        <v>0</v>
      </c>
      <c r="AD19" s="62">
        <v>0</v>
      </c>
      <c r="AE19" s="63">
        <v>0</v>
      </c>
      <c r="AF19" s="62">
        <v>0</v>
      </c>
      <c r="AG19" s="62">
        <v>0</v>
      </c>
      <c r="AH19" s="62">
        <v>0</v>
      </c>
      <c r="AI19" s="62">
        <v>0</v>
      </c>
      <c r="AJ19" s="64">
        <v>0</v>
      </c>
      <c r="AK19" s="64">
        <v>0</v>
      </c>
    </row>
    <row r="20" spans="2:37" ht="18.75">
      <c r="B20" s="38" t="s">
        <v>25</v>
      </c>
      <c r="D20" s="54">
        <v>7719</v>
      </c>
      <c r="E20" s="22" t="s">
        <v>8</v>
      </c>
      <c r="F20" s="25">
        <f t="shared" si="1"/>
        <v>383850</v>
      </c>
      <c r="G20" s="62">
        <v>0</v>
      </c>
      <c r="H20" s="62">
        <v>102866</v>
      </c>
      <c r="I20" s="62">
        <v>57618</v>
      </c>
      <c r="J20" s="63">
        <v>50778</v>
      </c>
      <c r="K20" s="62">
        <v>0</v>
      </c>
      <c r="L20" s="62">
        <v>0</v>
      </c>
      <c r="M20" s="62">
        <v>0</v>
      </c>
      <c r="N20" s="62">
        <v>21038</v>
      </c>
      <c r="O20" s="62">
        <v>0</v>
      </c>
      <c r="P20" s="62">
        <v>0</v>
      </c>
      <c r="Q20" s="63">
        <v>0</v>
      </c>
      <c r="R20" s="62">
        <v>0</v>
      </c>
      <c r="S20" s="62">
        <v>0</v>
      </c>
      <c r="T20" s="62">
        <v>0</v>
      </c>
      <c r="U20" s="62">
        <v>0</v>
      </c>
      <c r="V20" s="62">
        <v>114759</v>
      </c>
      <c r="W20" s="62">
        <v>36791</v>
      </c>
      <c r="X20" s="63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0</v>
      </c>
      <c r="AE20" s="63">
        <v>0</v>
      </c>
      <c r="AF20" s="62">
        <v>0</v>
      </c>
      <c r="AG20" s="62">
        <v>0</v>
      </c>
      <c r="AH20" s="62">
        <v>0</v>
      </c>
      <c r="AI20" s="62">
        <v>0</v>
      </c>
      <c r="AJ20" s="64">
        <v>0</v>
      </c>
      <c r="AK20" s="64">
        <v>0</v>
      </c>
    </row>
    <row r="21" spans="2:37" ht="18.75">
      <c r="B21" s="38" t="s">
        <v>26</v>
      </c>
      <c r="D21" s="54">
        <v>8879</v>
      </c>
      <c r="E21" s="22" t="s">
        <v>8</v>
      </c>
      <c r="F21" s="25">
        <f t="shared" si="1"/>
        <v>201071</v>
      </c>
      <c r="G21" s="62">
        <v>0</v>
      </c>
      <c r="H21" s="62">
        <v>98933</v>
      </c>
      <c r="I21" s="62">
        <v>0</v>
      </c>
      <c r="J21" s="63">
        <v>102138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3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3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3">
        <v>0</v>
      </c>
      <c r="AF21" s="62">
        <v>0</v>
      </c>
      <c r="AG21" s="62">
        <v>0</v>
      </c>
      <c r="AH21" s="62">
        <v>0</v>
      </c>
      <c r="AI21" s="62">
        <v>0</v>
      </c>
      <c r="AJ21" s="64">
        <v>0</v>
      </c>
      <c r="AK21" s="64">
        <v>0</v>
      </c>
    </row>
    <row r="22" spans="2:37" ht="18.75">
      <c r="B22" s="38" t="s">
        <v>27</v>
      </c>
      <c r="D22" s="54">
        <v>8117.0000000000009</v>
      </c>
      <c r="E22" s="22" t="s">
        <v>59</v>
      </c>
      <c r="F22" s="25">
        <f t="shared" si="1"/>
        <v>180733</v>
      </c>
      <c r="G22" s="62">
        <v>0</v>
      </c>
      <c r="H22" s="62">
        <v>90858</v>
      </c>
      <c r="I22" s="62">
        <v>0</v>
      </c>
      <c r="J22" s="63">
        <v>89875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3">
        <v>0</v>
      </c>
      <c r="R22" s="62">
        <v>0</v>
      </c>
      <c r="S22" s="62">
        <v>0</v>
      </c>
      <c r="T22" s="62">
        <v>0</v>
      </c>
      <c r="U22" s="62">
        <v>0</v>
      </c>
      <c r="V22" s="62">
        <v>0</v>
      </c>
      <c r="W22" s="62">
        <v>0</v>
      </c>
      <c r="X22" s="63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3">
        <v>0</v>
      </c>
      <c r="AF22" s="62">
        <v>0</v>
      </c>
      <c r="AG22" s="62">
        <v>0</v>
      </c>
      <c r="AH22" s="62">
        <v>0</v>
      </c>
      <c r="AI22" s="62">
        <v>0</v>
      </c>
      <c r="AJ22" s="64">
        <v>0</v>
      </c>
      <c r="AK22" s="64">
        <v>0</v>
      </c>
    </row>
    <row r="23" spans="2:37" ht="18.75">
      <c r="B23" s="38" t="s">
        <v>28</v>
      </c>
      <c r="D23" s="54">
        <v>5467</v>
      </c>
      <c r="E23" s="22" t="s">
        <v>59</v>
      </c>
      <c r="F23" s="25">
        <f t="shared" si="1"/>
        <v>327870.28571428574</v>
      </c>
      <c r="G23" s="62">
        <v>0</v>
      </c>
      <c r="H23" s="62">
        <v>111471</v>
      </c>
      <c r="I23" s="62">
        <v>60323</v>
      </c>
      <c r="J23" s="63">
        <v>59954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3">
        <v>0</v>
      </c>
      <c r="R23" s="62">
        <v>0</v>
      </c>
      <c r="S23" s="62">
        <v>0</v>
      </c>
      <c r="T23" s="62">
        <v>0</v>
      </c>
      <c r="U23" s="62">
        <v>0</v>
      </c>
      <c r="V23" s="62">
        <v>20278</v>
      </c>
      <c r="W23" s="62">
        <v>0</v>
      </c>
      <c r="X23" s="63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>
        <v>0</v>
      </c>
      <c r="AE23" s="63">
        <v>0</v>
      </c>
      <c r="AF23" s="62">
        <v>0</v>
      </c>
      <c r="AG23" s="62">
        <v>0</v>
      </c>
      <c r="AH23" s="62">
        <v>0</v>
      </c>
      <c r="AI23" s="62">
        <v>35394</v>
      </c>
      <c r="AJ23" s="64">
        <v>40450.285714285717</v>
      </c>
      <c r="AK23" s="64">
        <v>0</v>
      </c>
    </row>
    <row r="24" spans="2:37" ht="18.75">
      <c r="B24" s="38" t="s">
        <v>29</v>
      </c>
      <c r="D24" s="54">
        <v>10246</v>
      </c>
      <c r="E24" s="22" t="s">
        <v>59</v>
      </c>
      <c r="F24" s="25">
        <f t="shared" si="1"/>
        <v>214885</v>
      </c>
      <c r="G24" s="62">
        <v>0</v>
      </c>
      <c r="H24" s="62">
        <v>0</v>
      </c>
      <c r="I24" s="62">
        <v>102726</v>
      </c>
      <c r="J24" s="63">
        <v>84176</v>
      </c>
      <c r="K24" s="62">
        <v>27983</v>
      </c>
      <c r="L24" s="62">
        <v>0</v>
      </c>
      <c r="M24" s="62">
        <v>0</v>
      </c>
      <c r="N24" s="62">
        <v>0</v>
      </c>
      <c r="O24" s="62">
        <v>0</v>
      </c>
      <c r="P24" s="62">
        <v>0</v>
      </c>
      <c r="Q24" s="63">
        <v>0</v>
      </c>
      <c r="R24" s="62">
        <v>0</v>
      </c>
      <c r="S24" s="62">
        <v>0</v>
      </c>
      <c r="T24" s="62">
        <v>0</v>
      </c>
      <c r="U24" s="62">
        <v>0</v>
      </c>
      <c r="V24" s="62">
        <v>0</v>
      </c>
      <c r="W24" s="62">
        <v>0</v>
      </c>
      <c r="X24" s="63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>
        <v>0</v>
      </c>
      <c r="AE24" s="63">
        <v>0</v>
      </c>
      <c r="AF24" s="62">
        <v>0</v>
      </c>
      <c r="AG24" s="62">
        <v>0</v>
      </c>
      <c r="AH24" s="62">
        <v>0</v>
      </c>
      <c r="AI24" s="62">
        <v>0</v>
      </c>
      <c r="AJ24" s="64">
        <v>0</v>
      </c>
      <c r="AK24" s="64">
        <v>0</v>
      </c>
    </row>
    <row r="25" spans="2:37" ht="18.75">
      <c r="B25" s="38" t="s">
        <v>30</v>
      </c>
      <c r="D25" s="54">
        <v>9303</v>
      </c>
      <c r="E25" s="22" t="s">
        <v>59</v>
      </c>
      <c r="F25" s="25">
        <f t="shared" si="1"/>
        <v>267380</v>
      </c>
      <c r="G25" s="62">
        <v>0</v>
      </c>
      <c r="H25" s="62">
        <v>95666</v>
      </c>
      <c r="I25" s="62">
        <v>0</v>
      </c>
      <c r="J25" s="63">
        <v>8575</v>
      </c>
      <c r="K25" s="62">
        <v>94542</v>
      </c>
      <c r="L25" s="62">
        <v>0</v>
      </c>
      <c r="M25" s="62">
        <v>0</v>
      </c>
      <c r="N25" s="62">
        <v>0</v>
      </c>
      <c r="O25" s="62">
        <v>0</v>
      </c>
      <c r="P25" s="62">
        <v>0</v>
      </c>
      <c r="Q25" s="63">
        <v>0</v>
      </c>
      <c r="R25" s="62">
        <v>0</v>
      </c>
      <c r="S25" s="62">
        <v>0</v>
      </c>
      <c r="T25" s="62">
        <v>0</v>
      </c>
      <c r="U25" s="62">
        <v>0</v>
      </c>
      <c r="V25" s="62">
        <v>34639</v>
      </c>
      <c r="W25" s="62">
        <v>0</v>
      </c>
      <c r="X25" s="63">
        <v>0</v>
      </c>
      <c r="Y25" s="62">
        <v>0</v>
      </c>
      <c r="Z25" s="62">
        <v>0</v>
      </c>
      <c r="AA25" s="62">
        <v>0</v>
      </c>
      <c r="AB25" s="62">
        <v>33958</v>
      </c>
      <c r="AC25" s="62">
        <v>0</v>
      </c>
      <c r="AD25" s="62">
        <v>0</v>
      </c>
      <c r="AE25" s="63">
        <v>0</v>
      </c>
      <c r="AF25" s="62">
        <v>0</v>
      </c>
      <c r="AG25" s="62">
        <v>0</v>
      </c>
      <c r="AH25" s="62">
        <v>0</v>
      </c>
      <c r="AI25" s="62">
        <v>0</v>
      </c>
      <c r="AJ25" s="64">
        <v>0</v>
      </c>
      <c r="AK25" s="64">
        <v>0</v>
      </c>
    </row>
    <row r="26" spans="2:37" ht="18.75">
      <c r="B26" s="38" t="s">
        <v>31</v>
      </c>
      <c r="D26" s="54">
        <v>9244</v>
      </c>
      <c r="E26" s="22" t="s">
        <v>59</v>
      </c>
      <c r="F26" s="25">
        <f t="shared" si="1"/>
        <v>202351</v>
      </c>
      <c r="G26" s="62">
        <v>0</v>
      </c>
      <c r="H26" s="62">
        <v>69238</v>
      </c>
      <c r="I26" s="62">
        <v>0</v>
      </c>
      <c r="J26" s="63">
        <v>0</v>
      </c>
      <c r="K26" s="62">
        <v>133113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3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3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3">
        <v>0</v>
      </c>
      <c r="AF26" s="62">
        <v>0</v>
      </c>
      <c r="AG26" s="62">
        <v>0</v>
      </c>
      <c r="AH26" s="62">
        <v>0</v>
      </c>
      <c r="AI26" s="62">
        <v>0</v>
      </c>
      <c r="AJ26" s="64">
        <v>0</v>
      </c>
      <c r="AK26" s="64">
        <v>0</v>
      </c>
    </row>
    <row r="27" spans="2:37" ht="18.75">
      <c r="B27" s="39" t="s">
        <v>32</v>
      </c>
      <c r="D27" s="55">
        <v>7719</v>
      </c>
      <c r="E27" s="24" t="s">
        <v>59</v>
      </c>
      <c r="F27" s="25">
        <f t="shared" si="1"/>
        <v>176453</v>
      </c>
      <c r="G27" s="68">
        <v>0</v>
      </c>
      <c r="H27" s="68">
        <v>88630</v>
      </c>
      <c r="I27" s="68">
        <v>0</v>
      </c>
      <c r="J27" s="69">
        <v>87823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9">
        <v>0</v>
      </c>
      <c r="R27" s="68">
        <v>0</v>
      </c>
      <c r="S27" s="68">
        <v>0</v>
      </c>
      <c r="T27" s="68">
        <v>0</v>
      </c>
      <c r="U27" s="68">
        <v>0</v>
      </c>
      <c r="V27" s="68">
        <v>0</v>
      </c>
      <c r="W27" s="68">
        <v>0</v>
      </c>
      <c r="X27" s="69">
        <v>0</v>
      </c>
      <c r="Y27" s="68">
        <v>0</v>
      </c>
      <c r="Z27" s="68">
        <v>0</v>
      </c>
      <c r="AA27" s="68">
        <v>0</v>
      </c>
      <c r="AB27" s="68">
        <v>0</v>
      </c>
      <c r="AC27" s="68">
        <v>0</v>
      </c>
      <c r="AD27" s="68">
        <v>0</v>
      </c>
      <c r="AE27" s="69">
        <v>0</v>
      </c>
      <c r="AF27" s="68">
        <v>0</v>
      </c>
      <c r="AG27" s="68">
        <v>0</v>
      </c>
      <c r="AH27" s="68">
        <v>0</v>
      </c>
      <c r="AI27" s="68">
        <v>0</v>
      </c>
      <c r="AJ27" s="70">
        <v>0</v>
      </c>
      <c r="AK27" s="70">
        <v>0</v>
      </c>
    </row>
    <row r="28" spans="2:37" ht="18.75">
      <c r="B28" s="34" t="s">
        <v>33</v>
      </c>
      <c r="D28" s="51">
        <v>15185</v>
      </c>
      <c r="E28" s="21" t="s">
        <v>8</v>
      </c>
      <c r="F28" s="25">
        <f t="shared" si="1"/>
        <v>130407</v>
      </c>
      <c r="G28" s="59">
        <v>0</v>
      </c>
      <c r="H28" s="59">
        <v>0</v>
      </c>
      <c r="I28" s="59">
        <v>0</v>
      </c>
      <c r="J28" s="60">
        <v>0</v>
      </c>
      <c r="K28" s="59">
        <v>130407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60">
        <v>0</v>
      </c>
      <c r="R28" s="59">
        <v>0</v>
      </c>
      <c r="S28" s="59">
        <v>0</v>
      </c>
      <c r="T28" s="59">
        <v>0</v>
      </c>
      <c r="U28" s="59">
        <v>0</v>
      </c>
      <c r="V28" s="59">
        <v>0</v>
      </c>
      <c r="W28" s="59">
        <v>0</v>
      </c>
      <c r="X28" s="60">
        <v>0</v>
      </c>
      <c r="Y28" s="59">
        <v>0</v>
      </c>
      <c r="Z28" s="59">
        <v>0</v>
      </c>
      <c r="AA28" s="59">
        <v>0</v>
      </c>
      <c r="AB28" s="59">
        <v>0</v>
      </c>
      <c r="AC28" s="59">
        <v>0</v>
      </c>
      <c r="AD28" s="59">
        <v>0</v>
      </c>
      <c r="AE28" s="60">
        <v>0</v>
      </c>
      <c r="AF28" s="59">
        <v>0</v>
      </c>
      <c r="AG28" s="59">
        <v>0</v>
      </c>
      <c r="AH28" s="59">
        <v>0</v>
      </c>
      <c r="AI28" s="59">
        <v>0</v>
      </c>
      <c r="AJ28" s="61">
        <v>0</v>
      </c>
      <c r="AK28" s="61">
        <v>0</v>
      </c>
    </row>
    <row r="29" spans="2:37" ht="18.75">
      <c r="B29" s="35" t="s">
        <v>34</v>
      </c>
      <c r="D29" s="22">
        <v>14263</v>
      </c>
      <c r="E29" s="22" t="s">
        <v>8</v>
      </c>
      <c r="F29" s="25">
        <f t="shared" si="1"/>
        <v>0</v>
      </c>
      <c r="G29" s="62">
        <v>0</v>
      </c>
      <c r="H29" s="62">
        <v>0</v>
      </c>
      <c r="I29" s="62">
        <v>0</v>
      </c>
      <c r="J29" s="63">
        <v>0</v>
      </c>
      <c r="K29" s="62">
        <v>0</v>
      </c>
      <c r="L29" s="62">
        <v>0</v>
      </c>
      <c r="M29" s="62">
        <v>0</v>
      </c>
      <c r="N29" s="62">
        <v>0</v>
      </c>
      <c r="O29" s="62">
        <v>0</v>
      </c>
      <c r="P29" s="62">
        <v>0</v>
      </c>
      <c r="Q29" s="63">
        <v>0</v>
      </c>
      <c r="R29" s="62">
        <v>0</v>
      </c>
      <c r="S29" s="62">
        <v>0</v>
      </c>
      <c r="T29" s="62">
        <v>0</v>
      </c>
      <c r="U29" s="62">
        <v>0</v>
      </c>
      <c r="V29" s="62">
        <v>0</v>
      </c>
      <c r="W29" s="62">
        <v>0</v>
      </c>
      <c r="X29" s="63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0</v>
      </c>
      <c r="AD29" s="62">
        <v>0</v>
      </c>
      <c r="AE29" s="63">
        <v>0</v>
      </c>
      <c r="AF29" s="62">
        <v>0</v>
      </c>
      <c r="AG29" s="62">
        <v>0</v>
      </c>
      <c r="AH29" s="62">
        <v>0</v>
      </c>
      <c r="AI29" s="62">
        <v>0</v>
      </c>
      <c r="AJ29" s="64">
        <v>0</v>
      </c>
      <c r="AK29" s="64">
        <v>0</v>
      </c>
    </row>
    <row r="30" spans="2:37" ht="18.75">
      <c r="B30" s="36" t="s">
        <v>35</v>
      </c>
      <c r="D30" s="24">
        <v>6093</v>
      </c>
      <c r="E30" s="24" t="s">
        <v>8</v>
      </c>
      <c r="F30" s="25">
        <f t="shared" si="1"/>
        <v>57599</v>
      </c>
      <c r="G30" s="68">
        <v>0</v>
      </c>
      <c r="H30" s="68">
        <v>0</v>
      </c>
      <c r="I30" s="68">
        <v>0</v>
      </c>
      <c r="J30" s="69">
        <v>0</v>
      </c>
      <c r="K30" s="68">
        <v>57599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9">
        <v>0</v>
      </c>
      <c r="R30" s="68">
        <v>0</v>
      </c>
      <c r="S30" s="68">
        <v>0</v>
      </c>
      <c r="T30" s="68">
        <v>0</v>
      </c>
      <c r="U30" s="68">
        <v>0</v>
      </c>
      <c r="V30" s="68">
        <v>0</v>
      </c>
      <c r="W30" s="68">
        <v>0</v>
      </c>
      <c r="X30" s="69">
        <v>0</v>
      </c>
      <c r="Y30" s="68">
        <v>0</v>
      </c>
      <c r="Z30" s="68">
        <v>0</v>
      </c>
      <c r="AA30" s="68">
        <v>0</v>
      </c>
      <c r="AB30" s="68">
        <v>0</v>
      </c>
      <c r="AC30" s="68">
        <v>0</v>
      </c>
      <c r="AD30" s="68">
        <v>0</v>
      </c>
      <c r="AE30" s="69">
        <v>0</v>
      </c>
      <c r="AF30" s="68">
        <v>0</v>
      </c>
      <c r="AG30" s="68">
        <v>0</v>
      </c>
      <c r="AH30" s="68">
        <v>0</v>
      </c>
      <c r="AI30" s="68">
        <v>0</v>
      </c>
      <c r="AJ30" s="70">
        <v>0</v>
      </c>
      <c r="AK30" s="70">
        <v>0</v>
      </c>
    </row>
    <row r="31" spans="2:37" ht="18.75">
      <c r="B31" s="34" t="s">
        <v>36</v>
      </c>
      <c r="D31" s="51">
        <v>6093</v>
      </c>
      <c r="E31" s="21" t="s">
        <v>59</v>
      </c>
      <c r="F31" s="25">
        <f t="shared" si="1"/>
        <v>657722.16666666663</v>
      </c>
      <c r="G31" s="59">
        <v>0</v>
      </c>
      <c r="H31" s="59">
        <v>0</v>
      </c>
      <c r="I31" s="59">
        <v>0</v>
      </c>
      <c r="J31" s="60">
        <v>0</v>
      </c>
      <c r="K31" s="59">
        <v>139387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60">
        <v>0</v>
      </c>
      <c r="R31" s="59">
        <v>68348</v>
      </c>
      <c r="S31" s="59">
        <v>0</v>
      </c>
      <c r="T31" s="59">
        <v>63606</v>
      </c>
      <c r="U31" s="59">
        <v>0</v>
      </c>
      <c r="V31" s="59">
        <v>0</v>
      </c>
      <c r="W31" s="59">
        <v>0</v>
      </c>
      <c r="X31" s="60">
        <v>102177</v>
      </c>
      <c r="Y31" s="59">
        <v>0</v>
      </c>
      <c r="Z31" s="59">
        <v>170522.5</v>
      </c>
      <c r="AA31" s="59">
        <v>0</v>
      </c>
      <c r="AB31" s="59">
        <v>0</v>
      </c>
      <c r="AC31" s="59">
        <v>0</v>
      </c>
      <c r="AD31" s="59">
        <v>0</v>
      </c>
      <c r="AE31" s="60">
        <v>0</v>
      </c>
      <c r="AF31" s="59">
        <v>0</v>
      </c>
      <c r="AG31" s="59">
        <v>0</v>
      </c>
      <c r="AH31" s="59">
        <v>0</v>
      </c>
      <c r="AI31" s="59">
        <v>113681.66666666667</v>
      </c>
      <c r="AJ31" s="61">
        <v>0</v>
      </c>
      <c r="AK31" s="61">
        <v>0</v>
      </c>
    </row>
    <row r="32" spans="2:37" ht="18.75">
      <c r="B32" s="36" t="s">
        <v>37</v>
      </c>
      <c r="D32" s="24">
        <v>6093</v>
      </c>
      <c r="E32" s="24" t="s">
        <v>59</v>
      </c>
      <c r="F32" s="25">
        <f t="shared" si="1"/>
        <v>0</v>
      </c>
      <c r="G32" s="68">
        <v>0</v>
      </c>
      <c r="H32" s="68">
        <v>0</v>
      </c>
      <c r="I32" s="68">
        <v>0</v>
      </c>
      <c r="J32" s="69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9">
        <v>0</v>
      </c>
      <c r="R32" s="68">
        <v>0</v>
      </c>
      <c r="S32" s="68">
        <v>0</v>
      </c>
      <c r="T32" s="68">
        <v>0</v>
      </c>
      <c r="U32" s="68">
        <v>0</v>
      </c>
      <c r="V32" s="68">
        <v>0</v>
      </c>
      <c r="W32" s="68">
        <v>0</v>
      </c>
      <c r="X32" s="69">
        <v>0</v>
      </c>
      <c r="Y32" s="68">
        <v>0</v>
      </c>
      <c r="Z32" s="68">
        <v>0</v>
      </c>
      <c r="AA32" s="68">
        <v>0</v>
      </c>
      <c r="AB32" s="68">
        <v>0</v>
      </c>
      <c r="AC32" s="68">
        <v>0</v>
      </c>
      <c r="AD32" s="68">
        <v>0</v>
      </c>
      <c r="AE32" s="69">
        <v>0</v>
      </c>
      <c r="AF32" s="68">
        <v>0</v>
      </c>
      <c r="AG32" s="68">
        <v>0</v>
      </c>
      <c r="AH32" s="68">
        <v>0</v>
      </c>
      <c r="AI32" s="68">
        <v>0</v>
      </c>
      <c r="AJ32" s="70">
        <v>0</v>
      </c>
      <c r="AK32" s="70">
        <v>0</v>
      </c>
    </row>
    <row r="33" spans="2:37" ht="18.75">
      <c r="B33" s="37" t="s">
        <v>38</v>
      </c>
      <c r="D33" s="53">
        <v>6849</v>
      </c>
      <c r="E33" s="21" t="s">
        <v>59</v>
      </c>
      <c r="F33" s="25">
        <f t="shared" si="1"/>
        <v>4863496.7151162792</v>
      </c>
      <c r="G33" s="59">
        <v>153967</v>
      </c>
      <c r="H33" s="59">
        <v>0</v>
      </c>
      <c r="I33" s="59">
        <v>225374</v>
      </c>
      <c r="J33" s="60">
        <v>89602</v>
      </c>
      <c r="K33" s="59">
        <v>168217</v>
      </c>
      <c r="L33" s="59">
        <v>158102</v>
      </c>
      <c r="M33" s="59">
        <v>213844</v>
      </c>
      <c r="N33" s="59">
        <v>220473</v>
      </c>
      <c r="O33" s="59">
        <v>233989</v>
      </c>
      <c r="P33" s="59">
        <v>234599</v>
      </c>
      <c r="Q33" s="60">
        <v>0</v>
      </c>
      <c r="R33" s="59">
        <v>71597</v>
      </c>
      <c r="S33" s="59">
        <v>0</v>
      </c>
      <c r="T33" s="59">
        <v>0</v>
      </c>
      <c r="U33" s="59">
        <v>464950</v>
      </c>
      <c r="V33" s="59">
        <v>85530</v>
      </c>
      <c r="W33" s="59">
        <v>324653</v>
      </c>
      <c r="X33" s="60">
        <v>300336</v>
      </c>
      <c r="Y33" s="59">
        <v>142093.60852713179</v>
      </c>
      <c r="Z33" s="59">
        <v>277728.41666666669</v>
      </c>
      <c r="AA33" s="59">
        <v>245434.41472868217</v>
      </c>
      <c r="AB33" s="59">
        <v>96882.005813953481</v>
      </c>
      <c r="AC33" s="59">
        <v>310022.41860465117</v>
      </c>
      <c r="AD33" s="59">
        <v>316481.21899224806</v>
      </c>
      <c r="AE33" s="60">
        <v>0</v>
      </c>
      <c r="AF33" s="59">
        <v>0</v>
      </c>
      <c r="AG33" s="59">
        <v>51670.403100775191</v>
      </c>
      <c r="AH33" s="59">
        <v>193764.01162790696</v>
      </c>
      <c r="AI33" s="59">
        <v>90423.205426356581</v>
      </c>
      <c r="AJ33" s="61">
        <v>193764.01162790696</v>
      </c>
      <c r="AK33" s="61">
        <v>0</v>
      </c>
    </row>
    <row r="34" spans="2:37" ht="18.75">
      <c r="B34" s="38" t="s">
        <v>39</v>
      </c>
      <c r="D34" s="54">
        <v>6757</v>
      </c>
      <c r="E34" s="22" t="s">
        <v>59</v>
      </c>
      <c r="F34" s="25">
        <f t="shared" si="1"/>
        <v>4141438.4912663763</v>
      </c>
      <c r="G34" s="62">
        <v>0</v>
      </c>
      <c r="H34" s="62">
        <v>0</v>
      </c>
      <c r="I34" s="62">
        <v>297328</v>
      </c>
      <c r="J34" s="63">
        <v>146075</v>
      </c>
      <c r="K34" s="62">
        <v>163927</v>
      </c>
      <c r="L34" s="62">
        <v>76036</v>
      </c>
      <c r="M34" s="62">
        <v>194281</v>
      </c>
      <c r="N34" s="62">
        <v>198138</v>
      </c>
      <c r="O34" s="62">
        <v>194602</v>
      </c>
      <c r="P34" s="62">
        <v>154433</v>
      </c>
      <c r="Q34" s="63">
        <v>0</v>
      </c>
      <c r="R34" s="62">
        <v>76971</v>
      </c>
      <c r="S34" s="62">
        <v>221693</v>
      </c>
      <c r="T34" s="62">
        <v>219555</v>
      </c>
      <c r="U34" s="62">
        <v>226926</v>
      </c>
      <c r="V34" s="62">
        <v>0</v>
      </c>
      <c r="W34" s="62">
        <v>151375</v>
      </c>
      <c r="X34" s="63">
        <v>129428</v>
      </c>
      <c r="Y34" s="62">
        <v>191396.65938864628</v>
      </c>
      <c r="Z34" s="62">
        <v>133977.6615720524</v>
      </c>
      <c r="AA34" s="62">
        <v>338134.09825327509</v>
      </c>
      <c r="AB34" s="62">
        <v>159497.21615720523</v>
      </c>
      <c r="AC34" s="62">
        <v>127597.77292576419</v>
      </c>
      <c r="AD34" s="62">
        <v>102078.21834061135</v>
      </c>
      <c r="AE34" s="63">
        <v>0</v>
      </c>
      <c r="AF34" s="62">
        <v>223296.10262008733</v>
      </c>
      <c r="AG34" s="62">
        <v>159497.21615720523</v>
      </c>
      <c r="AH34" s="62">
        <v>191396.65938864628</v>
      </c>
      <c r="AI34" s="62">
        <v>63798.886462882096</v>
      </c>
      <c r="AJ34" s="64">
        <v>0</v>
      </c>
      <c r="AK34" s="64">
        <v>0</v>
      </c>
    </row>
    <row r="35" spans="2:37" ht="18.75">
      <c r="B35" s="39" t="s">
        <v>40</v>
      </c>
      <c r="D35" s="55">
        <v>7846</v>
      </c>
      <c r="E35" s="24" t="s">
        <v>59</v>
      </c>
      <c r="F35" s="25">
        <f t="shared" si="1"/>
        <v>4623349.730769231</v>
      </c>
      <c r="G35" s="68">
        <v>0</v>
      </c>
      <c r="H35" s="68">
        <v>0</v>
      </c>
      <c r="I35" s="68">
        <v>0</v>
      </c>
      <c r="J35" s="69">
        <v>163888</v>
      </c>
      <c r="K35" s="68">
        <v>88756</v>
      </c>
      <c r="L35" s="68">
        <v>166568</v>
      </c>
      <c r="M35" s="68">
        <v>0</v>
      </c>
      <c r="N35" s="68">
        <v>327690</v>
      </c>
      <c r="O35" s="68">
        <v>177705</v>
      </c>
      <c r="P35" s="68">
        <v>170963</v>
      </c>
      <c r="Q35" s="69">
        <v>0</v>
      </c>
      <c r="R35" s="68">
        <v>153998</v>
      </c>
      <c r="S35" s="68">
        <v>222524</v>
      </c>
      <c r="T35" s="68">
        <v>0</v>
      </c>
      <c r="U35" s="68">
        <v>0</v>
      </c>
      <c r="V35" s="68">
        <v>382099</v>
      </c>
      <c r="W35" s="68">
        <v>422971</v>
      </c>
      <c r="X35" s="69">
        <v>141954</v>
      </c>
      <c r="Y35" s="68">
        <v>163828.18269230769</v>
      </c>
      <c r="Z35" s="68">
        <v>201061.86057692306</v>
      </c>
      <c r="AA35" s="68">
        <v>297869.42307692306</v>
      </c>
      <c r="AB35" s="68">
        <v>171274.91826923078</v>
      </c>
      <c r="AC35" s="68">
        <v>297869.42307692306</v>
      </c>
      <c r="AD35" s="68">
        <v>156381.44711538462</v>
      </c>
      <c r="AE35" s="69">
        <v>0</v>
      </c>
      <c r="AF35" s="68">
        <v>297869.42307692306</v>
      </c>
      <c r="AG35" s="68">
        <v>223402.06730769231</v>
      </c>
      <c r="AH35" s="68">
        <v>245742.27403846153</v>
      </c>
      <c r="AI35" s="68">
        <v>148934.71153846153</v>
      </c>
      <c r="AJ35" s="70">
        <v>0</v>
      </c>
      <c r="AK35" s="70">
        <v>0</v>
      </c>
    </row>
    <row r="36" spans="2:37" ht="18.75">
      <c r="B36" s="34" t="s">
        <v>41</v>
      </c>
      <c r="D36" s="21">
        <v>8956</v>
      </c>
      <c r="E36" s="21" t="s">
        <v>8</v>
      </c>
      <c r="F36" s="25">
        <f t="shared" si="1"/>
        <v>0</v>
      </c>
      <c r="G36" s="59">
        <v>0</v>
      </c>
      <c r="H36" s="59">
        <v>0</v>
      </c>
      <c r="I36" s="59">
        <v>0</v>
      </c>
      <c r="J36" s="60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60">
        <v>0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59">
        <v>0</v>
      </c>
      <c r="X36" s="60">
        <v>0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59">
        <v>0</v>
      </c>
      <c r="AE36" s="60">
        <v>0</v>
      </c>
      <c r="AF36" s="59">
        <v>0</v>
      </c>
      <c r="AG36" s="59">
        <v>0</v>
      </c>
      <c r="AH36" s="59">
        <v>0</v>
      </c>
      <c r="AI36" s="59">
        <v>0</v>
      </c>
      <c r="AJ36" s="61">
        <v>0</v>
      </c>
      <c r="AK36" s="61">
        <v>0</v>
      </c>
    </row>
    <row r="37" spans="2:37" ht="18.75">
      <c r="B37" s="36" t="s">
        <v>42</v>
      </c>
      <c r="D37" s="24">
        <v>8956</v>
      </c>
      <c r="E37" s="24" t="s">
        <v>8</v>
      </c>
      <c r="F37" s="25">
        <f t="shared" si="1"/>
        <v>0</v>
      </c>
      <c r="G37" s="68">
        <v>0</v>
      </c>
      <c r="H37" s="68">
        <v>0</v>
      </c>
      <c r="I37" s="68">
        <v>0</v>
      </c>
      <c r="J37" s="69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9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9">
        <v>0</v>
      </c>
      <c r="Y37" s="68">
        <v>0</v>
      </c>
      <c r="Z37" s="68">
        <v>0</v>
      </c>
      <c r="AA37" s="68">
        <v>0</v>
      </c>
      <c r="AB37" s="68">
        <v>0</v>
      </c>
      <c r="AC37" s="68">
        <v>0</v>
      </c>
      <c r="AD37" s="68">
        <v>0</v>
      </c>
      <c r="AE37" s="69">
        <v>0</v>
      </c>
      <c r="AF37" s="68">
        <v>0</v>
      </c>
      <c r="AG37" s="68">
        <v>0</v>
      </c>
      <c r="AH37" s="68">
        <v>0</v>
      </c>
      <c r="AI37" s="68">
        <v>0</v>
      </c>
      <c r="AJ37" s="70">
        <v>0</v>
      </c>
      <c r="AK37" s="70">
        <v>0</v>
      </c>
    </row>
    <row r="38" spans="2:37" ht="18.75">
      <c r="B38" s="40" t="s">
        <v>43</v>
      </c>
      <c r="D38" s="51">
        <v>8628</v>
      </c>
      <c r="E38" s="51" t="s">
        <v>8</v>
      </c>
      <c r="F38" s="25">
        <f t="shared" si="1"/>
        <v>4128046.6622516559</v>
      </c>
      <c r="G38" s="71">
        <v>413016</v>
      </c>
      <c r="H38" s="71">
        <v>212505</v>
      </c>
      <c r="I38" s="71">
        <v>45794</v>
      </c>
      <c r="J38" s="72">
        <v>0</v>
      </c>
      <c r="K38" s="71">
        <v>169740</v>
      </c>
      <c r="L38" s="71">
        <v>0</v>
      </c>
      <c r="M38" s="71">
        <v>196192</v>
      </c>
      <c r="N38" s="71">
        <v>195280</v>
      </c>
      <c r="O38" s="71">
        <v>0</v>
      </c>
      <c r="P38" s="71">
        <v>196229</v>
      </c>
      <c r="Q38" s="72">
        <v>0</v>
      </c>
      <c r="R38" s="71">
        <v>196647</v>
      </c>
      <c r="S38" s="71">
        <v>0</v>
      </c>
      <c r="T38" s="71">
        <v>91103</v>
      </c>
      <c r="U38" s="71">
        <v>121873</v>
      </c>
      <c r="V38" s="71">
        <v>307475</v>
      </c>
      <c r="W38" s="71">
        <v>56087</v>
      </c>
      <c r="X38" s="72">
        <v>336070</v>
      </c>
      <c r="Y38" s="71">
        <v>232688.14569536425</v>
      </c>
      <c r="Z38" s="71">
        <v>0</v>
      </c>
      <c r="AA38" s="71">
        <v>77562.715231788083</v>
      </c>
      <c r="AB38" s="71">
        <v>325763.40397350991</v>
      </c>
      <c r="AC38" s="71">
        <v>193906.78807947019</v>
      </c>
      <c r="AD38" s="71">
        <v>155125.43046357617</v>
      </c>
      <c r="AE38" s="72">
        <v>0</v>
      </c>
      <c r="AF38" s="71">
        <v>170637.97350993377</v>
      </c>
      <c r="AG38" s="71">
        <v>46537.629139072844</v>
      </c>
      <c r="AH38" s="71">
        <v>193906.78807947019</v>
      </c>
      <c r="AI38" s="71">
        <v>193906.78807947019</v>
      </c>
      <c r="AJ38" s="73">
        <v>0</v>
      </c>
      <c r="AK38" s="73">
        <v>0</v>
      </c>
    </row>
    <row r="39" spans="2:37" ht="18.75">
      <c r="B39" s="35" t="s">
        <v>44</v>
      </c>
      <c r="D39" s="22">
        <v>8622</v>
      </c>
      <c r="E39" s="22" t="s">
        <v>59</v>
      </c>
      <c r="F39" s="25">
        <f t="shared" si="1"/>
        <v>4241207.4698412698</v>
      </c>
      <c r="G39" s="71">
        <v>351141</v>
      </c>
      <c r="H39" s="71">
        <v>0</v>
      </c>
      <c r="I39" s="71">
        <v>267952</v>
      </c>
      <c r="J39" s="72">
        <v>93249</v>
      </c>
      <c r="K39" s="71">
        <v>70814</v>
      </c>
      <c r="L39" s="71">
        <v>95478</v>
      </c>
      <c r="M39" s="71">
        <v>7464</v>
      </c>
      <c r="N39" s="71">
        <v>298970</v>
      </c>
      <c r="O39" s="71">
        <v>0</v>
      </c>
      <c r="P39" s="71">
        <v>96391</v>
      </c>
      <c r="Q39" s="72">
        <v>0</v>
      </c>
      <c r="R39" s="71">
        <v>204183</v>
      </c>
      <c r="S39" s="71">
        <v>272202</v>
      </c>
      <c r="T39" s="71">
        <v>0</v>
      </c>
      <c r="U39" s="71">
        <v>197637</v>
      </c>
      <c r="V39" s="71">
        <v>99763</v>
      </c>
      <c r="W39" s="71">
        <v>395904</v>
      </c>
      <c r="X39" s="72">
        <v>289404</v>
      </c>
      <c r="Y39" s="71">
        <v>392841.74603174604</v>
      </c>
      <c r="Z39" s="71">
        <v>0</v>
      </c>
      <c r="AA39" s="71">
        <v>432125.92063492065</v>
      </c>
      <c r="AB39" s="71">
        <v>70711.514285714293</v>
      </c>
      <c r="AC39" s="71">
        <v>267132.38730158733</v>
      </c>
      <c r="AD39" s="71">
        <v>62854.67936507937</v>
      </c>
      <c r="AE39" s="72">
        <v>0</v>
      </c>
      <c r="AF39" s="71">
        <v>94282.019047619047</v>
      </c>
      <c r="AG39" s="71">
        <v>0</v>
      </c>
      <c r="AH39" s="71">
        <v>180707.20317460317</v>
      </c>
      <c r="AI39" s="71">
        <v>0</v>
      </c>
      <c r="AJ39" s="73">
        <v>0</v>
      </c>
      <c r="AK39" s="73">
        <v>0</v>
      </c>
    </row>
    <row r="40" spans="2:37" ht="18.75">
      <c r="B40" s="41" t="s">
        <v>45</v>
      </c>
      <c r="D40" s="24">
        <v>8628</v>
      </c>
      <c r="E40" s="24" t="s">
        <v>8</v>
      </c>
      <c r="F40" s="25">
        <f t="shared" si="1"/>
        <v>4133471.670886077</v>
      </c>
      <c r="G40" s="65">
        <v>165929</v>
      </c>
      <c r="H40" s="65">
        <v>68461</v>
      </c>
      <c r="I40" s="65">
        <v>0</v>
      </c>
      <c r="J40" s="66">
        <v>127479</v>
      </c>
      <c r="K40" s="65">
        <v>123281</v>
      </c>
      <c r="L40" s="65">
        <v>168432</v>
      </c>
      <c r="M40" s="65">
        <v>192308</v>
      </c>
      <c r="N40" s="65">
        <v>193077</v>
      </c>
      <c r="O40" s="65">
        <v>99262</v>
      </c>
      <c r="P40" s="65">
        <v>228489</v>
      </c>
      <c r="Q40" s="66">
        <v>0</v>
      </c>
      <c r="R40" s="65">
        <v>98418</v>
      </c>
      <c r="S40" s="65">
        <v>0</v>
      </c>
      <c r="T40" s="65">
        <v>391758</v>
      </c>
      <c r="U40" s="65">
        <v>290308</v>
      </c>
      <c r="V40" s="65">
        <v>99217</v>
      </c>
      <c r="W40" s="65">
        <v>340433</v>
      </c>
      <c r="X40" s="66">
        <v>191726</v>
      </c>
      <c r="Y40" s="65">
        <v>307930.37974683545</v>
      </c>
      <c r="Z40" s="65">
        <v>0</v>
      </c>
      <c r="AA40" s="65">
        <v>76982.594936708861</v>
      </c>
      <c r="AB40" s="65">
        <v>277137.34177215194</v>
      </c>
      <c r="AC40" s="65">
        <v>76982.594936708861</v>
      </c>
      <c r="AD40" s="65">
        <v>115473.89240506329</v>
      </c>
      <c r="AE40" s="66">
        <v>0</v>
      </c>
      <c r="AF40" s="65">
        <v>107775.63291139241</v>
      </c>
      <c r="AG40" s="65">
        <v>107775.63291139241</v>
      </c>
      <c r="AH40" s="65">
        <v>192456.48734177215</v>
      </c>
      <c r="AI40" s="65">
        <v>92379.113924050631</v>
      </c>
      <c r="AJ40" s="67">
        <v>0</v>
      </c>
      <c r="AK40" s="67">
        <v>0</v>
      </c>
    </row>
    <row r="41" spans="2:37" ht="18.75">
      <c r="B41" s="34" t="s">
        <v>46</v>
      </c>
      <c r="D41" s="21">
        <v>6635</v>
      </c>
      <c r="E41" s="21" t="s">
        <v>59</v>
      </c>
      <c r="F41" s="25">
        <f t="shared" si="1"/>
        <v>1753580.0820189272</v>
      </c>
      <c r="G41" s="59">
        <v>73652</v>
      </c>
      <c r="H41" s="59">
        <v>0</v>
      </c>
      <c r="I41" s="59">
        <v>31345</v>
      </c>
      <c r="J41" s="60">
        <v>31532</v>
      </c>
      <c r="K41" s="59">
        <v>0</v>
      </c>
      <c r="L41" s="59">
        <v>137776</v>
      </c>
      <c r="M41" s="59">
        <v>81276</v>
      </c>
      <c r="N41" s="59">
        <v>75164</v>
      </c>
      <c r="O41" s="59">
        <v>0</v>
      </c>
      <c r="P41" s="59">
        <v>222111</v>
      </c>
      <c r="Q41" s="60">
        <v>0</v>
      </c>
      <c r="R41" s="59">
        <v>0</v>
      </c>
      <c r="S41" s="59">
        <v>150623</v>
      </c>
      <c r="T41" s="59">
        <v>0</v>
      </c>
      <c r="U41" s="59">
        <v>55330</v>
      </c>
      <c r="V41" s="59">
        <v>0</v>
      </c>
      <c r="W41" s="59">
        <v>17929</v>
      </c>
      <c r="X41" s="60">
        <v>0</v>
      </c>
      <c r="Y41" s="59">
        <v>0</v>
      </c>
      <c r="Z41" s="59">
        <v>0</v>
      </c>
      <c r="AA41" s="59">
        <v>43842.104100946373</v>
      </c>
      <c r="AB41" s="59">
        <v>81421.050473186115</v>
      </c>
      <c r="AC41" s="59">
        <v>0</v>
      </c>
      <c r="AD41" s="59">
        <v>62631.577287066248</v>
      </c>
      <c r="AE41" s="60">
        <v>0</v>
      </c>
      <c r="AF41" s="59">
        <v>250526.30914826499</v>
      </c>
      <c r="AG41" s="59">
        <v>162842.10094637223</v>
      </c>
      <c r="AH41" s="59">
        <v>93947.365930599364</v>
      </c>
      <c r="AI41" s="59">
        <v>125263.1545741325</v>
      </c>
      <c r="AJ41" s="61">
        <v>56368.419558359623</v>
      </c>
      <c r="AK41" s="61">
        <v>0</v>
      </c>
    </row>
    <row r="42" spans="2:37" ht="18.75">
      <c r="B42" s="35" t="s">
        <v>47</v>
      </c>
      <c r="D42" s="22">
        <v>6096</v>
      </c>
      <c r="E42" s="22" t="s">
        <v>59</v>
      </c>
      <c r="F42" s="25">
        <f t="shared" si="1"/>
        <v>1994052.8666666669</v>
      </c>
      <c r="G42" s="62">
        <v>0</v>
      </c>
      <c r="H42" s="62">
        <v>0</v>
      </c>
      <c r="I42" s="62">
        <v>114678</v>
      </c>
      <c r="J42" s="63">
        <v>0</v>
      </c>
      <c r="K42" s="62">
        <v>63052</v>
      </c>
      <c r="L42" s="62">
        <v>0</v>
      </c>
      <c r="M42" s="62">
        <v>22363</v>
      </c>
      <c r="N42" s="62">
        <v>0</v>
      </c>
      <c r="O42" s="62">
        <v>139328</v>
      </c>
      <c r="P42" s="62">
        <v>131997</v>
      </c>
      <c r="Q42" s="63">
        <v>0</v>
      </c>
      <c r="R42" s="62">
        <v>81143</v>
      </c>
      <c r="S42" s="62">
        <v>181551</v>
      </c>
      <c r="T42" s="62">
        <v>138850</v>
      </c>
      <c r="U42" s="62">
        <v>0</v>
      </c>
      <c r="V42" s="62">
        <v>148978</v>
      </c>
      <c r="W42" s="62">
        <v>0</v>
      </c>
      <c r="X42" s="63">
        <v>0</v>
      </c>
      <c r="Y42" s="62">
        <v>0</v>
      </c>
      <c r="Z42" s="62">
        <v>162018.81111111111</v>
      </c>
      <c r="AA42" s="62">
        <v>0</v>
      </c>
      <c r="AB42" s="62">
        <v>0</v>
      </c>
      <c r="AC42" s="62">
        <v>40504.702777777777</v>
      </c>
      <c r="AD42" s="62">
        <v>179377.96944444443</v>
      </c>
      <c r="AE42" s="63">
        <v>0</v>
      </c>
      <c r="AF42" s="62">
        <v>86795.791666666657</v>
      </c>
      <c r="AG42" s="62">
        <v>115727.72222222222</v>
      </c>
      <c r="AH42" s="62">
        <v>92582.177777777775</v>
      </c>
      <c r="AI42" s="62">
        <v>295105.69166666665</v>
      </c>
      <c r="AJ42" s="64">
        <v>0</v>
      </c>
      <c r="AK42" s="64">
        <v>0</v>
      </c>
    </row>
    <row r="43" spans="2:37" ht="18.75">
      <c r="B43" s="36" t="s">
        <v>48</v>
      </c>
      <c r="D43" s="24">
        <v>3183</v>
      </c>
      <c r="E43" s="56" t="s">
        <v>59</v>
      </c>
      <c r="F43" s="25">
        <f t="shared" si="1"/>
        <v>951578.10401891253</v>
      </c>
      <c r="G43" s="68">
        <v>101943</v>
      </c>
      <c r="H43" s="68">
        <v>30478</v>
      </c>
      <c r="I43" s="68">
        <v>33663</v>
      </c>
      <c r="J43" s="69">
        <v>23199</v>
      </c>
      <c r="K43" s="68">
        <v>0</v>
      </c>
      <c r="L43" s="68">
        <v>71065</v>
      </c>
      <c r="M43" s="68">
        <v>35220</v>
      </c>
      <c r="N43" s="68">
        <v>106948</v>
      </c>
      <c r="O43" s="68">
        <v>68071</v>
      </c>
      <c r="P43" s="68">
        <v>0</v>
      </c>
      <c r="Q43" s="69">
        <v>0</v>
      </c>
      <c r="R43" s="68">
        <v>126798</v>
      </c>
      <c r="S43" s="68">
        <v>24577</v>
      </c>
      <c r="T43" s="68">
        <v>9033</v>
      </c>
      <c r="U43" s="68">
        <v>0</v>
      </c>
      <c r="V43" s="68">
        <v>17656</v>
      </c>
      <c r="W43" s="68">
        <v>17003</v>
      </c>
      <c r="X43" s="69">
        <v>0</v>
      </c>
      <c r="Y43" s="68">
        <v>0</v>
      </c>
      <c r="Z43" s="68">
        <v>19431.735224586289</v>
      </c>
      <c r="AA43" s="68">
        <v>58295.205673758865</v>
      </c>
      <c r="AB43" s="68">
        <v>0</v>
      </c>
      <c r="AC43" s="68">
        <v>0</v>
      </c>
      <c r="AD43" s="68">
        <v>0</v>
      </c>
      <c r="AE43" s="69">
        <v>0</v>
      </c>
      <c r="AF43" s="68">
        <v>27759.621749408983</v>
      </c>
      <c r="AG43" s="68">
        <v>111038.48699763593</v>
      </c>
      <c r="AH43" s="68">
        <v>24983.659574468085</v>
      </c>
      <c r="AI43" s="68">
        <v>16655.773049645391</v>
      </c>
      <c r="AJ43" s="70">
        <v>27759.621749408983</v>
      </c>
      <c r="AK43" s="70">
        <v>0</v>
      </c>
    </row>
    <row r="44" spans="2:37" ht="18.75">
      <c r="B44" s="42" t="s">
        <v>49</v>
      </c>
      <c r="D44" s="22">
        <v>5203</v>
      </c>
      <c r="E44" s="51" t="s">
        <v>8</v>
      </c>
      <c r="F44" s="25">
        <f t="shared" si="1"/>
        <v>967869.51568733645</v>
      </c>
      <c r="G44" s="71">
        <v>104627</v>
      </c>
      <c r="H44" s="71">
        <v>0</v>
      </c>
      <c r="I44" s="71">
        <v>0</v>
      </c>
      <c r="J44" s="72">
        <v>58281</v>
      </c>
      <c r="K44" s="71">
        <v>57585</v>
      </c>
      <c r="L44" s="71">
        <v>0</v>
      </c>
      <c r="M44" s="71">
        <v>0</v>
      </c>
      <c r="N44" s="71">
        <v>0</v>
      </c>
      <c r="O44" s="71">
        <v>115117</v>
      </c>
      <c r="P44" s="71">
        <v>0</v>
      </c>
      <c r="Q44" s="72">
        <v>0</v>
      </c>
      <c r="R44" s="71">
        <v>0</v>
      </c>
      <c r="S44" s="71">
        <v>93265</v>
      </c>
      <c r="T44" s="71">
        <v>0</v>
      </c>
      <c r="U44" s="71">
        <v>9848</v>
      </c>
      <c r="V44" s="71">
        <v>0</v>
      </c>
      <c r="W44" s="71">
        <v>121961</v>
      </c>
      <c r="X44" s="72">
        <v>0</v>
      </c>
      <c r="Y44" s="71">
        <v>48341.515151515152</v>
      </c>
      <c r="Z44" s="71">
        <v>78463.212657033524</v>
      </c>
      <c r="AA44" s="71">
        <v>0</v>
      </c>
      <c r="AB44" s="71">
        <v>0</v>
      </c>
      <c r="AC44" s="71">
        <v>0</v>
      </c>
      <c r="AD44" s="71">
        <v>0</v>
      </c>
      <c r="AE44" s="72">
        <v>0</v>
      </c>
      <c r="AF44" s="71">
        <v>96683.030303030304</v>
      </c>
      <c r="AG44" s="71">
        <v>135356.24242424243</v>
      </c>
      <c r="AH44" s="71">
        <v>0</v>
      </c>
      <c r="AI44" s="71">
        <v>0</v>
      </c>
      <c r="AJ44" s="73">
        <v>48341.515151515152</v>
      </c>
      <c r="AK44" s="73">
        <v>0</v>
      </c>
    </row>
    <row r="45" spans="2:37" ht="18.75">
      <c r="B45" s="39" t="s">
        <v>50</v>
      </c>
      <c r="D45" s="24">
        <v>5203</v>
      </c>
      <c r="E45" s="24" t="s">
        <v>8</v>
      </c>
      <c r="F45" s="25">
        <f t="shared" si="1"/>
        <v>1018189.7766777908</v>
      </c>
      <c r="G45" s="68">
        <v>0</v>
      </c>
      <c r="H45" s="68">
        <v>0</v>
      </c>
      <c r="I45" s="68">
        <v>146662</v>
      </c>
      <c r="J45" s="69">
        <v>0</v>
      </c>
      <c r="K45" s="68">
        <v>71935</v>
      </c>
      <c r="L45" s="68">
        <v>94204</v>
      </c>
      <c r="M45" s="68">
        <v>0</v>
      </c>
      <c r="N45" s="68">
        <v>69389</v>
      </c>
      <c r="O45" s="68">
        <v>0</v>
      </c>
      <c r="P45" s="68">
        <v>0</v>
      </c>
      <c r="Q45" s="69">
        <v>0</v>
      </c>
      <c r="R45" s="68">
        <v>8773</v>
      </c>
      <c r="S45" s="68">
        <v>0</v>
      </c>
      <c r="T45" s="68">
        <v>12763</v>
      </c>
      <c r="U45" s="68">
        <v>46294</v>
      </c>
      <c r="V45" s="68">
        <v>83725</v>
      </c>
      <c r="W45" s="68">
        <v>14246</v>
      </c>
      <c r="X45" s="69">
        <v>0</v>
      </c>
      <c r="Y45" s="68">
        <v>55241.30909090909</v>
      </c>
      <c r="Z45" s="68">
        <v>37475.188799002906</v>
      </c>
      <c r="AA45" s="68">
        <v>23017.21212121212</v>
      </c>
      <c r="AB45" s="68">
        <v>0</v>
      </c>
      <c r="AC45" s="68">
        <v>0</v>
      </c>
      <c r="AD45" s="68">
        <v>0</v>
      </c>
      <c r="AE45" s="69">
        <v>0</v>
      </c>
      <c r="AF45" s="68">
        <v>92068.84848484848</v>
      </c>
      <c r="AG45" s="68">
        <v>124292.94545454545</v>
      </c>
      <c r="AH45" s="68">
        <v>0</v>
      </c>
      <c r="AI45" s="68">
        <v>0</v>
      </c>
      <c r="AJ45" s="70">
        <v>138103.27272727271</v>
      </c>
      <c r="AK45" s="70">
        <v>0</v>
      </c>
    </row>
    <row r="46" spans="2:37" ht="18.75">
      <c r="B46" s="43" t="s">
        <v>51</v>
      </c>
      <c r="D46" s="51">
        <v>8628</v>
      </c>
      <c r="E46" s="51" t="s">
        <v>8</v>
      </c>
      <c r="F46" s="25">
        <f t="shared" si="1"/>
        <v>3416591.7286432157</v>
      </c>
      <c r="G46" s="59">
        <v>0</v>
      </c>
      <c r="H46" s="59">
        <v>188463</v>
      </c>
      <c r="I46" s="59">
        <v>122897</v>
      </c>
      <c r="J46" s="60">
        <v>189644</v>
      </c>
      <c r="K46" s="59">
        <v>159175</v>
      </c>
      <c r="L46" s="59">
        <v>230188</v>
      </c>
      <c r="M46" s="59">
        <v>152267</v>
      </c>
      <c r="N46" s="59">
        <v>0</v>
      </c>
      <c r="O46" s="59">
        <v>0</v>
      </c>
      <c r="P46" s="59">
        <v>168662</v>
      </c>
      <c r="Q46" s="60">
        <v>0</v>
      </c>
      <c r="R46" s="59">
        <v>0</v>
      </c>
      <c r="S46" s="59">
        <v>0</v>
      </c>
      <c r="T46" s="59">
        <v>85114</v>
      </c>
      <c r="U46" s="59">
        <v>381393</v>
      </c>
      <c r="V46" s="59">
        <v>94017</v>
      </c>
      <c r="W46" s="59">
        <v>11219</v>
      </c>
      <c r="X46" s="60">
        <v>73875</v>
      </c>
      <c r="Y46" s="59">
        <v>149251.45728643215</v>
      </c>
      <c r="Z46" s="59">
        <v>186564.32160804022</v>
      </c>
      <c r="AA46" s="59">
        <v>149251.45728643215</v>
      </c>
      <c r="AB46" s="59">
        <v>194026.8944723618</v>
      </c>
      <c r="AC46" s="59">
        <v>179101.74874371861</v>
      </c>
      <c r="AD46" s="59">
        <v>179101.74874371861</v>
      </c>
      <c r="AE46" s="60">
        <v>0</v>
      </c>
      <c r="AF46" s="59">
        <v>0</v>
      </c>
      <c r="AG46" s="59">
        <v>0</v>
      </c>
      <c r="AH46" s="59">
        <v>223877.18592964826</v>
      </c>
      <c r="AI46" s="59">
        <v>223877.18592964826</v>
      </c>
      <c r="AJ46" s="61">
        <v>74625.728643216076</v>
      </c>
      <c r="AK46" s="61">
        <v>0</v>
      </c>
    </row>
    <row r="47" spans="2:37" ht="18.75">
      <c r="B47" s="38" t="s">
        <v>52</v>
      </c>
      <c r="D47" s="22">
        <v>9220</v>
      </c>
      <c r="E47" s="51" t="s">
        <v>59</v>
      </c>
      <c r="F47" s="25">
        <f t="shared" si="1"/>
        <v>3530779.555555556</v>
      </c>
      <c r="G47" s="62">
        <v>0</v>
      </c>
      <c r="H47" s="62">
        <v>60915</v>
      </c>
      <c r="I47" s="62">
        <v>69394</v>
      </c>
      <c r="J47" s="63">
        <v>41757</v>
      </c>
      <c r="K47" s="62">
        <v>0</v>
      </c>
      <c r="L47" s="62">
        <v>104261</v>
      </c>
      <c r="M47" s="62">
        <v>91587</v>
      </c>
      <c r="N47" s="62">
        <v>0</v>
      </c>
      <c r="O47" s="62">
        <v>204219</v>
      </c>
      <c r="P47" s="62">
        <v>485306</v>
      </c>
      <c r="Q47" s="63">
        <v>0</v>
      </c>
      <c r="R47" s="62">
        <v>0</v>
      </c>
      <c r="S47" s="62">
        <v>314626</v>
      </c>
      <c r="T47" s="62">
        <v>355725</v>
      </c>
      <c r="U47" s="62">
        <v>307396</v>
      </c>
      <c r="V47" s="62">
        <v>26223</v>
      </c>
      <c r="W47" s="62">
        <v>8491</v>
      </c>
      <c r="X47" s="63">
        <v>76851</v>
      </c>
      <c r="Y47" s="62">
        <v>162826.88888888891</v>
      </c>
      <c r="Z47" s="62">
        <v>0</v>
      </c>
      <c r="AA47" s="62">
        <v>122120.16666666667</v>
      </c>
      <c r="AB47" s="62">
        <v>122120.16666666667</v>
      </c>
      <c r="AC47" s="62">
        <v>244240.33333333334</v>
      </c>
      <c r="AD47" s="62">
        <v>244240.33333333334</v>
      </c>
      <c r="AE47" s="63">
        <v>0</v>
      </c>
      <c r="AF47" s="62">
        <v>65130.755555555559</v>
      </c>
      <c r="AG47" s="62">
        <v>260523.02222222224</v>
      </c>
      <c r="AH47" s="62">
        <v>0</v>
      </c>
      <c r="AI47" s="62">
        <v>162826.88888888891</v>
      </c>
      <c r="AJ47" s="64">
        <v>0</v>
      </c>
      <c r="AK47" s="64">
        <v>0</v>
      </c>
    </row>
    <row r="48" spans="2:37" ht="18.75">
      <c r="B48" s="44" t="s">
        <v>53</v>
      </c>
      <c r="D48" s="23">
        <v>9320</v>
      </c>
      <c r="E48" s="57" t="s">
        <v>8</v>
      </c>
      <c r="F48" s="25">
        <f t="shared" si="1"/>
        <v>3520655.6779661016</v>
      </c>
      <c r="G48" s="68">
        <v>95214</v>
      </c>
      <c r="H48" s="68">
        <v>109251</v>
      </c>
      <c r="I48" s="68">
        <v>226436</v>
      </c>
      <c r="J48" s="69">
        <v>71327</v>
      </c>
      <c r="K48" s="68">
        <v>0</v>
      </c>
      <c r="L48" s="68">
        <v>65798</v>
      </c>
      <c r="M48" s="68">
        <v>190209</v>
      </c>
      <c r="N48" s="68">
        <v>60338</v>
      </c>
      <c r="O48" s="68">
        <v>331569</v>
      </c>
      <c r="P48" s="68">
        <v>236600</v>
      </c>
      <c r="Q48" s="69">
        <v>0</v>
      </c>
      <c r="R48" s="68">
        <v>40458</v>
      </c>
      <c r="S48" s="68">
        <v>93106</v>
      </c>
      <c r="T48" s="68">
        <v>178283</v>
      </c>
      <c r="U48" s="68">
        <v>131166</v>
      </c>
      <c r="V48" s="68">
        <v>42047</v>
      </c>
      <c r="W48" s="68">
        <v>8324</v>
      </c>
      <c r="X48" s="69">
        <v>253549</v>
      </c>
      <c r="Y48" s="68">
        <v>145997.96610169491</v>
      </c>
      <c r="Z48" s="68">
        <v>255496.44067796611</v>
      </c>
      <c r="AA48" s="68">
        <v>124098.27118644069</v>
      </c>
      <c r="AB48" s="68">
        <v>65699.08474576271</v>
      </c>
      <c r="AC48" s="68">
        <v>182497.45762711865</v>
      </c>
      <c r="AD48" s="68">
        <v>248196.54237288138</v>
      </c>
      <c r="AE48" s="69">
        <v>0</v>
      </c>
      <c r="AF48" s="68">
        <v>0</v>
      </c>
      <c r="AG48" s="68">
        <v>182497.45762711865</v>
      </c>
      <c r="AH48" s="68">
        <v>182497.45762711865</v>
      </c>
      <c r="AI48" s="68">
        <v>0</v>
      </c>
      <c r="AJ48" s="70">
        <v>0</v>
      </c>
      <c r="AK48" s="70">
        <v>0</v>
      </c>
    </row>
    <row r="49" spans="2:37" ht="18.75">
      <c r="B49" s="37" t="s">
        <v>54</v>
      </c>
      <c r="D49" s="21">
        <v>8622</v>
      </c>
      <c r="E49" s="21"/>
      <c r="F49" s="25">
        <f t="shared" si="1"/>
        <v>2290220.4576284722</v>
      </c>
      <c r="G49" s="71">
        <v>161429</v>
      </c>
      <c r="H49" s="71">
        <v>131069</v>
      </c>
      <c r="I49" s="71">
        <v>0</v>
      </c>
      <c r="J49" s="72">
        <v>172518</v>
      </c>
      <c r="K49" s="71">
        <v>103206</v>
      </c>
      <c r="L49" s="71">
        <v>166613</v>
      </c>
      <c r="M49" s="71">
        <v>0</v>
      </c>
      <c r="N49" s="71">
        <v>0</v>
      </c>
      <c r="O49" s="71">
        <v>0</v>
      </c>
      <c r="P49" s="71">
        <v>216617</v>
      </c>
      <c r="Q49" s="72">
        <v>0</v>
      </c>
      <c r="R49" s="71">
        <v>88100</v>
      </c>
      <c r="S49" s="71">
        <v>0</v>
      </c>
      <c r="T49" s="71">
        <v>225264</v>
      </c>
      <c r="U49" s="71">
        <v>0</v>
      </c>
      <c r="V49" s="71">
        <v>127870</v>
      </c>
      <c r="W49" s="71">
        <v>163135</v>
      </c>
      <c r="X49" s="72">
        <v>245445</v>
      </c>
      <c r="Y49" s="71">
        <v>0</v>
      </c>
      <c r="Z49" s="71">
        <v>0</v>
      </c>
      <c r="AA49" s="71">
        <v>0</v>
      </c>
      <c r="AB49" s="71">
        <v>0</v>
      </c>
      <c r="AC49" s="71">
        <v>221557.48861290139</v>
      </c>
      <c r="AD49" s="71">
        <v>0</v>
      </c>
      <c r="AE49" s="72">
        <v>0</v>
      </c>
      <c r="AF49" s="71">
        <v>0</v>
      </c>
      <c r="AG49" s="71">
        <v>0</v>
      </c>
      <c r="AH49" s="71">
        <v>114598.70100667313</v>
      </c>
      <c r="AI49" s="71">
        <v>152798.26800889752</v>
      </c>
      <c r="AJ49" s="73">
        <v>0</v>
      </c>
      <c r="AK49" s="73">
        <v>0</v>
      </c>
    </row>
    <row r="50" spans="2:37" ht="18.75">
      <c r="B50" s="38" t="s">
        <v>55</v>
      </c>
      <c r="D50" s="22">
        <v>8628</v>
      </c>
      <c r="E50" s="22"/>
      <c r="F50" s="25">
        <f t="shared" si="1"/>
        <v>3611602.9979752125</v>
      </c>
      <c r="G50" s="62">
        <v>0</v>
      </c>
      <c r="H50" s="62">
        <v>123290</v>
      </c>
      <c r="I50" s="62">
        <v>281364</v>
      </c>
      <c r="J50" s="63">
        <v>196490</v>
      </c>
      <c r="K50" s="62">
        <v>196361</v>
      </c>
      <c r="L50" s="62">
        <v>274909</v>
      </c>
      <c r="M50" s="62">
        <v>193907</v>
      </c>
      <c r="N50" s="62">
        <v>195531</v>
      </c>
      <c r="O50" s="62">
        <v>0</v>
      </c>
      <c r="P50" s="62">
        <v>0</v>
      </c>
      <c r="Q50" s="63">
        <v>0</v>
      </c>
      <c r="R50" s="62">
        <v>211353</v>
      </c>
      <c r="S50" s="62">
        <v>60170</v>
      </c>
      <c r="T50" s="62">
        <v>0</v>
      </c>
      <c r="U50" s="62">
        <v>0</v>
      </c>
      <c r="V50" s="62">
        <v>0</v>
      </c>
      <c r="W50" s="62">
        <v>188346</v>
      </c>
      <c r="X50" s="63">
        <v>155127</v>
      </c>
      <c r="Y50" s="62">
        <v>29657.101410149018</v>
      </c>
      <c r="Z50" s="62">
        <v>0</v>
      </c>
      <c r="AA50" s="62">
        <v>0</v>
      </c>
      <c r="AB50" s="62">
        <v>415199.41974208626</v>
      </c>
      <c r="AC50" s="62">
        <v>0</v>
      </c>
      <c r="AD50" s="62">
        <v>0</v>
      </c>
      <c r="AE50" s="63">
        <v>0</v>
      </c>
      <c r="AF50" s="62">
        <v>148285.5070507451</v>
      </c>
      <c r="AG50" s="62">
        <v>259499.63733880391</v>
      </c>
      <c r="AH50" s="62">
        <v>274328.18804387841</v>
      </c>
      <c r="AI50" s="62">
        <v>296571.0141014902</v>
      </c>
      <c r="AJ50" s="64">
        <v>111214.13028805882</v>
      </c>
      <c r="AK50" s="64">
        <v>0</v>
      </c>
    </row>
    <row r="51" spans="2:37" ht="18.75">
      <c r="B51" s="39" t="s">
        <v>56</v>
      </c>
      <c r="D51" s="24">
        <v>14708</v>
      </c>
      <c r="E51" s="24"/>
      <c r="F51" s="25">
        <f t="shared" si="1"/>
        <v>2685325.48</v>
      </c>
      <c r="G51" s="68">
        <v>502756</v>
      </c>
      <c r="H51" s="68">
        <v>297531</v>
      </c>
      <c r="I51" s="68">
        <v>0</v>
      </c>
      <c r="J51" s="69">
        <v>328053</v>
      </c>
      <c r="K51" s="68">
        <v>0</v>
      </c>
      <c r="L51" s="68">
        <v>536895</v>
      </c>
      <c r="M51" s="68">
        <v>0</v>
      </c>
      <c r="N51" s="68">
        <v>0</v>
      </c>
      <c r="O51" s="68">
        <v>0</v>
      </c>
      <c r="P51" s="68">
        <v>0</v>
      </c>
      <c r="Q51" s="69">
        <v>0</v>
      </c>
      <c r="R51" s="68">
        <v>0</v>
      </c>
      <c r="S51" s="68">
        <v>0</v>
      </c>
      <c r="T51" s="68">
        <v>0</v>
      </c>
      <c r="U51" s="68">
        <v>0</v>
      </c>
      <c r="V51" s="68">
        <v>318894</v>
      </c>
      <c r="W51" s="68">
        <v>11082</v>
      </c>
      <c r="X51" s="69">
        <v>310501</v>
      </c>
      <c r="Y51" s="68">
        <v>0</v>
      </c>
      <c r="Z51" s="68">
        <v>261802.4</v>
      </c>
      <c r="AA51" s="68">
        <v>0</v>
      </c>
      <c r="AB51" s="68">
        <v>0</v>
      </c>
      <c r="AC51" s="68">
        <v>0</v>
      </c>
      <c r="AD51" s="68">
        <v>0</v>
      </c>
      <c r="AE51" s="69">
        <v>0</v>
      </c>
      <c r="AF51" s="68">
        <v>0</v>
      </c>
      <c r="AG51" s="68">
        <v>0</v>
      </c>
      <c r="AH51" s="68">
        <v>0</v>
      </c>
      <c r="AI51" s="68">
        <v>0</v>
      </c>
      <c r="AJ51" s="70">
        <v>117811.08</v>
      </c>
      <c r="AK51" s="70">
        <v>0</v>
      </c>
    </row>
    <row r="52" spans="2:37" ht="18.75">
      <c r="B52" s="45" t="s">
        <v>57</v>
      </c>
      <c r="D52" s="58">
        <v>6635</v>
      </c>
      <c r="E52" s="58"/>
      <c r="F52" s="25">
        <f t="shared" si="1"/>
        <v>1075275</v>
      </c>
      <c r="G52" s="74">
        <v>0</v>
      </c>
      <c r="H52" s="74">
        <v>0</v>
      </c>
      <c r="I52" s="74">
        <v>0</v>
      </c>
      <c r="J52" s="75">
        <v>0</v>
      </c>
      <c r="K52" s="74">
        <v>0</v>
      </c>
      <c r="L52" s="74">
        <v>0</v>
      </c>
      <c r="M52" s="74">
        <v>147661</v>
      </c>
      <c r="N52" s="74">
        <v>0</v>
      </c>
      <c r="O52" s="74">
        <v>286270</v>
      </c>
      <c r="P52" s="74">
        <v>110066</v>
      </c>
      <c r="Q52" s="75">
        <v>0</v>
      </c>
      <c r="R52" s="74">
        <v>6092</v>
      </c>
      <c r="S52" s="74">
        <v>34912</v>
      </c>
      <c r="T52" s="74">
        <v>88657</v>
      </c>
      <c r="U52" s="74">
        <v>0</v>
      </c>
      <c r="V52" s="74">
        <v>40874</v>
      </c>
      <c r="W52" s="74">
        <v>35628</v>
      </c>
      <c r="X52" s="75">
        <v>0</v>
      </c>
      <c r="Y52" s="74">
        <v>0</v>
      </c>
      <c r="Z52" s="74">
        <v>185780</v>
      </c>
      <c r="AA52" s="74">
        <v>0</v>
      </c>
      <c r="AB52" s="74">
        <v>0</v>
      </c>
      <c r="AC52" s="74">
        <v>0</v>
      </c>
      <c r="AD52" s="74">
        <v>0</v>
      </c>
      <c r="AE52" s="75">
        <v>0</v>
      </c>
      <c r="AF52" s="74">
        <v>0</v>
      </c>
      <c r="AG52" s="74">
        <v>0</v>
      </c>
      <c r="AH52" s="74">
        <v>0</v>
      </c>
      <c r="AI52" s="74">
        <v>0</v>
      </c>
      <c r="AJ52" s="76">
        <v>139335</v>
      </c>
      <c r="AK52" s="73">
        <v>0</v>
      </c>
    </row>
    <row r="53" spans="2:37" ht="18.75">
      <c r="B53" s="46" t="s">
        <v>58</v>
      </c>
      <c r="D53" s="51">
        <v>7880</v>
      </c>
      <c r="E53" s="51" t="s">
        <v>60</v>
      </c>
      <c r="F53" s="25">
        <f t="shared" si="1"/>
        <v>992771</v>
      </c>
      <c r="G53" s="77">
        <v>54303</v>
      </c>
      <c r="H53" s="77">
        <v>0</v>
      </c>
      <c r="I53" s="77">
        <v>0</v>
      </c>
      <c r="J53" s="78">
        <v>0</v>
      </c>
      <c r="K53" s="77">
        <v>0</v>
      </c>
      <c r="L53" s="77">
        <v>6414</v>
      </c>
      <c r="M53" s="77">
        <v>16917</v>
      </c>
      <c r="N53" s="77">
        <v>1009</v>
      </c>
      <c r="O53" s="77">
        <v>911</v>
      </c>
      <c r="P53" s="77">
        <v>328</v>
      </c>
      <c r="Q53" s="78">
        <v>0</v>
      </c>
      <c r="R53" s="77">
        <v>0</v>
      </c>
      <c r="S53" s="77">
        <v>11122</v>
      </c>
      <c r="T53" s="77">
        <v>0</v>
      </c>
      <c r="U53" s="77">
        <v>0</v>
      </c>
      <c r="V53" s="77">
        <v>4767</v>
      </c>
      <c r="W53" s="77">
        <v>0</v>
      </c>
      <c r="X53" s="79">
        <v>0</v>
      </c>
      <c r="Y53" s="77">
        <v>65000</v>
      </c>
      <c r="Z53" s="77"/>
      <c r="AA53" s="77"/>
      <c r="AB53" s="77"/>
      <c r="AC53" s="77">
        <v>104000</v>
      </c>
      <c r="AD53" s="77">
        <v>156000</v>
      </c>
      <c r="AE53" s="78"/>
      <c r="AF53" s="77">
        <v>182000</v>
      </c>
      <c r="AG53" s="77"/>
      <c r="AH53" s="77"/>
      <c r="AI53" s="77">
        <v>182000</v>
      </c>
      <c r="AJ53" s="80">
        <v>208000</v>
      </c>
      <c r="AK53" s="80">
        <v>0</v>
      </c>
    </row>
  </sheetData>
  <mergeCells count="1">
    <mergeCell ref="A2:C2"/>
  </mergeCells>
  <conditionalFormatting sqref="A3:D3">
    <cfRule type="expression" dxfId="7" priority="3">
      <formula>WEEKDAY(A$3)=1</formula>
    </cfRule>
  </conditionalFormatting>
  <conditionalFormatting sqref="G2:AK2">
    <cfRule type="expression" dxfId="6" priority="2">
      <formula>WEEKDAY(G$3)=1</formula>
    </cfRule>
  </conditionalFormatting>
  <conditionalFormatting sqref="G3:AK3">
    <cfRule type="expression" dxfId="5" priority="1">
      <formula>WEEKDAY(G$2)=1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opLeftCell="Q1" zoomScale="70" zoomScaleNormal="70" workbookViewId="0">
      <selection activeCell="AJ8" sqref="AJ8"/>
    </sheetView>
  </sheetViews>
  <sheetFormatPr defaultRowHeight="15"/>
  <cols>
    <col min="1" max="5" width="20.28515625" customWidth="1"/>
    <col min="7" max="13" width="13.28515625" customWidth="1"/>
    <col min="14" max="36" width="17.28515625" customWidth="1"/>
    <col min="37" max="37" width="14.28515625" customWidth="1"/>
  </cols>
  <sheetData>
    <row r="1" spans="1:37" ht="19.5" thickBot="1">
      <c r="A1" s="1"/>
      <c r="B1" s="2"/>
      <c r="C1" s="2"/>
      <c r="D1" s="2"/>
      <c r="E1" s="3"/>
      <c r="F1" s="15"/>
      <c r="G1" s="15"/>
      <c r="H1" s="15"/>
      <c r="I1" s="15"/>
      <c r="J1" s="15"/>
      <c r="K1" s="15"/>
      <c r="L1" s="15"/>
      <c r="M1" s="15"/>
    </row>
    <row r="2" spans="1:37" ht="18.75">
      <c r="A2" s="118" t="s">
        <v>12</v>
      </c>
      <c r="B2" s="118"/>
      <c r="C2" s="118"/>
      <c r="D2" s="20"/>
      <c r="E2" s="18"/>
      <c r="F2" s="19"/>
      <c r="G2" s="4">
        <f>WEEKDAY(G3)</f>
        <v>5</v>
      </c>
      <c r="H2" s="4">
        <f t="shared" ref="H2:AK2" si="0">WEEKDAY(H3)</f>
        <v>6</v>
      </c>
      <c r="I2" s="4">
        <f t="shared" si="0"/>
        <v>7</v>
      </c>
      <c r="J2" s="4">
        <f t="shared" si="0"/>
        <v>1</v>
      </c>
      <c r="K2" s="4">
        <f t="shared" si="0"/>
        <v>2</v>
      </c>
      <c r="L2" s="4">
        <f t="shared" si="0"/>
        <v>3</v>
      </c>
      <c r="M2" s="16">
        <f t="shared" si="0"/>
        <v>4</v>
      </c>
      <c r="N2" s="16">
        <f t="shared" si="0"/>
        <v>5</v>
      </c>
      <c r="O2" s="16">
        <f t="shared" si="0"/>
        <v>6</v>
      </c>
      <c r="P2" s="16">
        <f t="shared" si="0"/>
        <v>7</v>
      </c>
      <c r="Q2" s="16">
        <f t="shared" si="0"/>
        <v>1</v>
      </c>
      <c r="R2" s="16">
        <f t="shared" si="0"/>
        <v>2</v>
      </c>
      <c r="S2" s="16">
        <f t="shared" si="0"/>
        <v>3</v>
      </c>
      <c r="T2" s="16">
        <f t="shared" si="0"/>
        <v>4</v>
      </c>
      <c r="U2" s="16">
        <f t="shared" si="0"/>
        <v>5</v>
      </c>
      <c r="V2" s="16">
        <f t="shared" si="0"/>
        <v>6</v>
      </c>
      <c r="W2" s="16">
        <f t="shared" si="0"/>
        <v>7</v>
      </c>
      <c r="X2" s="16">
        <f t="shared" si="0"/>
        <v>1</v>
      </c>
      <c r="Y2" s="16">
        <f t="shared" si="0"/>
        <v>2</v>
      </c>
      <c r="Z2" s="16">
        <f t="shared" si="0"/>
        <v>3</v>
      </c>
      <c r="AA2" s="16">
        <f t="shared" si="0"/>
        <v>4</v>
      </c>
      <c r="AB2" s="16">
        <f t="shared" si="0"/>
        <v>5</v>
      </c>
      <c r="AC2" s="16">
        <f t="shared" si="0"/>
        <v>6</v>
      </c>
      <c r="AD2" s="16">
        <f t="shared" si="0"/>
        <v>7</v>
      </c>
      <c r="AE2" s="16">
        <f t="shared" si="0"/>
        <v>1</v>
      </c>
      <c r="AF2" s="16">
        <f t="shared" si="0"/>
        <v>2</v>
      </c>
      <c r="AG2" s="16">
        <f t="shared" si="0"/>
        <v>3</v>
      </c>
      <c r="AH2" s="16">
        <f t="shared" si="0"/>
        <v>4</v>
      </c>
      <c r="AI2" s="16">
        <f t="shared" si="0"/>
        <v>5</v>
      </c>
      <c r="AJ2" s="16">
        <f t="shared" si="0"/>
        <v>6</v>
      </c>
      <c r="AK2" s="16">
        <f t="shared" si="0"/>
        <v>7</v>
      </c>
    </row>
    <row r="3" spans="1:37" ht="20.25">
      <c r="A3" s="5" t="s">
        <v>3</v>
      </c>
      <c r="B3" s="5" t="s">
        <v>2</v>
      </c>
      <c r="C3" s="5" t="s">
        <v>1</v>
      </c>
      <c r="D3" s="5" t="s">
        <v>5</v>
      </c>
      <c r="E3" s="6" t="s">
        <v>4</v>
      </c>
      <c r="F3" s="7" t="s">
        <v>6</v>
      </c>
      <c r="G3" s="81">
        <v>44896</v>
      </c>
      <c r="H3" s="81">
        <v>44897</v>
      </c>
      <c r="I3" s="81">
        <v>44898</v>
      </c>
      <c r="J3" s="81">
        <v>44899</v>
      </c>
      <c r="K3" s="81">
        <v>44900</v>
      </c>
      <c r="L3" s="81">
        <v>44901</v>
      </c>
      <c r="M3" s="81">
        <v>44902</v>
      </c>
      <c r="N3" s="81">
        <v>44903</v>
      </c>
      <c r="O3" s="81">
        <v>44904</v>
      </c>
      <c r="P3" s="81">
        <v>44905</v>
      </c>
      <c r="Q3" s="81">
        <v>44906</v>
      </c>
      <c r="R3" s="81">
        <v>44907</v>
      </c>
      <c r="S3" s="81">
        <v>44908</v>
      </c>
      <c r="T3" s="81">
        <v>44909</v>
      </c>
      <c r="U3" s="81">
        <v>44910</v>
      </c>
      <c r="V3" s="81">
        <v>44911</v>
      </c>
      <c r="W3" s="81">
        <v>44912</v>
      </c>
      <c r="X3" s="81">
        <v>44913</v>
      </c>
      <c r="Y3" s="81">
        <v>44914</v>
      </c>
      <c r="Z3" s="81">
        <v>44915</v>
      </c>
      <c r="AA3" s="81">
        <v>44916</v>
      </c>
      <c r="AB3" s="81">
        <v>44917</v>
      </c>
      <c r="AC3" s="81">
        <v>44918</v>
      </c>
      <c r="AD3" s="81">
        <v>44919</v>
      </c>
      <c r="AE3" s="81">
        <v>44920</v>
      </c>
      <c r="AF3" s="81">
        <v>44921</v>
      </c>
      <c r="AG3" s="81">
        <v>44922</v>
      </c>
      <c r="AH3" s="81">
        <v>44923</v>
      </c>
      <c r="AI3" s="81">
        <v>44924</v>
      </c>
      <c r="AJ3" s="81">
        <v>44925</v>
      </c>
      <c r="AK3" s="81">
        <v>44926</v>
      </c>
    </row>
    <row r="4" spans="1:37" ht="18.75">
      <c r="A4" s="8"/>
      <c r="B4" s="26" t="s">
        <v>7</v>
      </c>
      <c r="C4" s="9"/>
      <c r="D4" s="47">
        <v>11962</v>
      </c>
      <c r="E4" s="21" t="s">
        <v>8</v>
      </c>
      <c r="F4" s="82">
        <f>SUM(G4:AK4)</f>
        <v>71</v>
      </c>
      <c r="G4" s="83">
        <v>0</v>
      </c>
      <c r="H4" s="83">
        <v>20</v>
      </c>
      <c r="I4" s="83">
        <v>0</v>
      </c>
      <c r="J4" s="84">
        <v>4</v>
      </c>
      <c r="K4" s="83">
        <v>0</v>
      </c>
      <c r="L4" s="83">
        <v>0</v>
      </c>
      <c r="M4" s="83">
        <v>0</v>
      </c>
      <c r="N4" s="83">
        <v>0</v>
      </c>
      <c r="O4" s="83">
        <v>0</v>
      </c>
      <c r="P4" s="83">
        <v>0</v>
      </c>
      <c r="Q4" s="84">
        <v>0</v>
      </c>
      <c r="R4" s="83">
        <v>23</v>
      </c>
      <c r="S4" s="83">
        <v>24</v>
      </c>
      <c r="T4" s="83">
        <v>0</v>
      </c>
      <c r="U4" s="83">
        <v>0</v>
      </c>
      <c r="V4" s="83">
        <v>0</v>
      </c>
      <c r="W4" s="83">
        <v>0</v>
      </c>
      <c r="X4" s="84">
        <v>0</v>
      </c>
      <c r="Y4" s="83"/>
      <c r="Z4" s="83"/>
      <c r="AA4" s="83"/>
      <c r="AB4" s="83"/>
      <c r="AC4" s="83"/>
      <c r="AD4" s="83"/>
      <c r="AE4" s="84"/>
      <c r="AF4" s="83"/>
      <c r="AG4" s="83"/>
      <c r="AH4" s="83"/>
      <c r="AI4" s="83"/>
      <c r="AJ4" s="85"/>
      <c r="AK4" s="85"/>
    </row>
    <row r="5" spans="1:37" ht="18.75">
      <c r="A5" s="11"/>
      <c r="B5" s="27" t="s">
        <v>9</v>
      </c>
      <c r="C5" s="12"/>
      <c r="D5" s="48">
        <v>5701</v>
      </c>
      <c r="E5" s="22" t="s">
        <v>8</v>
      </c>
      <c r="F5" s="82">
        <f t="shared" ref="F5:F53" si="1">SUM(G5:AK5)</f>
        <v>39</v>
      </c>
      <c r="G5" s="86">
        <v>0</v>
      </c>
      <c r="H5" s="86">
        <v>16</v>
      </c>
      <c r="I5" s="86">
        <v>0</v>
      </c>
      <c r="J5" s="87">
        <v>0</v>
      </c>
      <c r="K5" s="86">
        <v>0</v>
      </c>
      <c r="L5" s="86">
        <v>0</v>
      </c>
      <c r="M5" s="86">
        <v>23</v>
      </c>
      <c r="N5" s="86">
        <v>0</v>
      </c>
      <c r="O5" s="86">
        <v>0</v>
      </c>
      <c r="P5" s="86">
        <v>0</v>
      </c>
      <c r="Q5" s="87">
        <v>0</v>
      </c>
      <c r="R5" s="86">
        <v>0</v>
      </c>
      <c r="S5" s="86">
        <v>0</v>
      </c>
      <c r="T5" s="86">
        <v>0</v>
      </c>
      <c r="U5" s="86">
        <v>0</v>
      </c>
      <c r="V5" s="86">
        <v>0</v>
      </c>
      <c r="W5" s="86">
        <v>0</v>
      </c>
      <c r="X5" s="87">
        <v>0</v>
      </c>
      <c r="Y5" s="86"/>
      <c r="Z5" s="86"/>
      <c r="AA5" s="86"/>
      <c r="AB5" s="86"/>
      <c r="AC5" s="86"/>
      <c r="AD5" s="86"/>
      <c r="AE5" s="87"/>
      <c r="AF5" s="86"/>
      <c r="AG5" s="86"/>
      <c r="AH5" s="86"/>
      <c r="AI5" s="86"/>
      <c r="AJ5" s="88"/>
      <c r="AK5" s="88"/>
    </row>
    <row r="6" spans="1:37" ht="18.75">
      <c r="A6" s="11"/>
      <c r="B6" s="28" t="s">
        <v>10</v>
      </c>
      <c r="C6" s="12"/>
      <c r="D6" s="49">
        <v>7719</v>
      </c>
      <c r="E6" s="23" t="s">
        <v>8</v>
      </c>
      <c r="F6" s="82">
        <f t="shared" si="1"/>
        <v>45</v>
      </c>
      <c r="G6" s="89">
        <v>0</v>
      </c>
      <c r="H6" s="89">
        <v>17</v>
      </c>
      <c r="I6" s="89">
        <v>5</v>
      </c>
      <c r="J6" s="90">
        <v>0</v>
      </c>
      <c r="K6" s="89">
        <v>0</v>
      </c>
      <c r="L6" s="89">
        <v>0</v>
      </c>
      <c r="M6" s="89">
        <v>0</v>
      </c>
      <c r="N6" s="89">
        <v>12</v>
      </c>
      <c r="O6" s="89">
        <v>10</v>
      </c>
      <c r="P6" s="89">
        <v>0</v>
      </c>
      <c r="Q6" s="90">
        <v>0</v>
      </c>
      <c r="R6" s="89">
        <v>0</v>
      </c>
      <c r="S6" s="89">
        <v>1</v>
      </c>
      <c r="T6" s="89">
        <v>0</v>
      </c>
      <c r="U6" s="89">
        <v>0</v>
      </c>
      <c r="V6" s="89">
        <v>0</v>
      </c>
      <c r="W6" s="89">
        <v>0</v>
      </c>
      <c r="X6" s="90">
        <v>0</v>
      </c>
      <c r="Y6" s="89"/>
      <c r="Z6" s="89"/>
      <c r="AA6" s="89"/>
      <c r="AB6" s="89"/>
      <c r="AC6" s="89"/>
      <c r="AD6" s="89"/>
      <c r="AE6" s="90"/>
      <c r="AF6" s="89"/>
      <c r="AG6" s="89"/>
      <c r="AH6" s="89"/>
      <c r="AI6" s="89"/>
      <c r="AJ6" s="91"/>
      <c r="AK6" s="91"/>
    </row>
    <row r="7" spans="1:37" ht="18.75">
      <c r="A7" s="13"/>
      <c r="B7" s="28" t="s">
        <v>11</v>
      </c>
      <c r="C7" s="14"/>
      <c r="D7" s="50">
        <v>5701</v>
      </c>
      <c r="E7" s="23" t="s">
        <v>8</v>
      </c>
      <c r="F7" s="82">
        <f t="shared" si="1"/>
        <v>35</v>
      </c>
      <c r="G7" s="92">
        <v>9</v>
      </c>
      <c r="H7" s="92">
        <v>0</v>
      </c>
      <c r="I7" s="92">
        <v>0</v>
      </c>
      <c r="J7" s="93">
        <v>0</v>
      </c>
      <c r="K7" s="92">
        <v>0</v>
      </c>
      <c r="L7" s="92">
        <v>0</v>
      </c>
      <c r="M7" s="92">
        <v>26</v>
      </c>
      <c r="N7" s="92">
        <v>0</v>
      </c>
      <c r="O7" s="92">
        <v>0</v>
      </c>
      <c r="P7" s="92">
        <v>0</v>
      </c>
      <c r="Q7" s="93">
        <v>0</v>
      </c>
      <c r="R7" s="92">
        <v>0</v>
      </c>
      <c r="S7" s="92">
        <v>0</v>
      </c>
      <c r="T7" s="92">
        <v>0</v>
      </c>
      <c r="U7" s="92">
        <v>0</v>
      </c>
      <c r="V7" s="92">
        <v>0</v>
      </c>
      <c r="W7" s="92">
        <v>0</v>
      </c>
      <c r="X7" s="93">
        <v>0</v>
      </c>
      <c r="Y7" s="92"/>
      <c r="Z7" s="92"/>
      <c r="AA7" s="92"/>
      <c r="AB7" s="92"/>
      <c r="AC7" s="92"/>
      <c r="AD7" s="92"/>
      <c r="AE7" s="93"/>
      <c r="AF7" s="92"/>
      <c r="AG7" s="92"/>
      <c r="AH7" s="92"/>
      <c r="AI7" s="92"/>
      <c r="AJ7" s="94"/>
      <c r="AK7" s="94"/>
    </row>
    <row r="8" spans="1:37">
      <c r="B8" s="29" t="s">
        <v>13</v>
      </c>
      <c r="D8" s="21">
        <v>12995</v>
      </c>
      <c r="E8" s="21" t="s">
        <v>59</v>
      </c>
      <c r="F8" s="82">
        <f t="shared" si="1"/>
        <v>36</v>
      </c>
      <c r="G8" s="83">
        <v>0</v>
      </c>
      <c r="H8" s="83">
        <v>0</v>
      </c>
      <c r="I8" s="83">
        <v>0</v>
      </c>
      <c r="J8" s="84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4">
        <v>0</v>
      </c>
      <c r="R8" s="83">
        <v>0</v>
      </c>
      <c r="S8" s="83">
        <v>0</v>
      </c>
      <c r="T8" s="83">
        <v>0</v>
      </c>
      <c r="U8" s="83">
        <v>0</v>
      </c>
      <c r="V8" s="83">
        <v>12</v>
      </c>
      <c r="W8" s="95">
        <v>12</v>
      </c>
      <c r="X8" s="84">
        <v>2</v>
      </c>
      <c r="Y8" s="83"/>
      <c r="Z8" s="96">
        <v>10</v>
      </c>
      <c r="AA8" s="83"/>
      <c r="AB8" s="83"/>
      <c r="AC8" s="83"/>
      <c r="AD8" s="83"/>
      <c r="AE8" s="84"/>
      <c r="AF8" s="83"/>
      <c r="AG8" s="83"/>
      <c r="AH8" s="83"/>
      <c r="AI8" s="83"/>
      <c r="AJ8" s="85"/>
      <c r="AK8" s="85"/>
    </row>
    <row r="9" spans="1:37">
      <c r="B9" s="30" t="s">
        <v>14</v>
      </c>
      <c r="D9" s="22">
        <v>8761</v>
      </c>
      <c r="E9" s="22" t="s">
        <v>59</v>
      </c>
      <c r="F9" s="82">
        <f t="shared" si="1"/>
        <v>111</v>
      </c>
      <c r="G9" s="86">
        <v>0</v>
      </c>
      <c r="H9" s="86">
        <v>31</v>
      </c>
      <c r="I9" s="86">
        <v>13</v>
      </c>
      <c r="J9" s="87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  <c r="P9" s="86">
        <v>0</v>
      </c>
      <c r="Q9" s="87">
        <v>0</v>
      </c>
      <c r="R9" s="86">
        <v>12</v>
      </c>
      <c r="S9" s="86">
        <v>13</v>
      </c>
      <c r="T9" s="86">
        <v>3</v>
      </c>
      <c r="U9" s="86">
        <v>0</v>
      </c>
      <c r="V9" s="86">
        <v>0</v>
      </c>
      <c r="W9" s="86">
        <v>0</v>
      </c>
      <c r="X9" s="87">
        <v>0</v>
      </c>
      <c r="Y9" s="86">
        <v>12</v>
      </c>
      <c r="Z9" s="86">
        <v>12</v>
      </c>
      <c r="AA9" s="86"/>
      <c r="AB9" s="86"/>
      <c r="AC9" s="86"/>
      <c r="AD9" s="86"/>
      <c r="AE9" s="87"/>
      <c r="AF9" s="86">
        <v>15</v>
      </c>
      <c r="AG9" s="86"/>
      <c r="AH9" s="86"/>
      <c r="AI9" s="86"/>
      <c r="AJ9" s="88"/>
      <c r="AK9" s="88"/>
    </row>
    <row r="10" spans="1:37">
      <c r="B10" s="30" t="s">
        <v>15</v>
      </c>
      <c r="D10" s="22">
        <v>8879</v>
      </c>
      <c r="E10" s="22" t="s">
        <v>59</v>
      </c>
      <c r="F10" s="82">
        <f t="shared" si="1"/>
        <v>94</v>
      </c>
      <c r="G10" s="86">
        <v>0</v>
      </c>
      <c r="H10" s="86">
        <v>0</v>
      </c>
      <c r="I10" s="86">
        <v>0</v>
      </c>
      <c r="J10" s="87">
        <v>2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  <c r="P10" s="86">
        <v>0</v>
      </c>
      <c r="Q10" s="87">
        <v>0</v>
      </c>
      <c r="R10" s="86">
        <v>11</v>
      </c>
      <c r="S10" s="86">
        <v>12</v>
      </c>
      <c r="T10" s="86">
        <v>0</v>
      </c>
      <c r="U10" s="86">
        <v>12</v>
      </c>
      <c r="V10" s="86">
        <v>10</v>
      </c>
      <c r="W10" s="86">
        <v>2</v>
      </c>
      <c r="X10" s="87">
        <v>0</v>
      </c>
      <c r="Y10" s="86">
        <v>10</v>
      </c>
      <c r="Z10" s="86"/>
      <c r="AA10" s="86">
        <v>23</v>
      </c>
      <c r="AB10" s="86">
        <v>7</v>
      </c>
      <c r="AC10" s="86"/>
      <c r="AD10" s="86"/>
      <c r="AE10" s="87"/>
      <c r="AF10" s="86">
        <v>5</v>
      </c>
      <c r="AG10" s="86"/>
      <c r="AH10" s="86"/>
      <c r="AI10" s="86"/>
      <c r="AJ10" s="88"/>
      <c r="AK10" s="88"/>
    </row>
    <row r="11" spans="1:37">
      <c r="B11" s="31" t="s">
        <v>16</v>
      </c>
      <c r="D11" s="24">
        <v>8117.0000000000009</v>
      </c>
      <c r="E11" s="24" t="s">
        <v>59</v>
      </c>
      <c r="F11" s="82">
        <f t="shared" si="1"/>
        <v>93</v>
      </c>
      <c r="G11" s="92">
        <v>0</v>
      </c>
      <c r="H11" s="92">
        <v>24</v>
      </c>
      <c r="I11" s="92">
        <v>0</v>
      </c>
      <c r="J11" s="93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93">
        <v>0</v>
      </c>
      <c r="R11" s="92">
        <v>12</v>
      </c>
      <c r="S11" s="92">
        <v>12</v>
      </c>
      <c r="T11" s="92">
        <v>12</v>
      </c>
      <c r="U11" s="92">
        <v>0</v>
      </c>
      <c r="V11" s="92">
        <v>0</v>
      </c>
      <c r="W11" s="92">
        <v>0</v>
      </c>
      <c r="X11" s="93">
        <v>0</v>
      </c>
      <c r="Y11" s="92"/>
      <c r="Z11" s="92">
        <v>7</v>
      </c>
      <c r="AA11" s="92"/>
      <c r="AB11" s="92">
        <v>26</v>
      </c>
      <c r="AC11" s="92"/>
      <c r="AD11" s="92"/>
      <c r="AE11" s="93"/>
      <c r="AF11" s="92"/>
      <c r="AG11" s="92"/>
      <c r="AH11" s="92"/>
      <c r="AI11" s="92"/>
      <c r="AJ11" s="94"/>
      <c r="AK11" s="94"/>
    </row>
    <row r="12" spans="1:37">
      <c r="B12" s="32" t="s">
        <v>17</v>
      </c>
      <c r="D12" s="21">
        <v>8906</v>
      </c>
      <c r="E12" s="51" t="s">
        <v>8</v>
      </c>
      <c r="F12" s="82">
        <f t="shared" si="1"/>
        <v>0</v>
      </c>
      <c r="G12" s="83">
        <v>0</v>
      </c>
      <c r="H12" s="83">
        <v>0</v>
      </c>
      <c r="I12" s="83">
        <v>0</v>
      </c>
      <c r="J12" s="84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  <c r="P12" s="83">
        <v>0</v>
      </c>
      <c r="Q12" s="84">
        <v>0</v>
      </c>
      <c r="R12" s="83">
        <v>0</v>
      </c>
      <c r="S12" s="83">
        <v>0</v>
      </c>
      <c r="T12" s="83">
        <v>0</v>
      </c>
      <c r="U12" s="83">
        <v>0</v>
      </c>
      <c r="V12" s="83">
        <v>0</v>
      </c>
      <c r="W12" s="83">
        <v>0</v>
      </c>
      <c r="X12" s="84">
        <v>0</v>
      </c>
      <c r="Y12" s="83"/>
      <c r="Z12" s="83"/>
      <c r="AA12" s="83"/>
      <c r="AB12" s="83"/>
      <c r="AC12" s="83"/>
      <c r="AD12" s="83"/>
      <c r="AE12" s="84"/>
      <c r="AF12" s="83"/>
      <c r="AG12" s="83"/>
      <c r="AH12" s="83"/>
      <c r="AI12" s="83"/>
      <c r="AJ12" s="85"/>
      <c r="AK12" s="85"/>
    </row>
    <row r="13" spans="1:37">
      <c r="B13" s="33" t="s">
        <v>18</v>
      </c>
      <c r="D13" s="24">
        <v>6375</v>
      </c>
      <c r="E13" s="24" t="s">
        <v>8</v>
      </c>
      <c r="F13" s="82">
        <f t="shared" si="1"/>
        <v>3</v>
      </c>
      <c r="G13" s="92">
        <v>0</v>
      </c>
      <c r="H13" s="92">
        <v>0</v>
      </c>
      <c r="I13" s="92">
        <v>0</v>
      </c>
      <c r="J13" s="93">
        <v>3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3">
        <v>0</v>
      </c>
      <c r="R13" s="92">
        <v>0</v>
      </c>
      <c r="S13" s="92">
        <v>0</v>
      </c>
      <c r="T13" s="92">
        <v>0</v>
      </c>
      <c r="U13" s="92">
        <v>0</v>
      </c>
      <c r="V13" s="92">
        <v>0</v>
      </c>
      <c r="W13" s="92">
        <v>0</v>
      </c>
      <c r="X13" s="93">
        <v>0</v>
      </c>
      <c r="Y13" s="92"/>
      <c r="Z13" s="92"/>
      <c r="AA13" s="92"/>
      <c r="AB13" s="92"/>
      <c r="AC13" s="92"/>
      <c r="AD13" s="92"/>
      <c r="AE13" s="93"/>
      <c r="AF13" s="92"/>
      <c r="AG13" s="92"/>
      <c r="AH13" s="92"/>
      <c r="AI13" s="92"/>
      <c r="AJ13" s="94"/>
      <c r="AK13" s="94"/>
    </row>
    <row r="14" spans="1:37">
      <c r="B14" s="34" t="s">
        <v>19</v>
      </c>
      <c r="D14" s="22">
        <v>13648</v>
      </c>
      <c r="E14" s="51" t="s">
        <v>8</v>
      </c>
      <c r="F14" s="82">
        <f t="shared" si="1"/>
        <v>0</v>
      </c>
      <c r="G14" s="83">
        <v>0</v>
      </c>
      <c r="H14" s="83">
        <v>0</v>
      </c>
      <c r="I14" s="83">
        <v>0</v>
      </c>
      <c r="J14" s="84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  <c r="P14" s="83">
        <v>0</v>
      </c>
      <c r="Q14" s="84">
        <v>0</v>
      </c>
      <c r="R14" s="83">
        <v>0</v>
      </c>
      <c r="S14" s="83">
        <v>0</v>
      </c>
      <c r="T14" s="83">
        <v>0</v>
      </c>
      <c r="U14" s="83">
        <v>0</v>
      </c>
      <c r="V14" s="83">
        <v>0</v>
      </c>
      <c r="W14" s="83">
        <v>0</v>
      </c>
      <c r="X14" s="84">
        <v>0</v>
      </c>
      <c r="Y14" s="83"/>
      <c r="Z14" s="83"/>
      <c r="AA14" s="83"/>
      <c r="AB14" s="83"/>
      <c r="AC14" s="83"/>
      <c r="AD14" s="83"/>
      <c r="AE14" s="84"/>
      <c r="AF14" s="83"/>
      <c r="AG14" s="83"/>
      <c r="AH14" s="83"/>
      <c r="AI14" s="83"/>
      <c r="AJ14" s="85"/>
      <c r="AK14" s="85"/>
    </row>
    <row r="15" spans="1:37">
      <c r="B15" s="35" t="s">
        <v>20</v>
      </c>
      <c r="D15" s="22">
        <v>14681</v>
      </c>
      <c r="E15" s="22" t="s">
        <v>8</v>
      </c>
      <c r="F15" s="82">
        <f t="shared" si="1"/>
        <v>24</v>
      </c>
      <c r="G15" s="86">
        <v>0</v>
      </c>
      <c r="H15" s="86">
        <v>0</v>
      </c>
      <c r="I15" s="86">
        <v>12</v>
      </c>
      <c r="J15" s="87">
        <v>0</v>
      </c>
      <c r="K15" s="86">
        <v>12</v>
      </c>
      <c r="L15" s="86">
        <v>0</v>
      </c>
      <c r="M15" s="86">
        <v>0</v>
      </c>
      <c r="N15" s="86">
        <v>0</v>
      </c>
      <c r="O15" s="86">
        <v>0</v>
      </c>
      <c r="P15" s="86">
        <v>0</v>
      </c>
      <c r="Q15" s="87">
        <v>0</v>
      </c>
      <c r="R15" s="86">
        <v>0</v>
      </c>
      <c r="S15" s="86">
        <v>0</v>
      </c>
      <c r="T15" s="86">
        <v>0</v>
      </c>
      <c r="U15" s="86">
        <v>0</v>
      </c>
      <c r="V15" s="86">
        <v>0</v>
      </c>
      <c r="W15" s="86">
        <v>0</v>
      </c>
      <c r="X15" s="87">
        <v>0</v>
      </c>
      <c r="Y15" s="86"/>
      <c r="Z15" s="86"/>
      <c r="AA15" s="86"/>
      <c r="AB15" s="86"/>
      <c r="AC15" s="86"/>
      <c r="AD15" s="86"/>
      <c r="AE15" s="87"/>
      <c r="AF15" s="86"/>
      <c r="AG15" s="86"/>
      <c r="AH15" s="86"/>
      <c r="AI15" s="86"/>
      <c r="AJ15" s="88"/>
      <c r="AK15" s="88"/>
    </row>
    <row r="16" spans="1:37">
      <c r="B16" s="35" t="s">
        <v>21</v>
      </c>
      <c r="D16" s="23">
        <v>7436</v>
      </c>
      <c r="E16" s="23" t="s">
        <v>8</v>
      </c>
      <c r="F16" s="82">
        <f t="shared" si="1"/>
        <v>40</v>
      </c>
      <c r="G16" s="86">
        <v>0</v>
      </c>
      <c r="H16" s="86">
        <v>0</v>
      </c>
      <c r="I16" s="86">
        <v>11</v>
      </c>
      <c r="J16" s="87">
        <v>0</v>
      </c>
      <c r="K16" s="86">
        <v>13</v>
      </c>
      <c r="L16" s="86">
        <v>0</v>
      </c>
      <c r="M16" s="86">
        <v>0</v>
      </c>
      <c r="N16" s="86">
        <v>0</v>
      </c>
      <c r="O16" s="86">
        <v>0</v>
      </c>
      <c r="P16" s="86">
        <v>0</v>
      </c>
      <c r="Q16" s="87">
        <v>0</v>
      </c>
      <c r="R16" s="86">
        <v>0</v>
      </c>
      <c r="S16" s="86">
        <v>0</v>
      </c>
      <c r="T16" s="86">
        <v>0</v>
      </c>
      <c r="U16" s="86">
        <v>0</v>
      </c>
      <c r="V16" s="86">
        <v>0</v>
      </c>
      <c r="W16" s="86">
        <v>0</v>
      </c>
      <c r="X16" s="87">
        <v>0</v>
      </c>
      <c r="Y16" s="86"/>
      <c r="Z16" s="86"/>
      <c r="AA16" s="86"/>
      <c r="AB16" s="86"/>
      <c r="AC16" s="86"/>
      <c r="AD16" s="86"/>
      <c r="AE16" s="87"/>
      <c r="AF16" s="86">
        <v>16</v>
      </c>
      <c r="AG16" s="86"/>
      <c r="AH16" s="86"/>
      <c r="AI16" s="86"/>
      <c r="AJ16" s="88"/>
      <c r="AK16" s="88"/>
    </row>
    <row r="17" spans="2:37">
      <c r="B17" s="36" t="s">
        <v>22</v>
      </c>
      <c r="D17" s="24">
        <v>9572</v>
      </c>
      <c r="E17" s="52" t="s">
        <v>8</v>
      </c>
      <c r="F17" s="82">
        <f t="shared" si="1"/>
        <v>0</v>
      </c>
      <c r="G17" s="92">
        <v>0</v>
      </c>
      <c r="H17" s="92">
        <v>0</v>
      </c>
      <c r="I17" s="92">
        <v>0</v>
      </c>
      <c r="J17" s="93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3">
        <v>0</v>
      </c>
      <c r="R17" s="92">
        <v>0</v>
      </c>
      <c r="S17" s="92">
        <v>0</v>
      </c>
      <c r="T17" s="92">
        <v>0</v>
      </c>
      <c r="U17" s="92">
        <v>0</v>
      </c>
      <c r="V17" s="92">
        <v>0</v>
      </c>
      <c r="W17" s="92">
        <v>0</v>
      </c>
      <c r="X17" s="93">
        <v>0</v>
      </c>
      <c r="Y17" s="92"/>
      <c r="Z17" s="92"/>
      <c r="AA17" s="92"/>
      <c r="AB17" s="92"/>
      <c r="AC17" s="92"/>
      <c r="AD17" s="92"/>
      <c r="AE17" s="93"/>
      <c r="AF17" s="92"/>
      <c r="AG17" s="92"/>
      <c r="AH17" s="92"/>
      <c r="AI17" s="92"/>
      <c r="AJ17" s="94"/>
      <c r="AK17" s="94"/>
    </row>
    <row r="18" spans="2:37">
      <c r="B18" s="37" t="s">
        <v>23</v>
      </c>
      <c r="D18" s="53">
        <v>14058</v>
      </c>
      <c r="E18" s="21" t="s">
        <v>8</v>
      </c>
      <c r="F18" s="82">
        <f t="shared" si="1"/>
        <v>24</v>
      </c>
      <c r="G18" s="97">
        <v>0</v>
      </c>
      <c r="H18" s="97">
        <v>0</v>
      </c>
      <c r="I18" s="97">
        <v>0</v>
      </c>
      <c r="J18" s="98">
        <v>24</v>
      </c>
      <c r="K18" s="97">
        <v>0</v>
      </c>
      <c r="L18" s="97">
        <v>0</v>
      </c>
      <c r="M18" s="97">
        <v>0</v>
      </c>
      <c r="N18" s="97">
        <v>0</v>
      </c>
      <c r="O18" s="97">
        <v>0</v>
      </c>
      <c r="P18" s="97">
        <v>0</v>
      </c>
      <c r="Q18" s="98">
        <v>0</v>
      </c>
      <c r="R18" s="97">
        <v>0</v>
      </c>
      <c r="S18" s="97">
        <v>0</v>
      </c>
      <c r="T18" s="97">
        <v>0</v>
      </c>
      <c r="U18" s="97">
        <v>0</v>
      </c>
      <c r="V18" s="97">
        <v>0</v>
      </c>
      <c r="W18" s="97">
        <v>0</v>
      </c>
      <c r="X18" s="98">
        <v>0</v>
      </c>
      <c r="Y18" s="97"/>
      <c r="Z18" s="97"/>
      <c r="AA18" s="97"/>
      <c r="AB18" s="97"/>
      <c r="AC18" s="97"/>
      <c r="AD18" s="97"/>
      <c r="AE18" s="98"/>
      <c r="AF18" s="97"/>
      <c r="AG18" s="97"/>
      <c r="AH18" s="97"/>
      <c r="AI18" s="97"/>
      <c r="AJ18" s="99"/>
      <c r="AK18" s="99"/>
    </row>
    <row r="19" spans="2:37">
      <c r="B19" s="38" t="s">
        <v>24</v>
      </c>
      <c r="D19" s="54">
        <v>12995</v>
      </c>
      <c r="E19" s="22" t="s">
        <v>8</v>
      </c>
      <c r="F19" s="82">
        <f t="shared" si="1"/>
        <v>0</v>
      </c>
      <c r="G19" s="86">
        <v>0</v>
      </c>
      <c r="H19" s="86">
        <v>0</v>
      </c>
      <c r="I19" s="86">
        <v>0</v>
      </c>
      <c r="J19" s="87">
        <v>0</v>
      </c>
      <c r="K19" s="86">
        <v>0</v>
      </c>
      <c r="L19" s="86">
        <v>0</v>
      </c>
      <c r="M19" s="86">
        <v>0</v>
      </c>
      <c r="N19" s="86">
        <v>0</v>
      </c>
      <c r="O19" s="86">
        <v>0</v>
      </c>
      <c r="P19" s="86">
        <v>0</v>
      </c>
      <c r="Q19" s="87">
        <v>0</v>
      </c>
      <c r="R19" s="86">
        <v>0</v>
      </c>
      <c r="S19" s="86">
        <v>0</v>
      </c>
      <c r="T19" s="86">
        <v>0</v>
      </c>
      <c r="U19" s="86">
        <v>0</v>
      </c>
      <c r="V19" s="86">
        <v>0</v>
      </c>
      <c r="W19" s="86">
        <v>0</v>
      </c>
      <c r="X19" s="87">
        <v>0</v>
      </c>
      <c r="Y19" s="86"/>
      <c r="Z19" s="86"/>
      <c r="AA19" s="86"/>
      <c r="AB19" s="86"/>
      <c r="AC19" s="86"/>
      <c r="AD19" s="86"/>
      <c r="AE19" s="87"/>
      <c r="AF19" s="86"/>
      <c r="AG19" s="86"/>
      <c r="AH19" s="86"/>
      <c r="AI19" s="86"/>
      <c r="AJ19" s="88"/>
      <c r="AK19" s="88"/>
    </row>
    <row r="20" spans="2:37">
      <c r="B20" s="38" t="s">
        <v>25</v>
      </c>
      <c r="D20" s="54">
        <v>7719</v>
      </c>
      <c r="E20" s="22" t="s">
        <v>8</v>
      </c>
      <c r="F20" s="82">
        <f t="shared" si="1"/>
        <v>53</v>
      </c>
      <c r="G20" s="86">
        <v>0</v>
      </c>
      <c r="H20" s="86">
        <v>14</v>
      </c>
      <c r="I20" s="86">
        <v>8</v>
      </c>
      <c r="J20" s="87">
        <v>7</v>
      </c>
      <c r="K20" s="86">
        <v>0</v>
      </c>
      <c r="L20" s="86">
        <v>0</v>
      </c>
      <c r="M20" s="86">
        <v>0</v>
      </c>
      <c r="N20" s="86">
        <v>3</v>
      </c>
      <c r="O20" s="86">
        <v>0</v>
      </c>
      <c r="P20" s="86">
        <v>0</v>
      </c>
      <c r="Q20" s="87">
        <v>0</v>
      </c>
      <c r="R20" s="86">
        <v>0</v>
      </c>
      <c r="S20" s="86">
        <v>0</v>
      </c>
      <c r="T20" s="86">
        <v>0</v>
      </c>
      <c r="U20" s="86">
        <v>0</v>
      </c>
      <c r="V20" s="86">
        <v>16</v>
      </c>
      <c r="W20" s="86">
        <v>5</v>
      </c>
      <c r="X20" s="87">
        <v>0</v>
      </c>
      <c r="Y20" s="86"/>
      <c r="Z20" s="86"/>
      <c r="AA20" s="86"/>
      <c r="AB20" s="86"/>
      <c r="AC20" s="86"/>
      <c r="AD20" s="86"/>
      <c r="AE20" s="87"/>
      <c r="AF20" s="86"/>
      <c r="AG20" s="86"/>
      <c r="AH20" s="86"/>
      <c r="AI20" s="86"/>
      <c r="AJ20" s="88"/>
      <c r="AK20" s="88"/>
    </row>
    <row r="21" spans="2:37">
      <c r="B21" s="38" t="s">
        <v>26</v>
      </c>
      <c r="D21" s="54">
        <v>8879</v>
      </c>
      <c r="E21" s="22" t="s">
        <v>8</v>
      </c>
      <c r="F21" s="82">
        <f t="shared" si="1"/>
        <v>24</v>
      </c>
      <c r="G21" s="86">
        <v>0</v>
      </c>
      <c r="H21" s="86">
        <v>12</v>
      </c>
      <c r="I21" s="86">
        <v>0</v>
      </c>
      <c r="J21" s="87">
        <v>12</v>
      </c>
      <c r="K21" s="86">
        <v>0</v>
      </c>
      <c r="L21" s="86">
        <v>0</v>
      </c>
      <c r="M21" s="86">
        <v>0</v>
      </c>
      <c r="N21" s="86">
        <v>0</v>
      </c>
      <c r="O21" s="86">
        <v>0</v>
      </c>
      <c r="P21" s="86">
        <v>0</v>
      </c>
      <c r="Q21" s="87">
        <v>0</v>
      </c>
      <c r="R21" s="86">
        <v>0</v>
      </c>
      <c r="S21" s="86">
        <v>0</v>
      </c>
      <c r="T21" s="86">
        <v>0</v>
      </c>
      <c r="U21" s="86">
        <v>0</v>
      </c>
      <c r="V21" s="86">
        <v>0</v>
      </c>
      <c r="W21" s="86">
        <v>0</v>
      </c>
      <c r="X21" s="87">
        <v>0</v>
      </c>
      <c r="Y21" s="86"/>
      <c r="Z21" s="86"/>
      <c r="AA21" s="86"/>
      <c r="AB21" s="86"/>
      <c r="AC21" s="86"/>
      <c r="AD21" s="86"/>
      <c r="AE21" s="87"/>
      <c r="AF21" s="86"/>
      <c r="AG21" s="86"/>
      <c r="AH21" s="86"/>
      <c r="AI21" s="86"/>
      <c r="AJ21" s="88"/>
      <c r="AK21" s="88"/>
    </row>
    <row r="22" spans="2:37">
      <c r="B22" s="38" t="s">
        <v>27</v>
      </c>
      <c r="D22" s="54">
        <v>8117.0000000000009</v>
      </c>
      <c r="E22" s="22" t="s">
        <v>59</v>
      </c>
      <c r="F22" s="82">
        <f t="shared" si="1"/>
        <v>24</v>
      </c>
      <c r="G22" s="86">
        <v>0</v>
      </c>
      <c r="H22" s="86">
        <v>12</v>
      </c>
      <c r="I22" s="86">
        <v>0</v>
      </c>
      <c r="J22" s="87">
        <v>12</v>
      </c>
      <c r="K22" s="86">
        <v>0</v>
      </c>
      <c r="L22" s="86">
        <v>0</v>
      </c>
      <c r="M22" s="86">
        <v>0</v>
      </c>
      <c r="N22" s="86">
        <v>0</v>
      </c>
      <c r="O22" s="86">
        <v>0</v>
      </c>
      <c r="P22" s="86">
        <v>0</v>
      </c>
      <c r="Q22" s="87">
        <v>0</v>
      </c>
      <c r="R22" s="86">
        <v>0</v>
      </c>
      <c r="S22" s="86">
        <v>0</v>
      </c>
      <c r="T22" s="86">
        <v>0</v>
      </c>
      <c r="U22" s="86">
        <v>0</v>
      </c>
      <c r="V22" s="86">
        <v>0</v>
      </c>
      <c r="W22" s="86">
        <v>0</v>
      </c>
      <c r="X22" s="87">
        <v>0</v>
      </c>
      <c r="Y22" s="86"/>
      <c r="Z22" s="86"/>
      <c r="AA22" s="86"/>
      <c r="AB22" s="86"/>
      <c r="AC22" s="86"/>
      <c r="AD22" s="86"/>
      <c r="AE22" s="87"/>
      <c r="AF22" s="86"/>
      <c r="AG22" s="86"/>
      <c r="AH22" s="86"/>
      <c r="AI22" s="86"/>
      <c r="AJ22" s="88"/>
      <c r="AK22" s="88"/>
    </row>
    <row r="23" spans="2:37">
      <c r="B23" s="38" t="s">
        <v>28</v>
      </c>
      <c r="D23" s="54">
        <v>5467</v>
      </c>
      <c r="E23" s="22" t="s">
        <v>59</v>
      </c>
      <c r="F23" s="82">
        <f t="shared" si="1"/>
        <v>65</v>
      </c>
      <c r="G23" s="86">
        <v>0</v>
      </c>
      <c r="H23" s="86">
        <v>22</v>
      </c>
      <c r="I23" s="86">
        <v>12</v>
      </c>
      <c r="J23" s="87">
        <v>12</v>
      </c>
      <c r="K23" s="86">
        <v>0</v>
      </c>
      <c r="L23" s="86">
        <v>0</v>
      </c>
      <c r="M23" s="86">
        <v>0</v>
      </c>
      <c r="N23" s="86">
        <v>0</v>
      </c>
      <c r="O23" s="86">
        <v>0</v>
      </c>
      <c r="P23" s="86">
        <v>0</v>
      </c>
      <c r="Q23" s="87">
        <v>0</v>
      </c>
      <c r="R23" s="86">
        <v>0</v>
      </c>
      <c r="S23" s="86">
        <v>0</v>
      </c>
      <c r="T23" s="86">
        <v>0</v>
      </c>
      <c r="U23" s="86">
        <v>0</v>
      </c>
      <c r="V23" s="86">
        <v>4</v>
      </c>
      <c r="W23" s="86">
        <v>0</v>
      </c>
      <c r="X23" s="87">
        <v>0</v>
      </c>
      <c r="Y23" s="86"/>
      <c r="Z23" s="86"/>
      <c r="AA23" s="86"/>
      <c r="AB23" s="86"/>
      <c r="AC23" s="86"/>
      <c r="AD23" s="86"/>
      <c r="AE23" s="87"/>
      <c r="AF23" s="86"/>
      <c r="AG23" s="86"/>
      <c r="AH23" s="86"/>
      <c r="AI23" s="86">
        <v>7</v>
      </c>
      <c r="AJ23" s="88">
        <v>8</v>
      </c>
      <c r="AK23" s="88"/>
    </row>
    <row r="24" spans="2:37">
      <c r="B24" s="38" t="s">
        <v>29</v>
      </c>
      <c r="D24" s="54">
        <v>10246</v>
      </c>
      <c r="E24" s="22" t="s">
        <v>59</v>
      </c>
      <c r="F24" s="82">
        <f t="shared" si="1"/>
        <v>23</v>
      </c>
      <c r="G24" s="86">
        <v>0</v>
      </c>
      <c r="H24" s="86">
        <v>0</v>
      </c>
      <c r="I24" s="86">
        <v>11</v>
      </c>
      <c r="J24" s="87">
        <v>9</v>
      </c>
      <c r="K24" s="86">
        <v>3</v>
      </c>
      <c r="L24" s="86">
        <v>0</v>
      </c>
      <c r="M24" s="86">
        <v>0</v>
      </c>
      <c r="N24" s="86">
        <v>0</v>
      </c>
      <c r="O24" s="86">
        <v>0</v>
      </c>
      <c r="P24" s="86">
        <v>0</v>
      </c>
      <c r="Q24" s="87">
        <v>0</v>
      </c>
      <c r="R24" s="86">
        <v>0</v>
      </c>
      <c r="S24" s="86">
        <v>0</v>
      </c>
      <c r="T24" s="86">
        <v>0</v>
      </c>
      <c r="U24" s="86">
        <v>0</v>
      </c>
      <c r="V24" s="86">
        <v>0</v>
      </c>
      <c r="W24" s="86">
        <v>0</v>
      </c>
      <c r="X24" s="87">
        <v>0</v>
      </c>
      <c r="Y24" s="86"/>
      <c r="Z24" s="86"/>
      <c r="AA24" s="86"/>
      <c r="AB24" s="86"/>
      <c r="AC24" s="86"/>
      <c r="AD24" s="86"/>
      <c r="AE24" s="87"/>
      <c r="AF24" s="86"/>
      <c r="AG24" s="86"/>
      <c r="AH24" s="86"/>
      <c r="AI24" s="86"/>
      <c r="AJ24" s="88"/>
      <c r="AK24" s="88"/>
    </row>
    <row r="25" spans="2:37">
      <c r="B25" s="38" t="s">
        <v>30</v>
      </c>
      <c r="D25" s="54">
        <v>9303</v>
      </c>
      <c r="E25" s="22" t="s">
        <v>59</v>
      </c>
      <c r="F25" s="82">
        <f t="shared" si="1"/>
        <v>32</v>
      </c>
      <c r="G25" s="86">
        <v>0</v>
      </c>
      <c r="H25" s="86">
        <v>12</v>
      </c>
      <c r="I25" s="86">
        <v>0</v>
      </c>
      <c r="J25" s="87">
        <v>1</v>
      </c>
      <c r="K25" s="100">
        <v>11</v>
      </c>
      <c r="L25" s="86">
        <v>0</v>
      </c>
      <c r="M25" s="86">
        <v>0</v>
      </c>
      <c r="N25" s="86">
        <v>0</v>
      </c>
      <c r="O25" s="86">
        <v>0</v>
      </c>
      <c r="P25" s="86">
        <v>0</v>
      </c>
      <c r="Q25" s="87">
        <v>0</v>
      </c>
      <c r="R25" s="86">
        <v>0</v>
      </c>
      <c r="S25" s="86">
        <v>0</v>
      </c>
      <c r="T25" s="86">
        <v>0</v>
      </c>
      <c r="U25" s="86">
        <v>0</v>
      </c>
      <c r="V25" s="86">
        <v>4</v>
      </c>
      <c r="W25" s="86">
        <v>0</v>
      </c>
      <c r="X25" s="87">
        <v>0</v>
      </c>
      <c r="Y25" s="86"/>
      <c r="Z25" s="86"/>
      <c r="AA25" s="86"/>
      <c r="AB25" s="86">
        <v>4</v>
      </c>
      <c r="AC25" s="86"/>
      <c r="AD25" s="86"/>
      <c r="AE25" s="87"/>
      <c r="AF25" s="86"/>
      <c r="AG25" s="86"/>
      <c r="AH25" s="86"/>
      <c r="AI25" s="86"/>
      <c r="AJ25" s="88"/>
      <c r="AK25" s="88"/>
    </row>
    <row r="26" spans="2:37">
      <c r="B26" s="38" t="s">
        <v>31</v>
      </c>
      <c r="D26" s="54">
        <v>9244</v>
      </c>
      <c r="E26" s="22" t="s">
        <v>59</v>
      </c>
      <c r="F26" s="82">
        <f t="shared" si="1"/>
        <v>24</v>
      </c>
      <c r="G26" s="86">
        <v>0</v>
      </c>
      <c r="H26" s="86">
        <v>8</v>
      </c>
      <c r="I26" s="86">
        <v>0</v>
      </c>
      <c r="J26" s="87">
        <v>0</v>
      </c>
      <c r="K26" s="86">
        <v>16</v>
      </c>
      <c r="L26" s="86">
        <v>0</v>
      </c>
      <c r="M26" s="86">
        <v>0</v>
      </c>
      <c r="N26" s="86">
        <v>0</v>
      </c>
      <c r="O26" s="86">
        <v>0</v>
      </c>
      <c r="P26" s="86">
        <v>0</v>
      </c>
      <c r="Q26" s="87">
        <v>0</v>
      </c>
      <c r="R26" s="86">
        <v>0</v>
      </c>
      <c r="S26" s="86">
        <v>0</v>
      </c>
      <c r="T26" s="86">
        <v>0</v>
      </c>
      <c r="U26" s="86">
        <v>0</v>
      </c>
      <c r="V26" s="86">
        <v>0</v>
      </c>
      <c r="W26" s="86">
        <v>0</v>
      </c>
      <c r="X26" s="87">
        <v>0</v>
      </c>
      <c r="Y26" s="86"/>
      <c r="Z26" s="86"/>
      <c r="AA26" s="86"/>
      <c r="AB26" s="86"/>
      <c r="AC26" s="86"/>
      <c r="AD26" s="86"/>
      <c r="AE26" s="87"/>
      <c r="AF26" s="86"/>
      <c r="AG26" s="86"/>
      <c r="AH26" s="86"/>
      <c r="AI26" s="86"/>
      <c r="AJ26" s="88"/>
      <c r="AK26" s="88"/>
    </row>
    <row r="27" spans="2:37">
      <c r="B27" s="39" t="s">
        <v>32</v>
      </c>
      <c r="D27" s="55">
        <v>7719</v>
      </c>
      <c r="E27" s="24" t="s">
        <v>59</v>
      </c>
      <c r="F27" s="82">
        <f t="shared" si="1"/>
        <v>24</v>
      </c>
      <c r="G27" s="92">
        <v>0</v>
      </c>
      <c r="H27" s="92">
        <v>12</v>
      </c>
      <c r="I27" s="92">
        <v>0</v>
      </c>
      <c r="J27" s="93">
        <v>12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3">
        <v>0</v>
      </c>
      <c r="R27" s="92">
        <v>0</v>
      </c>
      <c r="S27" s="92">
        <v>0</v>
      </c>
      <c r="T27" s="92">
        <v>0</v>
      </c>
      <c r="U27" s="92">
        <v>0</v>
      </c>
      <c r="V27" s="92">
        <v>0</v>
      </c>
      <c r="W27" s="92">
        <v>0</v>
      </c>
      <c r="X27" s="93">
        <v>0</v>
      </c>
      <c r="Y27" s="92"/>
      <c r="Z27" s="92"/>
      <c r="AA27" s="92"/>
      <c r="AB27" s="92"/>
      <c r="AC27" s="92"/>
      <c r="AD27" s="92"/>
      <c r="AE27" s="93"/>
      <c r="AF27" s="92"/>
      <c r="AG27" s="92"/>
      <c r="AH27" s="92"/>
      <c r="AI27" s="92"/>
      <c r="AJ27" s="94"/>
      <c r="AK27" s="94"/>
    </row>
    <row r="28" spans="2:37">
      <c r="B28" s="34" t="s">
        <v>33</v>
      </c>
      <c r="D28" s="51">
        <v>15185</v>
      </c>
      <c r="E28" s="21" t="s">
        <v>8</v>
      </c>
      <c r="F28" s="82">
        <f t="shared" si="1"/>
        <v>9</v>
      </c>
      <c r="G28" s="97">
        <v>0</v>
      </c>
      <c r="H28" s="97">
        <v>0</v>
      </c>
      <c r="I28" s="97">
        <v>0</v>
      </c>
      <c r="J28" s="98">
        <v>0</v>
      </c>
      <c r="K28" s="97">
        <v>9</v>
      </c>
      <c r="L28" s="97">
        <v>0</v>
      </c>
      <c r="M28" s="97">
        <v>0</v>
      </c>
      <c r="N28" s="97">
        <v>0</v>
      </c>
      <c r="O28" s="97">
        <v>0</v>
      </c>
      <c r="P28" s="97">
        <v>0</v>
      </c>
      <c r="Q28" s="98">
        <v>0</v>
      </c>
      <c r="R28" s="97">
        <v>0</v>
      </c>
      <c r="S28" s="97">
        <v>0</v>
      </c>
      <c r="T28" s="97">
        <v>0</v>
      </c>
      <c r="U28" s="97">
        <v>0</v>
      </c>
      <c r="V28" s="97">
        <v>0</v>
      </c>
      <c r="W28" s="97">
        <v>0</v>
      </c>
      <c r="X28" s="98">
        <v>0</v>
      </c>
      <c r="Y28" s="97"/>
      <c r="Z28" s="97"/>
      <c r="AA28" s="97"/>
      <c r="AB28" s="97"/>
      <c r="AC28" s="97"/>
      <c r="AD28" s="97"/>
      <c r="AE28" s="98"/>
      <c r="AF28" s="97"/>
      <c r="AG28" s="97"/>
      <c r="AH28" s="97"/>
      <c r="AI28" s="97"/>
      <c r="AJ28" s="99"/>
      <c r="AK28" s="99"/>
    </row>
    <row r="29" spans="2:37">
      <c r="B29" s="35" t="s">
        <v>34</v>
      </c>
      <c r="D29" s="22">
        <v>14263</v>
      </c>
      <c r="E29" s="22" t="s">
        <v>8</v>
      </c>
      <c r="F29" s="82">
        <f t="shared" si="1"/>
        <v>0</v>
      </c>
      <c r="G29" s="86">
        <v>0</v>
      </c>
      <c r="H29" s="86">
        <v>0</v>
      </c>
      <c r="I29" s="86">
        <v>0</v>
      </c>
      <c r="J29" s="87">
        <v>0</v>
      </c>
      <c r="K29" s="86">
        <v>0</v>
      </c>
      <c r="L29" s="86">
        <v>0</v>
      </c>
      <c r="M29" s="86">
        <v>0</v>
      </c>
      <c r="N29" s="86">
        <v>0</v>
      </c>
      <c r="O29" s="86">
        <v>0</v>
      </c>
      <c r="P29" s="86">
        <v>0</v>
      </c>
      <c r="Q29" s="87">
        <v>0</v>
      </c>
      <c r="R29" s="86">
        <v>0</v>
      </c>
      <c r="S29" s="86">
        <v>0</v>
      </c>
      <c r="T29" s="86">
        <v>0</v>
      </c>
      <c r="U29" s="86">
        <v>0</v>
      </c>
      <c r="V29" s="86">
        <v>0</v>
      </c>
      <c r="W29" s="86">
        <v>0</v>
      </c>
      <c r="X29" s="87">
        <v>0</v>
      </c>
      <c r="Y29" s="86"/>
      <c r="Z29" s="86"/>
      <c r="AA29" s="86"/>
      <c r="AB29" s="86"/>
      <c r="AC29" s="86"/>
      <c r="AD29" s="86"/>
      <c r="AE29" s="87"/>
      <c r="AF29" s="86"/>
      <c r="AG29" s="86"/>
      <c r="AH29" s="86"/>
      <c r="AI29" s="86"/>
      <c r="AJ29" s="88"/>
      <c r="AK29" s="88"/>
    </row>
    <row r="30" spans="2:37">
      <c r="B30" s="36" t="s">
        <v>35</v>
      </c>
      <c r="D30" s="24">
        <v>6093</v>
      </c>
      <c r="E30" s="24" t="s">
        <v>8</v>
      </c>
      <c r="F30" s="82">
        <f t="shared" si="1"/>
        <v>10</v>
      </c>
      <c r="G30" s="101">
        <v>0</v>
      </c>
      <c r="H30" s="101">
        <v>0</v>
      </c>
      <c r="I30" s="101">
        <v>0</v>
      </c>
      <c r="J30" s="102">
        <v>0</v>
      </c>
      <c r="K30" s="101">
        <v>10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2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2">
        <v>0</v>
      </c>
      <c r="Y30" s="101"/>
      <c r="Z30" s="101"/>
      <c r="AA30" s="101"/>
      <c r="AB30" s="101"/>
      <c r="AC30" s="101"/>
      <c r="AD30" s="101"/>
      <c r="AE30" s="102"/>
      <c r="AF30" s="101"/>
      <c r="AG30" s="101"/>
      <c r="AH30" s="101"/>
      <c r="AI30" s="101"/>
      <c r="AJ30" s="103"/>
      <c r="AK30" s="103"/>
    </row>
    <row r="31" spans="2:37">
      <c r="B31" s="34" t="s">
        <v>36</v>
      </c>
      <c r="D31" s="51">
        <v>6093</v>
      </c>
      <c r="E31" s="21" t="s">
        <v>59</v>
      </c>
      <c r="F31" s="82">
        <f t="shared" si="1"/>
        <v>115</v>
      </c>
      <c r="G31" s="97">
        <v>0</v>
      </c>
      <c r="H31" s="97">
        <v>0</v>
      </c>
      <c r="I31" s="97">
        <v>0</v>
      </c>
      <c r="J31" s="98">
        <v>0</v>
      </c>
      <c r="K31" s="97">
        <v>24</v>
      </c>
      <c r="L31" s="97">
        <v>0</v>
      </c>
      <c r="M31" s="97">
        <v>0</v>
      </c>
      <c r="N31" s="97">
        <v>0</v>
      </c>
      <c r="O31" s="97">
        <v>0</v>
      </c>
      <c r="P31" s="97">
        <v>0</v>
      </c>
      <c r="Q31" s="98">
        <v>0</v>
      </c>
      <c r="R31" s="97">
        <v>12</v>
      </c>
      <c r="S31" s="97">
        <v>0</v>
      </c>
      <c r="T31" s="97">
        <v>11</v>
      </c>
      <c r="U31" s="97">
        <v>0</v>
      </c>
      <c r="V31" s="97">
        <v>0</v>
      </c>
      <c r="W31" s="97">
        <v>0</v>
      </c>
      <c r="X31" s="98">
        <v>18</v>
      </c>
      <c r="Y31" s="97"/>
      <c r="Z31" s="97">
        <v>30</v>
      </c>
      <c r="AA31" s="97"/>
      <c r="AB31" s="97"/>
      <c r="AC31" s="97"/>
      <c r="AD31" s="97"/>
      <c r="AE31" s="98"/>
      <c r="AF31" s="97"/>
      <c r="AG31" s="97"/>
      <c r="AH31" s="97"/>
      <c r="AI31" s="97">
        <v>20</v>
      </c>
      <c r="AJ31" s="99"/>
      <c r="AK31" s="99"/>
    </row>
    <row r="32" spans="2:37">
      <c r="B32" s="36" t="s">
        <v>37</v>
      </c>
      <c r="D32" s="24">
        <v>6093</v>
      </c>
      <c r="E32" s="24" t="s">
        <v>59</v>
      </c>
      <c r="F32" s="82">
        <f t="shared" si="1"/>
        <v>0</v>
      </c>
      <c r="G32" s="92">
        <v>0</v>
      </c>
      <c r="H32" s="92">
        <v>0</v>
      </c>
      <c r="I32" s="92">
        <v>0</v>
      </c>
      <c r="J32" s="93">
        <v>0</v>
      </c>
      <c r="K32" s="92">
        <v>0</v>
      </c>
      <c r="L32" s="92">
        <v>0</v>
      </c>
      <c r="M32" s="92">
        <v>0</v>
      </c>
      <c r="N32" s="92">
        <v>0</v>
      </c>
      <c r="O32" s="92">
        <v>0</v>
      </c>
      <c r="P32" s="92">
        <v>0</v>
      </c>
      <c r="Q32" s="93">
        <v>0</v>
      </c>
      <c r="R32" s="92">
        <v>0</v>
      </c>
      <c r="S32" s="92">
        <v>0</v>
      </c>
      <c r="T32" s="92">
        <v>0</v>
      </c>
      <c r="U32" s="92">
        <v>0</v>
      </c>
      <c r="V32" s="92">
        <v>0</v>
      </c>
      <c r="W32" s="92">
        <v>0</v>
      </c>
      <c r="X32" s="93">
        <v>0</v>
      </c>
      <c r="Y32" s="92"/>
      <c r="Z32" s="92"/>
      <c r="AA32" s="92"/>
      <c r="AB32" s="92"/>
      <c r="AC32" s="92"/>
      <c r="AD32" s="92"/>
      <c r="AE32" s="93"/>
      <c r="AF32" s="92"/>
      <c r="AG32" s="92"/>
      <c r="AH32" s="92"/>
      <c r="AI32" s="92"/>
      <c r="AJ32" s="94"/>
      <c r="AK32" s="94"/>
    </row>
    <row r="33" spans="2:37">
      <c r="B33" s="37" t="s">
        <v>38</v>
      </c>
      <c r="D33" s="53">
        <v>6849</v>
      </c>
      <c r="E33" s="21" t="s">
        <v>59</v>
      </c>
      <c r="F33" s="82">
        <f t="shared" si="1"/>
        <v>750</v>
      </c>
      <c r="G33" s="97">
        <v>24</v>
      </c>
      <c r="H33" s="97">
        <v>0</v>
      </c>
      <c r="I33" s="97">
        <v>35</v>
      </c>
      <c r="J33" s="98">
        <v>14</v>
      </c>
      <c r="K33" s="97">
        <v>26</v>
      </c>
      <c r="L33" s="97">
        <v>24</v>
      </c>
      <c r="M33" s="97">
        <v>33</v>
      </c>
      <c r="N33" s="97">
        <v>34</v>
      </c>
      <c r="O33" s="97">
        <v>36</v>
      </c>
      <c r="P33" s="97">
        <v>36</v>
      </c>
      <c r="Q33" s="98">
        <v>0</v>
      </c>
      <c r="R33" s="97">
        <v>11</v>
      </c>
      <c r="S33" s="97">
        <v>0</v>
      </c>
      <c r="T33" s="97">
        <v>0</v>
      </c>
      <c r="U33" s="97">
        <v>71</v>
      </c>
      <c r="V33" s="97">
        <v>13</v>
      </c>
      <c r="W33" s="97">
        <v>50</v>
      </c>
      <c r="X33" s="98">
        <v>46</v>
      </c>
      <c r="Y33" s="97">
        <v>22</v>
      </c>
      <c r="Z33" s="97">
        <v>43</v>
      </c>
      <c r="AA33" s="97">
        <v>38</v>
      </c>
      <c r="AB33" s="97">
        <v>15</v>
      </c>
      <c r="AC33" s="97">
        <v>48</v>
      </c>
      <c r="AD33" s="97">
        <v>49</v>
      </c>
      <c r="AE33" s="98"/>
      <c r="AF33" s="97"/>
      <c r="AG33" s="97">
        <v>8</v>
      </c>
      <c r="AH33" s="97">
        <v>30</v>
      </c>
      <c r="AI33" s="97">
        <v>14</v>
      </c>
      <c r="AJ33" s="99">
        <v>30</v>
      </c>
      <c r="AK33" s="99"/>
    </row>
    <row r="34" spans="2:37">
      <c r="B34" s="38" t="s">
        <v>39</v>
      </c>
      <c r="D34" s="54">
        <v>6757</v>
      </c>
      <c r="E34" s="22" t="s">
        <v>59</v>
      </c>
      <c r="F34" s="82">
        <f t="shared" si="1"/>
        <v>652</v>
      </c>
      <c r="G34" s="89">
        <v>0</v>
      </c>
      <c r="H34" s="89">
        <v>0</v>
      </c>
      <c r="I34" s="89">
        <v>47</v>
      </c>
      <c r="J34" s="90">
        <v>23</v>
      </c>
      <c r="K34" s="89">
        <v>26</v>
      </c>
      <c r="L34" s="89">
        <v>12</v>
      </c>
      <c r="M34" s="89">
        <v>31</v>
      </c>
      <c r="N34" s="89">
        <v>31</v>
      </c>
      <c r="O34" s="89">
        <v>31</v>
      </c>
      <c r="P34" s="89">
        <v>24</v>
      </c>
      <c r="Q34" s="90">
        <v>0</v>
      </c>
      <c r="R34" s="89">
        <v>12</v>
      </c>
      <c r="S34" s="89">
        <v>35</v>
      </c>
      <c r="T34" s="89">
        <v>35</v>
      </c>
      <c r="U34" s="89">
        <v>36</v>
      </c>
      <c r="V34" s="89">
        <v>0</v>
      </c>
      <c r="W34" s="104">
        <v>24</v>
      </c>
      <c r="X34" s="90">
        <v>20</v>
      </c>
      <c r="Y34" s="104">
        <v>30</v>
      </c>
      <c r="Z34" s="104">
        <v>21</v>
      </c>
      <c r="AA34" s="89">
        <v>53</v>
      </c>
      <c r="AB34" s="89">
        <v>25</v>
      </c>
      <c r="AC34" s="89">
        <v>20</v>
      </c>
      <c r="AD34" s="89">
        <v>16</v>
      </c>
      <c r="AE34" s="90"/>
      <c r="AF34" s="89">
        <v>35</v>
      </c>
      <c r="AG34" s="89">
        <v>25</v>
      </c>
      <c r="AH34" s="89">
        <v>30</v>
      </c>
      <c r="AI34" s="89">
        <v>10</v>
      </c>
      <c r="AJ34" s="91"/>
      <c r="AK34" s="91"/>
    </row>
    <row r="35" spans="2:37">
      <c r="B35" s="39" t="s">
        <v>40</v>
      </c>
      <c r="D35" s="55">
        <v>7846</v>
      </c>
      <c r="E35" s="24" t="s">
        <v>59</v>
      </c>
      <c r="F35" s="82">
        <f t="shared" si="1"/>
        <v>624</v>
      </c>
      <c r="G35" s="105">
        <v>0</v>
      </c>
      <c r="H35" s="105">
        <v>0</v>
      </c>
      <c r="I35" s="105">
        <v>0</v>
      </c>
      <c r="J35" s="106">
        <v>22</v>
      </c>
      <c r="K35" s="105">
        <v>12</v>
      </c>
      <c r="L35" s="105">
        <v>23</v>
      </c>
      <c r="M35" s="105">
        <v>0</v>
      </c>
      <c r="N35" s="105">
        <v>44</v>
      </c>
      <c r="O35" s="105">
        <v>24</v>
      </c>
      <c r="P35" s="105">
        <v>23</v>
      </c>
      <c r="Q35" s="106">
        <v>0</v>
      </c>
      <c r="R35" s="105">
        <v>21</v>
      </c>
      <c r="S35" s="105">
        <v>30</v>
      </c>
      <c r="T35" s="105">
        <v>0</v>
      </c>
      <c r="U35" s="105">
        <v>0</v>
      </c>
      <c r="V35" s="105">
        <v>52</v>
      </c>
      <c r="W35" s="105">
        <v>58</v>
      </c>
      <c r="X35" s="106">
        <v>19</v>
      </c>
      <c r="Y35" s="105">
        <v>22</v>
      </c>
      <c r="Z35" s="105">
        <v>27</v>
      </c>
      <c r="AA35" s="105">
        <v>40</v>
      </c>
      <c r="AB35" s="105">
        <v>23</v>
      </c>
      <c r="AC35" s="105">
        <v>40</v>
      </c>
      <c r="AD35" s="105">
        <v>21</v>
      </c>
      <c r="AE35" s="106"/>
      <c r="AF35" s="105">
        <v>40</v>
      </c>
      <c r="AG35" s="105">
        <v>30</v>
      </c>
      <c r="AH35" s="105">
        <v>33</v>
      </c>
      <c r="AI35" s="105">
        <v>20</v>
      </c>
      <c r="AJ35" s="107"/>
      <c r="AK35" s="107"/>
    </row>
    <row r="36" spans="2:37">
      <c r="B36" s="34" t="s">
        <v>41</v>
      </c>
      <c r="D36" s="21">
        <v>8956</v>
      </c>
      <c r="E36" s="21" t="s">
        <v>8</v>
      </c>
      <c r="F36" s="82">
        <f t="shared" si="1"/>
        <v>0</v>
      </c>
      <c r="G36" s="83">
        <v>0</v>
      </c>
      <c r="H36" s="83">
        <v>0</v>
      </c>
      <c r="I36" s="83">
        <v>0</v>
      </c>
      <c r="J36" s="84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4">
        <v>0</v>
      </c>
      <c r="R36" s="83">
        <v>0</v>
      </c>
      <c r="S36" s="83">
        <v>0</v>
      </c>
      <c r="T36" s="83">
        <v>0</v>
      </c>
      <c r="U36" s="83">
        <v>0</v>
      </c>
      <c r="V36" s="83">
        <v>0</v>
      </c>
      <c r="W36" s="83">
        <v>0</v>
      </c>
      <c r="X36" s="84">
        <v>0</v>
      </c>
      <c r="Y36" s="83"/>
      <c r="Z36" s="83"/>
      <c r="AA36" s="83"/>
      <c r="AB36" s="83"/>
      <c r="AC36" s="83"/>
      <c r="AD36" s="83"/>
      <c r="AE36" s="84"/>
      <c r="AF36" s="83"/>
      <c r="AG36" s="83"/>
      <c r="AH36" s="83"/>
      <c r="AI36" s="83"/>
      <c r="AJ36" s="85"/>
      <c r="AK36" s="85"/>
    </row>
    <row r="37" spans="2:37">
      <c r="B37" s="36" t="s">
        <v>42</v>
      </c>
      <c r="D37" s="24">
        <v>8956</v>
      </c>
      <c r="E37" s="24" t="s">
        <v>8</v>
      </c>
      <c r="F37" s="82">
        <f t="shared" si="1"/>
        <v>0</v>
      </c>
      <c r="G37" s="92">
        <v>0</v>
      </c>
      <c r="H37" s="92">
        <v>0</v>
      </c>
      <c r="I37" s="92">
        <v>0</v>
      </c>
      <c r="J37" s="93">
        <v>0</v>
      </c>
      <c r="K37" s="92">
        <v>0</v>
      </c>
      <c r="L37" s="92">
        <v>0</v>
      </c>
      <c r="M37" s="92">
        <v>0</v>
      </c>
      <c r="N37" s="92">
        <v>0</v>
      </c>
      <c r="O37" s="92">
        <v>0</v>
      </c>
      <c r="P37" s="92">
        <v>0</v>
      </c>
      <c r="Q37" s="93">
        <v>0</v>
      </c>
      <c r="R37" s="92">
        <v>0</v>
      </c>
      <c r="S37" s="92">
        <v>0</v>
      </c>
      <c r="T37" s="92">
        <v>0</v>
      </c>
      <c r="U37" s="92">
        <v>0</v>
      </c>
      <c r="V37" s="92">
        <v>0</v>
      </c>
      <c r="W37" s="92">
        <v>0</v>
      </c>
      <c r="X37" s="93">
        <v>0</v>
      </c>
      <c r="Y37" s="92"/>
      <c r="Z37" s="92"/>
      <c r="AA37" s="92"/>
      <c r="AB37" s="92"/>
      <c r="AC37" s="92"/>
      <c r="AD37" s="92"/>
      <c r="AE37" s="93"/>
      <c r="AF37" s="92"/>
      <c r="AG37" s="92"/>
      <c r="AH37" s="92"/>
      <c r="AI37" s="92"/>
      <c r="AJ37" s="94"/>
      <c r="AK37" s="94"/>
    </row>
    <row r="38" spans="2:37">
      <c r="B38" s="40" t="s">
        <v>43</v>
      </c>
      <c r="D38" s="51">
        <v>8628</v>
      </c>
      <c r="E38" s="51" t="s">
        <v>8</v>
      </c>
      <c r="F38" s="82">
        <f t="shared" si="1"/>
        <v>525</v>
      </c>
      <c r="G38" s="83">
        <v>53</v>
      </c>
      <c r="H38" s="83">
        <v>28</v>
      </c>
      <c r="I38" s="83">
        <v>6</v>
      </c>
      <c r="J38" s="84">
        <v>0</v>
      </c>
      <c r="K38" s="83">
        <v>23</v>
      </c>
      <c r="L38" s="83">
        <v>0</v>
      </c>
      <c r="M38" s="83">
        <v>24</v>
      </c>
      <c r="N38" s="83">
        <v>24</v>
      </c>
      <c r="O38" s="83">
        <v>0</v>
      </c>
      <c r="P38" s="83">
        <v>24</v>
      </c>
      <c r="Q38" s="84">
        <v>0</v>
      </c>
      <c r="R38" s="83">
        <v>24</v>
      </c>
      <c r="S38" s="83">
        <v>0</v>
      </c>
      <c r="T38" s="83">
        <v>12</v>
      </c>
      <c r="U38" s="83">
        <v>16</v>
      </c>
      <c r="V38" s="83">
        <v>38</v>
      </c>
      <c r="W38" s="83">
        <v>7</v>
      </c>
      <c r="X38" s="84">
        <v>41</v>
      </c>
      <c r="Y38" s="83">
        <v>30</v>
      </c>
      <c r="Z38" s="83"/>
      <c r="AA38" s="83">
        <v>10</v>
      </c>
      <c r="AB38" s="83">
        <v>42</v>
      </c>
      <c r="AC38" s="83">
        <v>25</v>
      </c>
      <c r="AD38" s="83">
        <v>20</v>
      </c>
      <c r="AE38" s="84"/>
      <c r="AF38" s="83">
        <v>22</v>
      </c>
      <c r="AG38" s="83">
        <v>6</v>
      </c>
      <c r="AH38" s="83">
        <v>25</v>
      </c>
      <c r="AI38" s="83">
        <v>25</v>
      </c>
      <c r="AJ38" s="85"/>
      <c r="AK38" s="85"/>
    </row>
    <row r="39" spans="2:37">
      <c r="B39" s="35" t="s">
        <v>44</v>
      </c>
      <c r="D39" s="22">
        <v>8622</v>
      </c>
      <c r="E39" s="22" t="s">
        <v>59</v>
      </c>
      <c r="F39" s="82">
        <f t="shared" si="1"/>
        <v>532</v>
      </c>
      <c r="G39" s="86">
        <v>45</v>
      </c>
      <c r="H39" s="86">
        <v>0</v>
      </c>
      <c r="I39" s="86">
        <v>35</v>
      </c>
      <c r="J39" s="87">
        <v>12</v>
      </c>
      <c r="K39" s="86">
        <v>9</v>
      </c>
      <c r="L39" s="86">
        <v>12</v>
      </c>
      <c r="M39" s="86">
        <v>1</v>
      </c>
      <c r="N39" s="86">
        <v>37</v>
      </c>
      <c r="O39" s="86">
        <v>0</v>
      </c>
      <c r="P39" s="86">
        <v>12</v>
      </c>
      <c r="Q39" s="87">
        <v>0</v>
      </c>
      <c r="R39" s="86">
        <v>25</v>
      </c>
      <c r="S39" s="86">
        <v>34</v>
      </c>
      <c r="T39" s="86">
        <v>0</v>
      </c>
      <c r="U39" s="86">
        <v>24</v>
      </c>
      <c r="V39" s="86">
        <v>12</v>
      </c>
      <c r="W39" s="86">
        <v>48</v>
      </c>
      <c r="X39" s="87">
        <v>35</v>
      </c>
      <c r="Y39" s="86">
        <v>50</v>
      </c>
      <c r="Z39" s="86"/>
      <c r="AA39" s="86">
        <v>55</v>
      </c>
      <c r="AB39" s="86">
        <v>9</v>
      </c>
      <c r="AC39" s="86">
        <v>34</v>
      </c>
      <c r="AD39" s="86">
        <v>8</v>
      </c>
      <c r="AE39" s="87"/>
      <c r="AF39" s="86">
        <v>12</v>
      </c>
      <c r="AG39" s="86"/>
      <c r="AH39" s="86">
        <v>23</v>
      </c>
      <c r="AI39" s="86"/>
      <c r="AJ39" s="100"/>
      <c r="AK39" s="88"/>
    </row>
    <row r="40" spans="2:37">
      <c r="B40" s="41" t="s">
        <v>45</v>
      </c>
      <c r="D40" s="24">
        <v>8628</v>
      </c>
      <c r="E40" s="24" t="s">
        <v>8</v>
      </c>
      <c r="F40" s="82">
        <f t="shared" si="1"/>
        <v>526</v>
      </c>
      <c r="G40" s="92">
        <v>23</v>
      </c>
      <c r="H40" s="92">
        <v>10</v>
      </c>
      <c r="I40" s="92">
        <v>0</v>
      </c>
      <c r="J40" s="93">
        <v>17</v>
      </c>
      <c r="K40" s="92">
        <v>16</v>
      </c>
      <c r="L40" s="92">
        <v>21</v>
      </c>
      <c r="M40" s="92">
        <v>24</v>
      </c>
      <c r="N40" s="92">
        <v>24</v>
      </c>
      <c r="O40" s="92">
        <v>12</v>
      </c>
      <c r="P40" s="92">
        <v>29</v>
      </c>
      <c r="Q40" s="93">
        <v>0</v>
      </c>
      <c r="R40" s="92">
        <v>12</v>
      </c>
      <c r="S40" s="92">
        <v>0</v>
      </c>
      <c r="T40" s="92">
        <v>48</v>
      </c>
      <c r="U40" s="92">
        <v>35</v>
      </c>
      <c r="V40" s="92">
        <v>12</v>
      </c>
      <c r="W40" s="92">
        <v>42</v>
      </c>
      <c r="X40" s="93">
        <v>25</v>
      </c>
      <c r="Y40" s="92">
        <v>40</v>
      </c>
      <c r="Z40" s="92"/>
      <c r="AA40" s="92">
        <v>10</v>
      </c>
      <c r="AB40" s="92">
        <v>36</v>
      </c>
      <c r="AC40" s="92">
        <v>10</v>
      </c>
      <c r="AD40" s="92">
        <v>15</v>
      </c>
      <c r="AE40" s="93"/>
      <c r="AF40" s="92">
        <v>14</v>
      </c>
      <c r="AG40" s="92">
        <v>14</v>
      </c>
      <c r="AH40" s="92">
        <v>25</v>
      </c>
      <c r="AI40" s="92">
        <v>12</v>
      </c>
      <c r="AJ40" s="94"/>
      <c r="AK40" s="94"/>
    </row>
    <row r="41" spans="2:37">
      <c r="B41" s="34" t="s">
        <v>46</v>
      </c>
      <c r="D41" s="21">
        <v>6635</v>
      </c>
      <c r="E41" s="21" t="s">
        <v>59</v>
      </c>
      <c r="F41" s="82">
        <f t="shared" si="1"/>
        <v>282</v>
      </c>
      <c r="G41" s="83">
        <v>12</v>
      </c>
      <c r="H41" s="83">
        <v>0</v>
      </c>
      <c r="I41" s="83">
        <v>5</v>
      </c>
      <c r="J41" s="84">
        <v>5</v>
      </c>
      <c r="K41" s="83">
        <v>0</v>
      </c>
      <c r="L41" s="83">
        <v>22</v>
      </c>
      <c r="M41" s="83">
        <v>13</v>
      </c>
      <c r="N41" s="83">
        <v>12</v>
      </c>
      <c r="O41" s="83">
        <v>0</v>
      </c>
      <c r="P41" s="83">
        <v>37</v>
      </c>
      <c r="Q41" s="84">
        <v>0</v>
      </c>
      <c r="R41" s="83">
        <v>0</v>
      </c>
      <c r="S41" s="83">
        <v>24</v>
      </c>
      <c r="T41" s="83">
        <v>0</v>
      </c>
      <c r="U41" s="83">
        <v>9</v>
      </c>
      <c r="V41" s="83">
        <v>0</v>
      </c>
      <c r="W41" s="83">
        <v>3</v>
      </c>
      <c r="X41" s="84">
        <v>0</v>
      </c>
      <c r="Y41" s="83"/>
      <c r="Z41" s="83"/>
      <c r="AA41" s="83">
        <v>7</v>
      </c>
      <c r="AB41" s="83">
        <v>13</v>
      </c>
      <c r="AC41" s="83"/>
      <c r="AD41" s="83">
        <v>10</v>
      </c>
      <c r="AE41" s="84"/>
      <c r="AF41" s="83">
        <v>40</v>
      </c>
      <c r="AG41" s="83">
        <v>26</v>
      </c>
      <c r="AH41" s="83">
        <v>15</v>
      </c>
      <c r="AI41" s="83">
        <v>20</v>
      </c>
      <c r="AJ41" s="85">
        <v>9</v>
      </c>
      <c r="AK41" s="85"/>
    </row>
    <row r="42" spans="2:37">
      <c r="B42" s="35" t="s">
        <v>47</v>
      </c>
      <c r="D42" s="22">
        <v>6096</v>
      </c>
      <c r="E42" s="22" t="s">
        <v>59</v>
      </c>
      <c r="F42" s="82">
        <f t="shared" si="1"/>
        <v>346</v>
      </c>
      <c r="G42" s="86">
        <v>0</v>
      </c>
      <c r="H42" s="86">
        <v>0</v>
      </c>
      <c r="I42" s="86">
        <v>20</v>
      </c>
      <c r="J42" s="87">
        <v>0</v>
      </c>
      <c r="K42" s="86">
        <v>11</v>
      </c>
      <c r="L42" s="86">
        <v>0</v>
      </c>
      <c r="M42" s="86">
        <v>4</v>
      </c>
      <c r="N42" s="86">
        <v>0</v>
      </c>
      <c r="O42" s="86">
        <v>24</v>
      </c>
      <c r="P42" s="86">
        <v>24</v>
      </c>
      <c r="Q42" s="87">
        <v>0</v>
      </c>
      <c r="R42" s="86">
        <v>14</v>
      </c>
      <c r="S42" s="86">
        <v>31</v>
      </c>
      <c r="T42" s="86">
        <v>24</v>
      </c>
      <c r="U42" s="86">
        <v>0</v>
      </c>
      <c r="V42" s="86">
        <v>26</v>
      </c>
      <c r="W42" s="86">
        <v>0</v>
      </c>
      <c r="X42" s="87">
        <v>0</v>
      </c>
      <c r="Y42" s="86"/>
      <c r="Z42" s="86">
        <v>28</v>
      </c>
      <c r="AA42" s="86"/>
      <c r="AB42" s="86"/>
      <c r="AC42" s="86">
        <v>7</v>
      </c>
      <c r="AD42" s="86">
        <v>31</v>
      </c>
      <c r="AE42" s="87"/>
      <c r="AF42" s="86">
        <v>15</v>
      </c>
      <c r="AG42" s="86">
        <v>20</v>
      </c>
      <c r="AH42" s="86">
        <v>16</v>
      </c>
      <c r="AI42" s="86">
        <v>51</v>
      </c>
      <c r="AJ42" s="88"/>
      <c r="AK42" s="88"/>
    </row>
    <row r="43" spans="2:37">
      <c r="B43" s="36" t="s">
        <v>48</v>
      </c>
      <c r="D43" s="24">
        <v>3183</v>
      </c>
      <c r="E43" s="56" t="s">
        <v>59</v>
      </c>
      <c r="F43" s="82">
        <f t="shared" si="1"/>
        <v>342</v>
      </c>
      <c r="G43" s="92">
        <v>35</v>
      </c>
      <c r="H43" s="92">
        <v>11</v>
      </c>
      <c r="I43" s="92">
        <v>12</v>
      </c>
      <c r="J43" s="93">
        <v>8</v>
      </c>
      <c r="K43" s="92">
        <v>0</v>
      </c>
      <c r="L43" s="92">
        <v>26</v>
      </c>
      <c r="M43" s="92">
        <v>12</v>
      </c>
      <c r="N43" s="92">
        <v>37</v>
      </c>
      <c r="O43" s="92">
        <v>24</v>
      </c>
      <c r="P43" s="92">
        <v>0</v>
      </c>
      <c r="Q43" s="93">
        <v>0</v>
      </c>
      <c r="R43" s="92">
        <v>46</v>
      </c>
      <c r="S43" s="92">
        <v>12</v>
      </c>
      <c r="T43" s="92">
        <v>4</v>
      </c>
      <c r="U43" s="92">
        <v>0</v>
      </c>
      <c r="V43" s="92">
        <v>6</v>
      </c>
      <c r="W43" s="92">
        <v>6</v>
      </c>
      <c r="X43" s="93">
        <v>0</v>
      </c>
      <c r="Y43" s="92"/>
      <c r="Z43" s="92">
        <v>7</v>
      </c>
      <c r="AA43" s="92">
        <v>21</v>
      </c>
      <c r="AB43" s="92"/>
      <c r="AC43" s="92"/>
      <c r="AD43" s="92"/>
      <c r="AE43" s="93"/>
      <c r="AF43" s="92">
        <v>10</v>
      </c>
      <c r="AG43" s="92">
        <v>40</v>
      </c>
      <c r="AH43" s="92">
        <v>9</v>
      </c>
      <c r="AI43" s="92">
        <v>6</v>
      </c>
      <c r="AJ43" s="94">
        <v>10</v>
      </c>
      <c r="AK43" s="94"/>
    </row>
    <row r="44" spans="2:37">
      <c r="B44" s="42" t="s">
        <v>49</v>
      </c>
      <c r="D44" s="22">
        <v>5203</v>
      </c>
      <c r="E44" s="51" t="s">
        <v>8</v>
      </c>
      <c r="F44" s="82">
        <f t="shared" si="1"/>
        <v>202.23102056505863</v>
      </c>
      <c r="G44" s="97">
        <v>22</v>
      </c>
      <c r="H44" s="97">
        <v>0</v>
      </c>
      <c r="I44" s="97">
        <v>0</v>
      </c>
      <c r="J44" s="98">
        <v>12</v>
      </c>
      <c r="K44" s="97">
        <v>12</v>
      </c>
      <c r="L44" s="97">
        <v>0</v>
      </c>
      <c r="M44" s="97">
        <v>0</v>
      </c>
      <c r="N44" s="97">
        <v>0</v>
      </c>
      <c r="O44" s="97">
        <v>24</v>
      </c>
      <c r="P44" s="97">
        <v>0</v>
      </c>
      <c r="Q44" s="98">
        <v>0</v>
      </c>
      <c r="R44" s="97">
        <v>0</v>
      </c>
      <c r="S44" s="97">
        <v>21</v>
      </c>
      <c r="T44" s="97">
        <v>0</v>
      </c>
      <c r="U44" s="97">
        <v>2</v>
      </c>
      <c r="V44" s="97">
        <v>0</v>
      </c>
      <c r="W44" s="97">
        <v>25</v>
      </c>
      <c r="X44" s="98">
        <v>0</v>
      </c>
      <c r="Y44" s="97">
        <v>10</v>
      </c>
      <c r="Z44" s="97">
        <v>16.231020565058621</v>
      </c>
      <c r="AA44" s="97"/>
      <c r="AB44" s="97"/>
      <c r="AC44" s="97"/>
      <c r="AD44" s="97"/>
      <c r="AE44" s="98"/>
      <c r="AF44" s="97">
        <v>20</v>
      </c>
      <c r="AG44" s="97">
        <v>28</v>
      </c>
      <c r="AH44" s="97"/>
      <c r="AI44" s="97"/>
      <c r="AJ44" s="108">
        <v>10</v>
      </c>
      <c r="AK44" s="99"/>
    </row>
    <row r="45" spans="2:37">
      <c r="B45" s="39" t="s">
        <v>50</v>
      </c>
      <c r="D45" s="24">
        <v>5203</v>
      </c>
      <c r="E45" s="24" t="s">
        <v>8</v>
      </c>
      <c r="F45" s="82">
        <f t="shared" si="1"/>
        <v>232.14068806457811</v>
      </c>
      <c r="G45" s="92">
        <v>0</v>
      </c>
      <c r="H45" s="92">
        <v>0</v>
      </c>
      <c r="I45" s="92">
        <v>32</v>
      </c>
      <c r="J45" s="93">
        <v>0</v>
      </c>
      <c r="K45" s="92">
        <v>19</v>
      </c>
      <c r="L45" s="92">
        <v>24</v>
      </c>
      <c r="M45" s="92">
        <v>0</v>
      </c>
      <c r="N45" s="92">
        <v>16</v>
      </c>
      <c r="O45" s="92">
        <v>0</v>
      </c>
      <c r="P45" s="92">
        <v>0</v>
      </c>
      <c r="Q45" s="93">
        <v>0</v>
      </c>
      <c r="R45" s="92">
        <v>2</v>
      </c>
      <c r="S45" s="92">
        <v>0</v>
      </c>
      <c r="T45" s="92">
        <v>3</v>
      </c>
      <c r="U45" s="92">
        <v>12</v>
      </c>
      <c r="V45" s="109">
        <v>19</v>
      </c>
      <c r="W45" s="92">
        <v>3</v>
      </c>
      <c r="X45" s="93">
        <v>0</v>
      </c>
      <c r="Y45" s="92">
        <v>12</v>
      </c>
      <c r="Z45" s="92">
        <v>8.1406880645781285</v>
      </c>
      <c r="AA45" s="92">
        <v>5</v>
      </c>
      <c r="AB45" s="92"/>
      <c r="AC45" s="92"/>
      <c r="AD45" s="92"/>
      <c r="AE45" s="93"/>
      <c r="AF45" s="92">
        <v>20</v>
      </c>
      <c r="AG45" s="92">
        <v>27</v>
      </c>
      <c r="AH45" s="92"/>
      <c r="AI45" s="92"/>
      <c r="AJ45" s="109">
        <v>30</v>
      </c>
      <c r="AK45" s="94"/>
    </row>
    <row r="46" spans="2:37">
      <c r="B46" s="43" t="s">
        <v>51</v>
      </c>
      <c r="D46" s="51">
        <v>8628</v>
      </c>
      <c r="E46" s="51" t="s">
        <v>8</v>
      </c>
      <c r="F46" s="82">
        <f t="shared" si="1"/>
        <v>450</v>
      </c>
      <c r="G46" s="97">
        <v>0</v>
      </c>
      <c r="H46" s="97">
        <v>24</v>
      </c>
      <c r="I46" s="97">
        <v>17</v>
      </c>
      <c r="J46" s="98">
        <v>24</v>
      </c>
      <c r="K46" s="97">
        <v>22</v>
      </c>
      <c r="L46" s="97">
        <v>30</v>
      </c>
      <c r="M46" s="97">
        <v>20</v>
      </c>
      <c r="N46" s="97">
        <v>0</v>
      </c>
      <c r="O46" s="97">
        <v>0</v>
      </c>
      <c r="P46" s="97">
        <v>23</v>
      </c>
      <c r="Q46" s="98">
        <v>0</v>
      </c>
      <c r="R46" s="97">
        <v>0</v>
      </c>
      <c r="S46" s="97">
        <v>0</v>
      </c>
      <c r="T46" s="97">
        <v>11</v>
      </c>
      <c r="U46" s="97">
        <v>47</v>
      </c>
      <c r="V46" s="97">
        <v>12</v>
      </c>
      <c r="W46" s="97">
        <v>2</v>
      </c>
      <c r="X46" s="98">
        <v>9</v>
      </c>
      <c r="Y46" s="97">
        <v>20</v>
      </c>
      <c r="Z46" s="97">
        <v>25</v>
      </c>
      <c r="AA46" s="97">
        <v>20</v>
      </c>
      <c r="AB46" s="97">
        <v>26</v>
      </c>
      <c r="AC46" s="97">
        <v>24</v>
      </c>
      <c r="AD46" s="97">
        <v>24</v>
      </c>
      <c r="AE46" s="98"/>
      <c r="AF46" s="97"/>
      <c r="AG46" s="97"/>
      <c r="AH46" s="97">
        <v>30</v>
      </c>
      <c r="AI46" s="97">
        <v>30</v>
      </c>
      <c r="AJ46" s="99">
        <v>10</v>
      </c>
      <c r="AK46" s="99"/>
    </row>
    <row r="47" spans="2:37">
      <c r="B47" s="38" t="s">
        <v>52</v>
      </c>
      <c r="D47" s="22">
        <v>9220</v>
      </c>
      <c r="E47" s="51" t="s">
        <v>59</v>
      </c>
      <c r="F47" s="82">
        <f t="shared" si="1"/>
        <v>424</v>
      </c>
      <c r="G47" s="97">
        <v>0</v>
      </c>
      <c r="H47" s="97">
        <v>8</v>
      </c>
      <c r="I47" s="97">
        <v>8</v>
      </c>
      <c r="J47" s="98">
        <v>5</v>
      </c>
      <c r="K47" s="97">
        <v>0</v>
      </c>
      <c r="L47" s="97">
        <v>12</v>
      </c>
      <c r="M47" s="97">
        <v>11</v>
      </c>
      <c r="N47" s="97">
        <v>0</v>
      </c>
      <c r="O47" s="97">
        <v>24</v>
      </c>
      <c r="P47" s="97">
        <v>57</v>
      </c>
      <c r="Q47" s="98">
        <v>0</v>
      </c>
      <c r="R47" s="97">
        <v>0</v>
      </c>
      <c r="S47" s="97">
        <v>36</v>
      </c>
      <c r="T47" s="97">
        <v>44</v>
      </c>
      <c r="U47" s="97">
        <v>36</v>
      </c>
      <c r="V47" s="97">
        <v>3</v>
      </c>
      <c r="W47" s="97">
        <v>1</v>
      </c>
      <c r="X47" s="98">
        <v>9</v>
      </c>
      <c r="Y47" s="97">
        <v>20</v>
      </c>
      <c r="Z47" s="97"/>
      <c r="AA47" s="97">
        <v>15</v>
      </c>
      <c r="AB47" s="97">
        <v>15</v>
      </c>
      <c r="AC47" s="97">
        <v>30</v>
      </c>
      <c r="AD47" s="97">
        <v>30</v>
      </c>
      <c r="AE47" s="98"/>
      <c r="AF47" s="97">
        <v>8</v>
      </c>
      <c r="AG47" s="97">
        <v>32</v>
      </c>
      <c r="AH47" s="97"/>
      <c r="AI47" s="97">
        <v>20</v>
      </c>
      <c r="AJ47" s="99"/>
      <c r="AK47" s="99"/>
    </row>
    <row r="48" spans="2:37">
      <c r="B48" s="44" t="s">
        <v>53</v>
      </c>
      <c r="D48" s="23">
        <v>9320</v>
      </c>
      <c r="E48" s="57" t="s">
        <v>8</v>
      </c>
      <c r="F48" s="82">
        <f t="shared" si="1"/>
        <v>496</v>
      </c>
      <c r="G48" s="110">
        <v>15</v>
      </c>
      <c r="H48" s="110">
        <v>16</v>
      </c>
      <c r="I48" s="110">
        <v>30</v>
      </c>
      <c r="J48" s="111">
        <v>11</v>
      </c>
      <c r="K48" s="110">
        <v>0</v>
      </c>
      <c r="L48" s="112">
        <v>12</v>
      </c>
      <c r="M48" s="110">
        <v>25</v>
      </c>
      <c r="N48" s="110">
        <v>12</v>
      </c>
      <c r="O48" s="110">
        <v>47</v>
      </c>
      <c r="P48" s="110">
        <v>34</v>
      </c>
      <c r="Q48" s="111">
        <v>0</v>
      </c>
      <c r="R48" s="110">
        <v>5</v>
      </c>
      <c r="S48" s="110">
        <v>12</v>
      </c>
      <c r="T48" s="110">
        <v>29</v>
      </c>
      <c r="U48" s="110">
        <v>18</v>
      </c>
      <c r="V48" s="110">
        <v>5</v>
      </c>
      <c r="W48" s="110">
        <v>1</v>
      </c>
      <c r="X48" s="111">
        <v>34</v>
      </c>
      <c r="Y48" s="110">
        <v>20</v>
      </c>
      <c r="Z48" s="110">
        <v>35</v>
      </c>
      <c r="AA48" s="110">
        <v>17</v>
      </c>
      <c r="AB48" s="110">
        <v>9</v>
      </c>
      <c r="AC48" s="110">
        <v>25</v>
      </c>
      <c r="AD48" s="110">
        <v>34</v>
      </c>
      <c r="AE48" s="111"/>
      <c r="AF48" s="110"/>
      <c r="AG48" s="110">
        <v>25</v>
      </c>
      <c r="AH48" s="110">
        <v>25</v>
      </c>
      <c r="AI48" s="110"/>
      <c r="AJ48" s="113"/>
      <c r="AK48" s="113"/>
    </row>
    <row r="49" spans="2:37">
      <c r="B49" s="37" t="s">
        <v>54</v>
      </c>
      <c r="D49" s="21">
        <v>8622</v>
      </c>
      <c r="E49" s="21"/>
      <c r="F49" s="82">
        <f t="shared" si="1"/>
        <v>341</v>
      </c>
      <c r="G49" s="83">
        <v>24</v>
      </c>
      <c r="H49" s="83">
        <v>18</v>
      </c>
      <c r="I49" s="83">
        <v>0</v>
      </c>
      <c r="J49" s="84">
        <v>24</v>
      </c>
      <c r="K49" s="83">
        <v>14</v>
      </c>
      <c r="L49" s="83">
        <v>25</v>
      </c>
      <c r="M49" s="83">
        <v>0</v>
      </c>
      <c r="N49" s="83">
        <v>0</v>
      </c>
      <c r="O49" s="83">
        <v>0</v>
      </c>
      <c r="P49" s="83">
        <v>36</v>
      </c>
      <c r="Q49" s="84">
        <v>0</v>
      </c>
      <c r="R49" s="83">
        <v>12</v>
      </c>
      <c r="S49" s="83">
        <v>0</v>
      </c>
      <c r="T49" s="83">
        <v>39</v>
      </c>
      <c r="U49" s="83">
        <v>0</v>
      </c>
      <c r="V49" s="83">
        <v>20</v>
      </c>
      <c r="W49" s="83">
        <v>24</v>
      </c>
      <c r="X49" s="84">
        <v>41</v>
      </c>
      <c r="Y49" s="83"/>
      <c r="Z49" s="83"/>
      <c r="AA49" s="83"/>
      <c r="AB49" s="83"/>
      <c r="AC49" s="83">
        <v>29</v>
      </c>
      <c r="AD49" s="83"/>
      <c r="AE49" s="84"/>
      <c r="AF49" s="83"/>
      <c r="AG49" s="83"/>
      <c r="AH49" s="83">
        <v>15</v>
      </c>
      <c r="AI49" s="83">
        <v>20</v>
      </c>
      <c r="AJ49" s="85"/>
      <c r="AK49" s="85"/>
    </row>
    <row r="50" spans="2:37">
      <c r="B50" s="38" t="s">
        <v>55</v>
      </c>
      <c r="D50" s="22">
        <v>8628</v>
      </c>
      <c r="E50" s="22"/>
      <c r="F50" s="82">
        <f t="shared" si="1"/>
        <v>465</v>
      </c>
      <c r="G50" s="86">
        <v>0</v>
      </c>
      <c r="H50" s="86">
        <v>15</v>
      </c>
      <c r="I50" s="86">
        <v>35</v>
      </c>
      <c r="J50" s="87">
        <v>24</v>
      </c>
      <c r="K50" s="86">
        <v>24</v>
      </c>
      <c r="L50" s="86">
        <v>35</v>
      </c>
      <c r="M50" s="86">
        <v>24</v>
      </c>
      <c r="N50" s="86">
        <v>24</v>
      </c>
      <c r="O50" s="86">
        <v>0</v>
      </c>
      <c r="P50" s="86">
        <v>0</v>
      </c>
      <c r="Q50" s="87">
        <v>0</v>
      </c>
      <c r="R50" s="86">
        <v>27</v>
      </c>
      <c r="S50" s="86">
        <v>8</v>
      </c>
      <c r="T50" s="86">
        <v>0</v>
      </c>
      <c r="U50" s="86">
        <v>0</v>
      </c>
      <c r="V50" s="86">
        <v>0</v>
      </c>
      <c r="W50" s="86">
        <v>23</v>
      </c>
      <c r="X50" s="87">
        <v>19</v>
      </c>
      <c r="Y50" s="86">
        <v>4</v>
      </c>
      <c r="Z50" s="86"/>
      <c r="AA50" s="86"/>
      <c r="AB50" s="86">
        <v>56</v>
      </c>
      <c r="AC50" s="86"/>
      <c r="AD50" s="86"/>
      <c r="AE50" s="87"/>
      <c r="AF50" s="86">
        <v>20</v>
      </c>
      <c r="AG50" s="86">
        <v>35</v>
      </c>
      <c r="AH50" s="86">
        <v>37</v>
      </c>
      <c r="AI50" s="86">
        <v>40</v>
      </c>
      <c r="AJ50" s="88">
        <v>15</v>
      </c>
      <c r="AK50" s="88"/>
    </row>
    <row r="51" spans="2:37">
      <c r="B51" s="39" t="s">
        <v>56</v>
      </c>
      <c r="D51" s="24">
        <v>14708</v>
      </c>
      <c r="E51" s="24"/>
      <c r="F51" s="82">
        <f t="shared" si="1"/>
        <v>197</v>
      </c>
      <c r="G51" s="92">
        <v>36</v>
      </c>
      <c r="H51" s="92">
        <v>21</v>
      </c>
      <c r="I51" s="92">
        <v>0</v>
      </c>
      <c r="J51" s="93">
        <v>24</v>
      </c>
      <c r="K51" s="92">
        <v>0</v>
      </c>
      <c r="L51" s="92">
        <v>39</v>
      </c>
      <c r="M51" s="92">
        <v>0</v>
      </c>
      <c r="N51" s="92">
        <v>0</v>
      </c>
      <c r="O51" s="92">
        <v>0</v>
      </c>
      <c r="P51" s="92">
        <v>0</v>
      </c>
      <c r="Q51" s="93">
        <v>0</v>
      </c>
      <c r="R51" s="92">
        <v>0</v>
      </c>
      <c r="S51" s="92">
        <v>0</v>
      </c>
      <c r="T51" s="92">
        <v>0</v>
      </c>
      <c r="U51" s="92">
        <v>0</v>
      </c>
      <c r="V51" s="92">
        <v>24</v>
      </c>
      <c r="W51" s="92">
        <v>1</v>
      </c>
      <c r="X51" s="93">
        <v>23</v>
      </c>
      <c r="Y51" s="92"/>
      <c r="Z51" s="92">
        <v>20</v>
      </c>
      <c r="AA51" s="92"/>
      <c r="AB51" s="92"/>
      <c r="AC51" s="92"/>
      <c r="AD51" s="92"/>
      <c r="AE51" s="93"/>
      <c r="AF51" s="92"/>
      <c r="AG51" s="92"/>
      <c r="AH51" s="92"/>
      <c r="AI51" s="92"/>
      <c r="AJ51" s="94">
        <v>9</v>
      </c>
      <c r="AK51" s="94"/>
    </row>
    <row r="52" spans="2:37">
      <c r="B52" s="45" t="s">
        <v>57</v>
      </c>
      <c r="D52" s="58">
        <v>6635</v>
      </c>
      <c r="E52" s="58"/>
      <c r="F52" s="82">
        <f t="shared" si="1"/>
        <v>174</v>
      </c>
      <c r="G52" s="114">
        <v>0</v>
      </c>
      <c r="H52" s="114">
        <v>0</v>
      </c>
      <c r="I52" s="114">
        <v>0</v>
      </c>
      <c r="J52" s="115">
        <v>0</v>
      </c>
      <c r="K52" s="114">
        <v>0</v>
      </c>
      <c r="L52" s="114">
        <v>0</v>
      </c>
      <c r="M52" s="114">
        <v>24</v>
      </c>
      <c r="N52" s="114">
        <v>0</v>
      </c>
      <c r="O52" s="114">
        <v>47</v>
      </c>
      <c r="P52" s="114">
        <v>18</v>
      </c>
      <c r="Q52" s="115">
        <v>0</v>
      </c>
      <c r="R52" s="114">
        <v>1</v>
      </c>
      <c r="S52" s="114">
        <v>6</v>
      </c>
      <c r="T52" s="114">
        <v>16</v>
      </c>
      <c r="U52" s="114">
        <v>0</v>
      </c>
      <c r="V52" s="114">
        <v>7</v>
      </c>
      <c r="W52" s="114">
        <v>6</v>
      </c>
      <c r="X52" s="115">
        <v>0</v>
      </c>
      <c r="Y52" s="114"/>
      <c r="Z52" s="114">
        <v>28</v>
      </c>
      <c r="AA52" s="114"/>
      <c r="AB52" s="114"/>
      <c r="AC52" s="114"/>
      <c r="AD52" s="114"/>
      <c r="AE52" s="115"/>
      <c r="AF52" s="114"/>
      <c r="AG52" s="114"/>
      <c r="AH52" s="114"/>
      <c r="AI52" s="114"/>
      <c r="AJ52" s="116">
        <v>21</v>
      </c>
      <c r="AK52" s="116"/>
    </row>
    <row r="53" spans="2:37">
      <c r="B53" s="46" t="s">
        <v>58</v>
      </c>
      <c r="D53" s="51">
        <v>7880</v>
      </c>
      <c r="E53" s="51" t="s">
        <v>60</v>
      </c>
      <c r="F53" s="82">
        <f t="shared" si="1"/>
        <v>178</v>
      </c>
      <c r="G53" s="114">
        <v>10</v>
      </c>
      <c r="H53" s="114">
        <v>0</v>
      </c>
      <c r="I53" s="114">
        <v>0</v>
      </c>
      <c r="J53" s="115">
        <v>0</v>
      </c>
      <c r="K53" s="114">
        <v>0</v>
      </c>
      <c r="L53" s="114">
        <v>6</v>
      </c>
      <c r="M53" s="114">
        <v>6</v>
      </c>
      <c r="N53" s="114">
        <v>1</v>
      </c>
      <c r="O53" s="114">
        <v>1</v>
      </c>
      <c r="P53" s="114">
        <v>1</v>
      </c>
      <c r="Q53" s="115">
        <v>0</v>
      </c>
      <c r="R53" s="114">
        <v>0</v>
      </c>
      <c r="S53" s="114">
        <v>12</v>
      </c>
      <c r="T53" s="114">
        <v>0</v>
      </c>
      <c r="U53" s="114">
        <v>0</v>
      </c>
      <c r="V53" s="114">
        <v>3</v>
      </c>
      <c r="W53" s="114">
        <v>0</v>
      </c>
      <c r="X53" s="115">
        <v>0</v>
      </c>
      <c r="Y53" s="114">
        <v>10</v>
      </c>
      <c r="Z53" s="114">
        <v>0</v>
      </c>
      <c r="AA53" s="114">
        <v>0</v>
      </c>
      <c r="AB53" s="114">
        <v>0</v>
      </c>
      <c r="AC53" s="114">
        <v>16</v>
      </c>
      <c r="AD53" s="114">
        <v>24</v>
      </c>
      <c r="AE53" s="115">
        <v>0</v>
      </c>
      <c r="AF53" s="114">
        <v>28</v>
      </c>
      <c r="AG53" s="114">
        <v>0</v>
      </c>
      <c r="AH53" s="114">
        <v>0</v>
      </c>
      <c r="AI53" s="114">
        <v>28</v>
      </c>
      <c r="AJ53" s="116">
        <v>32</v>
      </c>
      <c r="AK53" s="117"/>
    </row>
  </sheetData>
  <mergeCells count="1">
    <mergeCell ref="A2:C2"/>
  </mergeCells>
  <conditionalFormatting sqref="G2:AK2">
    <cfRule type="expression" dxfId="4" priority="5">
      <formula>WEEKDAY(G$3)=1</formula>
    </cfRule>
  </conditionalFormatting>
  <conditionalFormatting sqref="A3:D3">
    <cfRule type="expression" dxfId="3" priority="3">
      <formula>WEEKDAY(A$3)=1</formula>
    </cfRule>
  </conditionalFormatting>
  <conditionalFormatting sqref="G3:AK3">
    <cfRule type="expression" dxfId="1" priority="1">
      <formula>WEEKDAY(G$2)=1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 QTY</vt:lpstr>
      <vt:lpstr>WAFER QTY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2022-11-17T02:47:04Z</dcterms:created>
  <dcterms:modified xsi:type="dcterms:W3CDTF">2022-12-23T04:09:22Z</dcterms:modified>
</cp:coreProperties>
</file>