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Space\Source\SPW\CHUONG_TRINH_SPARE_PART\Document\SP\"/>
    </mc:Choice>
  </mc:AlternateContent>
  <bookViews>
    <workbookView xWindow="-28920" yWindow="-120" windowWidth="29040" windowHeight="15840"/>
  </bookViews>
  <sheets>
    <sheet name="Trang_tính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I9" i="1" l="1"/>
</calcChain>
</file>

<file path=xl/sharedStrings.xml><?xml version="1.0" encoding="utf-8"?>
<sst xmlns="http://schemas.openxmlformats.org/spreadsheetml/2006/main" count="70" uniqueCount="55">
  <si>
    <t>June</t>
  </si>
  <si>
    <t>July</t>
  </si>
  <si>
    <t>August</t>
  </si>
  <si>
    <t>September</t>
  </si>
  <si>
    <t>Plan (Point)</t>
  </si>
  <si>
    <t>Time</t>
  </si>
  <si>
    <t>?</t>
  </si>
  <si>
    <t>04/8</t>
  </si>
  <si>
    <t>Order time</t>
  </si>
  <si>
    <t>Require time</t>
  </si>
  <si>
    <t>30/7</t>
  </si>
  <si>
    <t>Draft time</t>
  </si>
  <si>
    <t>25/6</t>
  </si>
  <si>
    <t>03/8</t>
  </si>
  <si>
    <t>24/8</t>
  </si>
  <si>
    <t>15/9</t>
  </si>
  <si>
    <t>17/9</t>
  </si>
  <si>
    <t>30/8</t>
  </si>
  <si>
    <t>21/7</t>
  </si>
  <si>
    <t>23/7</t>
  </si>
  <si>
    <t>19/6</t>
  </si>
  <si>
    <t>22/6</t>
  </si>
  <si>
    <t>Lead time</t>
  </si>
  <si>
    <t>Lead time (Week)</t>
  </si>
  <si>
    <t>Order Q.ty</t>
  </si>
  <si>
    <t>IPA (Lít)</t>
  </si>
  <si>
    <t>Roll paper (Roll)</t>
  </si>
  <si>
    <t>Working line</t>
  </si>
  <si>
    <t>Using/month</t>
  </si>
  <si>
    <t>TỒN AN TOÀN</t>
  </si>
  <si>
    <t>ĐẶT HÀNG</t>
  </si>
  <si>
    <r>
      <rPr>
        <sz val="16"/>
        <color theme="1"/>
        <rFont val="Times New Roman"/>
        <family val="1"/>
      </rPr>
      <t>●</t>
    </r>
    <r>
      <rPr>
        <sz val="11.9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Tồn an toàn</t>
    </r>
  </si>
  <si>
    <r>
      <rPr>
        <sz val="16"/>
        <color theme="1"/>
        <rFont val="Times New Roman"/>
        <family val="1"/>
      </rPr>
      <t>●</t>
    </r>
    <r>
      <rPr>
        <sz val="11.9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>thời gian để tạo Draft đặt hàng</t>
    </r>
  </si>
  <si>
    <t>Từ điều kiện:</t>
  </si>
  <si>
    <t>Suy ra:</t>
  </si>
  <si>
    <r>
      <rPr>
        <sz val="14"/>
        <color theme="1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 xml:space="preserve"> B</t>
    </r>
    <r>
      <rPr>
        <sz val="11"/>
        <color theme="1"/>
        <rFont val="Calibri"/>
        <family val="2"/>
        <scheme val="minor"/>
      </rPr>
      <t>: Tồn an toàn</t>
    </r>
  </si>
  <si>
    <r>
      <rPr>
        <sz val="14"/>
        <color theme="1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 xml:space="preserve"> C</t>
    </r>
    <r>
      <rPr>
        <sz val="11"/>
        <color theme="1"/>
        <rFont val="Calibri"/>
        <family val="2"/>
        <scheme val="minor"/>
      </rPr>
      <t>: Lượng sử dụng trong 1 ngày</t>
    </r>
  </si>
  <si>
    <r>
      <rPr>
        <sz val="14"/>
        <color theme="1"/>
        <rFont val="Calibri"/>
        <family val="2"/>
        <scheme val="minor"/>
      </rPr>
      <t>-</t>
    </r>
    <r>
      <rPr>
        <b/>
        <sz val="14"/>
        <color theme="1"/>
        <rFont val="Calibri"/>
        <family val="2"/>
        <scheme val="minor"/>
      </rPr>
      <t xml:space="preserve"> L1</t>
    </r>
    <r>
      <rPr>
        <sz val="14"/>
        <color theme="1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 Lead time từ nhà cung cấp (ngày)</t>
    </r>
  </si>
  <si>
    <t>Trong đó:</t>
  </si>
  <si>
    <r>
      <rPr>
        <b/>
        <sz val="14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: Tồn thực tế</t>
    </r>
  </si>
  <si>
    <r>
      <rPr>
        <b/>
        <sz val="16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: Tồn an toàn</t>
    </r>
  </si>
  <si>
    <r>
      <rPr>
        <b/>
        <sz val="14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: Lượng sử dụng trong 1 ngày</t>
    </r>
  </si>
  <si>
    <r>
      <rPr>
        <b/>
        <sz val="14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: Lead time tổng</t>
    </r>
  </si>
  <si>
    <t>L = L1 + L2 + L3</t>
  </si>
  <si>
    <r>
      <rPr>
        <b/>
        <sz val="14"/>
        <color theme="1"/>
        <rFont val="Calibri"/>
        <family val="2"/>
        <scheme val="minor"/>
      </rPr>
      <t>L1</t>
    </r>
    <r>
      <rPr>
        <sz val="11"/>
        <color theme="1"/>
        <rFont val="Calibri"/>
        <family val="2"/>
        <scheme val="minor"/>
      </rPr>
      <t>: Lead time từ nhà cung cấp (ngày)</t>
    </r>
  </si>
  <si>
    <r>
      <rPr>
        <b/>
        <sz val="14"/>
        <color theme="1"/>
        <rFont val="Calibri"/>
        <family val="2"/>
        <scheme val="minor"/>
      </rPr>
      <t>L2</t>
    </r>
    <r>
      <rPr>
        <sz val="11"/>
        <color theme="1"/>
        <rFont val="Calibri"/>
        <family val="2"/>
        <scheme val="minor"/>
      </rPr>
      <t>: Lead time chờ duyệt draft + PO (ngày)</t>
    </r>
  </si>
  <si>
    <r>
      <rPr>
        <b/>
        <sz val="14"/>
        <color theme="1"/>
        <rFont val="Calibri"/>
        <family val="2"/>
        <scheme val="minor"/>
      </rPr>
      <t>L3</t>
    </r>
    <r>
      <rPr>
        <sz val="11"/>
        <color theme="1"/>
        <rFont val="Calibri"/>
        <family val="2"/>
        <scheme val="minor"/>
      </rPr>
      <t>: Lead time chờ duyệt chi phí cho tháng (ngày)</t>
    </r>
  </si>
  <si>
    <t>● Lượng đặt hàng:</t>
  </si>
  <si>
    <t>Stock (A)</t>
  </si>
  <si>
    <t>Safety Stock (B)</t>
  </si>
  <si>
    <t xml:space="preserve">Using/day ( C ) </t>
  </si>
  <si>
    <t>Receiver time</t>
  </si>
  <si>
    <t>Order cycle (roll)</t>
  </si>
  <si>
    <t>Safety stock (roll)</t>
  </si>
  <si>
    <t>Vendor Lead time (Week)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</si>
</sst>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\ _₫_-;\-* #,##0.00\ _₫_-;_-* &quot;-&quot;??\ _₫_-;_-@_-"/>
    <numFmt numFmtId="165" formatCode="_-* #,##0_-;\-* #,##0_-;_-* &quot;-&quot;_-;_-@_-"/>
    <numFmt numFmtId="166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sz val="16"/>
      <color theme="1"/>
      <name val="Times New Roman"/>
      <family val="1"/>
    </font>
    <font>
      <sz val="11.9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>
      <alignment vertical="center"/>
    </xf>
    <xf numFmtId="165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6" fontId="0" fillId="0" borderId="0" xfId="1" applyNumberFormat="1" applyFont="1"/>
    <xf numFmtId="0" fontId="0" fillId="0" borderId="5" xfId="0" applyBorder="1" applyAlignment="1">
      <alignment horizontal="center" vertical="center"/>
    </xf>
    <xf numFmtId="166" fontId="0" fillId="0" borderId="5" xfId="1" applyNumberFormat="1" applyFont="1" applyBorder="1" applyAlignment="1">
      <alignment horizontal="center" vertical="center"/>
    </xf>
    <xf numFmtId="166" fontId="0" fillId="0" borderId="5" xfId="1" quotePrefix="1" applyNumberFormat="1" applyFont="1" applyBorder="1" applyAlignment="1">
      <alignment horizontal="center" vertical="center"/>
    </xf>
    <xf numFmtId="166" fontId="0" fillId="0" borderId="6" xfId="1" applyNumberFormat="1" applyFont="1" applyBorder="1" applyAlignment="1">
      <alignment horizontal="center" vertical="center"/>
    </xf>
    <xf numFmtId="166" fontId="0" fillId="0" borderId="6" xfId="1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4" fillId="0" borderId="8" xfId="0" applyFont="1" applyBorder="1"/>
    <xf numFmtId="0" fontId="5" fillId="0" borderId="9" xfId="0" applyFont="1" applyBorder="1"/>
    <xf numFmtId="0" fontId="0" fillId="0" borderId="9" xfId="0" applyBorder="1" applyAlignment="1">
      <alignment horizontal="left" indent="2"/>
    </xf>
    <xf numFmtId="0" fontId="4" fillId="0" borderId="9" xfId="0" applyFont="1" applyBorder="1" applyAlignment="1">
      <alignment horizontal="left" indent="2"/>
    </xf>
    <xf numFmtId="0" fontId="0" fillId="0" borderId="9" xfId="0" applyBorder="1" applyAlignment="1">
      <alignment horizontal="left" indent="3"/>
    </xf>
    <xf numFmtId="0" fontId="0" fillId="0" borderId="9" xfId="0" quotePrefix="1" applyBorder="1" applyAlignment="1">
      <alignment horizontal="left" indent="4"/>
    </xf>
    <xf numFmtId="0" fontId="0" fillId="0" borderId="9" xfId="0" applyBorder="1"/>
    <xf numFmtId="0" fontId="0" fillId="0" borderId="9" xfId="0" applyBorder="1" applyAlignment="1">
      <alignment horizontal="left" indent="4"/>
    </xf>
    <xf numFmtId="0" fontId="4" fillId="0" borderId="9" xfId="0" applyFont="1" applyBorder="1" applyAlignment="1">
      <alignment horizontal="left" indent="7"/>
    </xf>
    <xf numFmtId="0" fontId="4" fillId="0" borderId="9" xfId="0" applyFont="1" applyBorder="1" applyAlignment="1">
      <alignment horizontal="left" indent="5"/>
    </xf>
    <xf numFmtId="0" fontId="0" fillId="0" borderId="9" xfId="0" applyBorder="1" applyAlignment="1">
      <alignment horizontal="left" indent="7"/>
    </xf>
    <xf numFmtId="0" fontId="10" fillId="0" borderId="9" xfId="0" applyFont="1" applyBorder="1" applyAlignment="1">
      <alignment horizontal="left" indent="4"/>
    </xf>
    <xf numFmtId="0" fontId="0" fillId="0" borderId="10" xfId="0" applyBorder="1"/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0">
    <cellStyle name="Comma" xfId="1" builtinId="3"/>
    <cellStyle name="Comma 2" xfId="9"/>
    <cellStyle name="Normal" xfId="0" builtinId="0"/>
    <cellStyle name="Normal 2" xfId="6"/>
    <cellStyle name="Normal 2 2 2" xfId="7"/>
    <cellStyle name="쉼표 [0] 2 3 14" xfId="3"/>
    <cellStyle name="통화 [0] 2 3 7" xfId="4"/>
    <cellStyle name="표준 2" xfId="2"/>
    <cellStyle name="표준 37" xfId="8"/>
    <cellStyle name="표준 9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232758</xdr:colOff>
      <xdr:row>4</xdr:row>
      <xdr:rowOff>53974</xdr:rowOff>
    </xdr:from>
    <xdr:ext cx="2253267" cy="5257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Hộp Văn bản 1">
              <a:extLst>
                <a:ext uri="{FF2B5EF4-FFF2-40B4-BE49-F238E27FC236}">
                  <a16:creationId xmlns:a16="http://schemas.microsoft.com/office/drawing/2014/main" xmlns="" id="{21FD3BB8-C8A1-4AEF-8BE5-98A35793AEB7}"/>
                </a:ext>
              </a:extLst>
            </xdr:cNvPr>
            <xdr:cNvSpPr txBox="1"/>
          </xdr:nvSpPr>
          <xdr:spPr>
            <a:xfrm>
              <a:off x="1451958" y="777874"/>
              <a:ext cx="2253267" cy="52578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vi-VN" sz="1800" b="1" i="0">
                        <a:latin typeface="Cambria Math" panose="02040503050406030204" pitchFamily="18" charset="0"/>
                      </a:rPr>
                      <m:t>𝐁</m:t>
                    </m:r>
                    <m:r>
                      <a:rPr lang="en-US" sz="1800" b="1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vi-VN" sz="1800" b="1" i="0">
                            <a:latin typeface="Cambria Math" panose="02040503050406030204" pitchFamily="18" charset="0"/>
                          </a:rPr>
                          <m:t>𝐂</m:t>
                        </m:r>
                        <m:r>
                          <a:rPr lang="vi-VN" sz="1800" b="1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vi-VN" sz="1800" b="1" i="0">
                            <a:latin typeface="Cambria Math" panose="02040503050406030204" pitchFamily="18" charset="0"/>
                          </a:rPr>
                          <m:t>𝐱</m:t>
                        </m:r>
                        <m:r>
                          <a:rPr lang="vi-VN" sz="1800" b="1" i="0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vi-VN" sz="1800" b="1" i="0">
                            <a:latin typeface="Cambria Math" panose="02040503050406030204" pitchFamily="18" charset="0"/>
                          </a:rPr>
                          <m:t>𝐋𝟏</m:t>
                        </m:r>
                        <m:r>
                          <a:rPr lang="vi-VN" sz="1800" b="1" i="0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vi-VN" sz="1800" b="1" i="0">
                            <a:latin typeface="Cambria Math" panose="02040503050406030204" pitchFamily="18" charset="0"/>
                          </a:rPr>
                          <m:t>𝐋𝟐</m:t>
                        </m:r>
                        <m:r>
                          <a:rPr lang="vi-VN" sz="1800" b="1" i="0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sz="1800" b="1" i="0">
                            <a:latin typeface="Cambria Math" panose="02040503050406030204" pitchFamily="18" charset="0"/>
                          </a:rPr>
                          <m:t>𝟐</m:t>
                        </m:r>
                      </m:den>
                    </m:f>
                  </m:oMath>
                </m:oMathPara>
              </a14:m>
              <a:endParaRPr lang="en-US" sz="1400" b="1" i="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Hộp Văn bản 1">
              <a:extLst>
                <a:ext uri="{FF2B5EF4-FFF2-40B4-BE49-F238E27FC236}">
                  <a16:creationId xmlns:a16="http://schemas.microsoft.com/office/drawing/2014/main" id="{21FD3BB8-C8A1-4AEF-8BE5-98A35793AEB7}"/>
                </a:ext>
              </a:extLst>
            </xdr:cNvPr>
            <xdr:cNvSpPr txBox="1"/>
          </xdr:nvSpPr>
          <xdr:spPr>
            <a:xfrm>
              <a:off x="1451958" y="777874"/>
              <a:ext cx="2253267" cy="52578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vi-VN" sz="1800" b="1" i="0">
                  <a:latin typeface="Cambria Math" panose="02040503050406030204" pitchFamily="18" charset="0"/>
                </a:rPr>
                <a:t>𝐁</a:t>
              </a:r>
              <a:r>
                <a:rPr lang="en-US" sz="1800" b="1" i="0">
                  <a:latin typeface="Cambria Math" panose="02040503050406030204" pitchFamily="18" charset="0"/>
                </a:rPr>
                <a:t>=(</a:t>
              </a:r>
              <a:r>
                <a:rPr lang="vi-VN" sz="1800" b="1" i="0">
                  <a:latin typeface="Cambria Math" panose="02040503050406030204" pitchFamily="18" charset="0"/>
                </a:rPr>
                <a:t>𝐂 𝐱 (𝐋𝟏+𝐋𝟐)</a:t>
              </a:r>
              <a:r>
                <a:rPr lang="en-US" sz="1800" b="1" i="0">
                  <a:latin typeface="Cambria Math" panose="02040503050406030204" pitchFamily="18" charset="0"/>
                </a:rPr>
                <a:t>)/𝟐</a:t>
              </a:r>
              <a:endParaRPr lang="en-US" sz="1400" b="1" i="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14</xdr:col>
      <xdr:colOff>190499</xdr:colOff>
      <xdr:row>7</xdr:row>
      <xdr:rowOff>19050</xdr:rowOff>
    </xdr:from>
    <xdr:ext cx="2181225" cy="532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Hộp Văn bản 2">
              <a:extLst>
                <a:ext uri="{FF2B5EF4-FFF2-40B4-BE49-F238E27FC236}">
                  <a16:creationId xmlns:a16="http://schemas.microsoft.com/office/drawing/2014/main" xmlns="" id="{D8F466BD-B657-4CDC-824D-1D2C134CA6C2}"/>
                </a:ext>
              </a:extLst>
            </xdr:cNvPr>
            <xdr:cNvSpPr txBox="1"/>
          </xdr:nvSpPr>
          <xdr:spPr>
            <a:xfrm>
              <a:off x="6638924" y="1381125"/>
              <a:ext cx="2181225" cy="532453"/>
            </a:xfrm>
            <a:prstGeom prst="rect">
              <a:avLst/>
            </a:prstGeom>
            <a:noFill/>
            <a:ln>
              <a:solidFill>
                <a:srgbClr val="0070C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vi-VN" sz="1800" b="1" i="0">
                  <a:latin typeface="Times New Roman (Đầu đề)"/>
                </a:rPr>
                <a:t>L</a:t>
              </a:r>
              <a14:m>
                <m:oMath xmlns:m="http://schemas.openxmlformats.org/officeDocument/2006/math">
                  <m:r>
                    <a:rPr lang="vi-VN" sz="2400" b="1" i="0">
                      <a:latin typeface="Cambria Math" panose="02040503050406030204" pitchFamily="18" charset="0"/>
                    </a:rPr>
                    <m:t> </m:t>
                  </m:r>
                  <m:r>
                    <a:rPr lang="en-US" sz="2400" b="1" i="0">
                      <a:latin typeface="Cambria Math" panose="02040503050406030204" pitchFamily="18" charset="0"/>
                    </a:rPr>
                    <m:t>≥</m:t>
                  </m:r>
                  <m:r>
                    <a:rPr lang="vi-VN" sz="2400" b="1" i="0">
                      <a:latin typeface="Cambria Math" panose="02040503050406030204" pitchFamily="18" charset="0"/>
                    </a:rPr>
                    <m:t> </m:t>
                  </m:r>
                  <m:f>
                    <m:fPr>
                      <m:ctrlPr>
                        <a:rPr lang="en-US" sz="24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vi-VN" sz="2400" b="1" i="0">
                          <a:latin typeface="Cambria Math" panose="02040503050406030204" pitchFamily="18" charset="0"/>
                        </a:rPr>
                        <m:t>𝐀</m:t>
                      </m:r>
                      <m:r>
                        <a:rPr lang="vi-VN" sz="2400" b="1" i="0">
                          <a:latin typeface="Cambria Math" panose="02040503050406030204" pitchFamily="18" charset="0"/>
                        </a:rPr>
                        <m:t> − </m:t>
                      </m:r>
                      <m:r>
                        <a:rPr lang="vi-VN" sz="2400" b="1" i="0">
                          <a:latin typeface="Cambria Math" panose="02040503050406030204" pitchFamily="18" charset="0"/>
                        </a:rPr>
                        <m:t>𝐁</m:t>
                      </m:r>
                    </m:num>
                    <m:den>
                      <m:r>
                        <a:rPr lang="vi-VN" sz="2400" b="1" i="0">
                          <a:latin typeface="Cambria Math" panose="02040503050406030204" pitchFamily="18" charset="0"/>
                        </a:rPr>
                        <m:t>𝐂</m:t>
                      </m:r>
                    </m:den>
                  </m:f>
                </m:oMath>
              </a14:m>
              <a:r>
                <a:rPr lang="vi-VN" sz="2000" b="1" i="0">
                  <a:latin typeface="+mj-lt"/>
                </a:rPr>
                <a:t> - 1</a:t>
              </a:r>
              <a:endParaRPr lang="en-US" sz="2000" b="1" i="0">
                <a:latin typeface="+mj-lt"/>
              </a:endParaRPr>
            </a:p>
          </xdr:txBody>
        </xdr:sp>
      </mc:Choice>
      <mc:Fallback xmlns="">
        <xdr:sp macro="" textlink="">
          <xdr:nvSpPr>
            <xdr:cNvPr id="3" name="Hộp Văn bản 2">
              <a:extLst>
                <a:ext uri="{FF2B5EF4-FFF2-40B4-BE49-F238E27FC236}">
                  <a16:creationId xmlns:a16="http://schemas.microsoft.com/office/drawing/2014/main" id="{D8F466BD-B657-4CDC-824D-1D2C134CA6C2}"/>
                </a:ext>
              </a:extLst>
            </xdr:cNvPr>
            <xdr:cNvSpPr txBox="1"/>
          </xdr:nvSpPr>
          <xdr:spPr>
            <a:xfrm>
              <a:off x="6638924" y="1381125"/>
              <a:ext cx="2181225" cy="532453"/>
            </a:xfrm>
            <a:prstGeom prst="rect">
              <a:avLst/>
            </a:prstGeom>
            <a:noFill/>
            <a:ln>
              <a:solidFill>
                <a:srgbClr val="0070C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vi-VN" sz="1800" b="1" i="0">
                  <a:latin typeface="Times New Roman (Đầu đề)"/>
                </a:rPr>
                <a:t>L</a:t>
              </a:r>
              <a:r>
                <a:rPr lang="vi-VN" sz="2400" b="1" i="0">
                  <a:latin typeface="Cambria Math" panose="02040503050406030204" pitchFamily="18" charset="0"/>
                </a:rPr>
                <a:t> </a:t>
              </a:r>
              <a:r>
                <a:rPr lang="en-US" sz="2400" b="1" i="0">
                  <a:latin typeface="Cambria Math" panose="02040503050406030204" pitchFamily="18" charset="0"/>
                </a:rPr>
                <a:t>≥</a:t>
              </a:r>
              <a:r>
                <a:rPr lang="vi-VN" sz="2400" b="1" i="0">
                  <a:latin typeface="Cambria Math" panose="02040503050406030204" pitchFamily="18" charset="0"/>
                </a:rPr>
                <a:t>  </a:t>
              </a:r>
              <a:r>
                <a:rPr lang="en-US" sz="2400" b="1" i="0">
                  <a:latin typeface="Cambria Math" panose="02040503050406030204" pitchFamily="18" charset="0"/>
                </a:rPr>
                <a:t>(</a:t>
              </a:r>
              <a:r>
                <a:rPr lang="vi-VN" sz="2400" b="1" i="0">
                  <a:latin typeface="Cambria Math" panose="02040503050406030204" pitchFamily="18" charset="0"/>
                </a:rPr>
                <a:t>𝐀 − 𝐁</a:t>
              </a:r>
              <a:r>
                <a:rPr lang="en-US" sz="2400" b="1" i="0">
                  <a:latin typeface="Cambria Math" panose="02040503050406030204" pitchFamily="18" charset="0"/>
                </a:rPr>
                <a:t>)/</a:t>
              </a:r>
              <a:r>
                <a:rPr lang="vi-VN" sz="2400" b="1" i="0">
                  <a:latin typeface="Cambria Math" panose="02040503050406030204" pitchFamily="18" charset="0"/>
                </a:rPr>
                <a:t>𝐂</a:t>
              </a:r>
              <a:r>
                <a:rPr lang="vi-VN" sz="2000" b="1" i="0">
                  <a:latin typeface="+mj-lt"/>
                </a:rPr>
                <a:t> - 1</a:t>
              </a:r>
              <a:endParaRPr lang="en-US" sz="2000" b="1" i="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14</xdr:col>
      <xdr:colOff>232759</xdr:colOff>
      <xdr:row>5</xdr:row>
      <xdr:rowOff>6350</xdr:rowOff>
    </xdr:from>
    <xdr:ext cx="1643666" cy="2405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Hộp Văn bản 3">
              <a:extLst>
                <a:ext uri="{FF2B5EF4-FFF2-40B4-BE49-F238E27FC236}">
                  <a16:creationId xmlns:a16="http://schemas.microsoft.com/office/drawing/2014/main" xmlns="" id="{B6A04EB9-00C5-4056-A375-29B687DE472E}"/>
                </a:ext>
              </a:extLst>
            </xdr:cNvPr>
            <xdr:cNvSpPr txBox="1"/>
          </xdr:nvSpPr>
          <xdr:spPr>
            <a:xfrm>
              <a:off x="6681184" y="920750"/>
              <a:ext cx="1643666" cy="2405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vi-VN" sz="1600" b="1" i="1">
                      <a:latin typeface="Cambria Math" panose="02040503050406030204" pitchFamily="18" charset="0"/>
                    </a:rPr>
                    <m:t>𝑪</m:t>
                  </m:r>
                  <m:r>
                    <a:rPr lang="vi-VN" sz="1600" b="1" i="1">
                      <a:latin typeface="Cambria Math" panose="02040503050406030204" pitchFamily="18" charset="0"/>
                    </a:rPr>
                    <m:t>≥(</m:t>
                  </m:r>
                  <m:r>
                    <a:rPr lang="vi-VN" sz="1600" b="1" i="1">
                      <a:latin typeface="Cambria Math" panose="02040503050406030204" pitchFamily="18" charset="0"/>
                    </a:rPr>
                    <m:t>𝑨</m:t>
                  </m:r>
                </m:oMath>
              </a14:m>
              <a:r>
                <a:rPr lang="vi-VN" sz="1600" b="1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-B) - L x C</a:t>
              </a:r>
              <a:endParaRPr lang="en-US" sz="1600" b="1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4" name="Hộp Văn bản 3">
              <a:extLst>
                <a:ext uri="{FF2B5EF4-FFF2-40B4-BE49-F238E27FC236}">
                  <a16:creationId xmlns:a16="http://schemas.microsoft.com/office/drawing/2014/main" id="{B6A04EB9-00C5-4056-A375-29B687DE472E}"/>
                </a:ext>
              </a:extLst>
            </xdr:cNvPr>
            <xdr:cNvSpPr txBox="1"/>
          </xdr:nvSpPr>
          <xdr:spPr>
            <a:xfrm>
              <a:off x="6681184" y="920750"/>
              <a:ext cx="1643666" cy="2405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vi-VN" sz="1600" b="1" i="0">
                  <a:latin typeface="Cambria Math" panose="02040503050406030204" pitchFamily="18" charset="0"/>
                </a:rPr>
                <a:t>𝑪≥(𝑨</a:t>
              </a:r>
              <a:r>
                <a:rPr lang="vi-VN" sz="1600" b="1" i="0">
                  <a:latin typeface="Times New Roman" panose="02020603050405020304" pitchFamily="18" charset="0"/>
                  <a:cs typeface="Times New Roman" panose="02020603050405020304" pitchFamily="18" charset="0"/>
                </a:rPr>
                <a:t>-B) - L x C</a:t>
              </a:r>
              <a:endParaRPr lang="en-US" sz="1600" b="1" i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14</xdr:col>
      <xdr:colOff>228600</xdr:colOff>
      <xdr:row>21</xdr:row>
      <xdr:rowOff>40286</xdr:rowOff>
    </xdr:from>
    <xdr:ext cx="2181225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Hộp Văn bản 4">
              <a:extLst>
                <a:ext uri="{FF2B5EF4-FFF2-40B4-BE49-F238E27FC236}">
                  <a16:creationId xmlns:a16="http://schemas.microsoft.com/office/drawing/2014/main" xmlns="" id="{D9C43BB6-2911-4B41-9D87-8A43C07D4EA8}"/>
                </a:ext>
              </a:extLst>
            </xdr:cNvPr>
            <xdr:cNvSpPr txBox="1"/>
          </xdr:nvSpPr>
          <xdr:spPr>
            <a:xfrm>
              <a:off x="6677025" y="4917086"/>
              <a:ext cx="2181225" cy="375680"/>
            </a:xfrm>
            <a:prstGeom prst="rect">
              <a:avLst/>
            </a:prstGeom>
            <a:noFill/>
            <a:ln>
              <a:solidFill>
                <a:srgbClr val="0070C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vi-VN" sz="1800" b="1" i="0">
                  <a:latin typeface="Times New Roman (Đầu đề)"/>
                </a:rPr>
                <a:t>D</a:t>
              </a:r>
              <a14:m>
                <m:oMath xmlns:m="http://schemas.openxmlformats.org/officeDocument/2006/math">
                  <m:r>
                    <a:rPr lang="vi-VN" sz="2400" b="1" i="0">
                      <a:latin typeface="Cambria Math" panose="02040503050406030204" pitchFamily="18" charset="0"/>
                    </a:rPr>
                    <m:t> =</m:t>
                  </m:r>
                  <m:r>
                    <m:rPr>
                      <m:sty m:val="p"/>
                    </m:rPr>
                    <a:rPr lang="vi-VN" sz="2400" b="1" i="1">
                      <a:latin typeface="Cambria Math" panose="02040503050406030204" pitchFamily="18" charset="0"/>
                    </a:rPr>
                    <m:t>L</m:t>
                  </m:r>
                </m:oMath>
              </a14:m>
              <a:r>
                <a:rPr lang="vi-VN" sz="2000" b="1" i="0">
                  <a:latin typeface="+mj-lt"/>
                </a:rPr>
                <a:t> x C</a:t>
              </a:r>
              <a:endParaRPr lang="en-US" sz="2000" b="1" i="0">
                <a:latin typeface="+mj-lt"/>
              </a:endParaRPr>
            </a:p>
          </xdr:txBody>
        </xdr:sp>
      </mc:Choice>
      <mc:Fallback xmlns="">
        <xdr:sp macro="" textlink="">
          <xdr:nvSpPr>
            <xdr:cNvPr id="5" name="Hộp Văn bản 4">
              <a:extLst>
                <a:ext uri="{FF2B5EF4-FFF2-40B4-BE49-F238E27FC236}">
                  <a16:creationId xmlns:a16="http://schemas.microsoft.com/office/drawing/2014/main" id="{D9C43BB6-2911-4B41-9D87-8A43C07D4EA8}"/>
                </a:ext>
              </a:extLst>
            </xdr:cNvPr>
            <xdr:cNvSpPr txBox="1"/>
          </xdr:nvSpPr>
          <xdr:spPr>
            <a:xfrm>
              <a:off x="6677025" y="4917086"/>
              <a:ext cx="2181225" cy="375680"/>
            </a:xfrm>
            <a:prstGeom prst="rect">
              <a:avLst/>
            </a:prstGeom>
            <a:noFill/>
            <a:ln>
              <a:solidFill>
                <a:srgbClr val="0070C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vi-VN" sz="1800" b="1" i="0">
                  <a:latin typeface="Times New Roman (Đầu đề)"/>
                </a:rPr>
                <a:t>D</a:t>
              </a:r>
              <a:r>
                <a:rPr lang="vi-VN" sz="2400" b="1" i="0">
                  <a:latin typeface="Cambria Math" panose="02040503050406030204" pitchFamily="18" charset="0"/>
                </a:rPr>
                <a:t> =L</a:t>
              </a:r>
              <a:r>
                <a:rPr lang="vi-VN" sz="2000" b="1" i="0">
                  <a:latin typeface="+mj-lt"/>
                </a:rPr>
                <a:t> x C</a:t>
              </a:r>
              <a:endParaRPr lang="en-US" sz="2000" b="1" i="0">
                <a:latin typeface="+mj-lt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4"/>
  <sheetViews>
    <sheetView tabSelected="1" workbookViewId="0">
      <selection activeCell="H19" sqref="H19"/>
    </sheetView>
  </sheetViews>
  <sheetFormatPr defaultRowHeight="15"/>
  <cols>
    <col min="2" max="2" width="10.28515625" customWidth="1"/>
    <col min="3" max="3" width="23.42578125" bestFit="1" customWidth="1"/>
    <col min="4" max="7" width="13" style="4" customWidth="1"/>
    <col min="8" max="9" width="13" customWidth="1"/>
    <col min="10" max="10" width="13" style="1" customWidth="1"/>
    <col min="11" max="11" width="13" style="4" customWidth="1"/>
    <col min="12" max="12" width="13" customWidth="1"/>
    <col min="13" max="13" width="43.7109375" customWidth="1"/>
    <col min="14" max="14" width="13" style="1" customWidth="1"/>
    <col min="15" max="15" width="54.140625" bestFit="1" customWidth="1"/>
  </cols>
  <sheetData>
    <row r="2" spans="2:15" ht="15.75" thickBot="1">
      <c r="D2" s="33" t="s">
        <v>26</v>
      </c>
      <c r="E2" s="34"/>
      <c r="F2" s="34"/>
      <c r="G2" s="35"/>
      <c r="H2" s="33" t="s">
        <v>25</v>
      </c>
      <c r="I2" s="34"/>
      <c r="J2" s="34"/>
      <c r="K2" s="35"/>
    </row>
    <row r="3" spans="2:15" ht="21">
      <c r="B3" s="2"/>
      <c r="C3" s="28" t="s">
        <v>5</v>
      </c>
      <c r="D3" s="27" t="s">
        <v>0</v>
      </c>
      <c r="E3" s="27" t="s">
        <v>1</v>
      </c>
      <c r="F3" s="27" t="s">
        <v>2</v>
      </c>
      <c r="G3" s="27" t="s">
        <v>3</v>
      </c>
      <c r="H3" s="27" t="s">
        <v>0</v>
      </c>
      <c r="I3" s="27" t="s">
        <v>1</v>
      </c>
      <c r="J3" s="27" t="s">
        <v>2</v>
      </c>
      <c r="K3" s="27" t="s">
        <v>3</v>
      </c>
      <c r="M3" s="14" t="s">
        <v>29</v>
      </c>
      <c r="O3" s="14" t="s">
        <v>30</v>
      </c>
    </row>
    <row r="4" spans="2:15" ht="20.25">
      <c r="B4" s="2"/>
      <c r="C4" s="12" t="s">
        <v>4</v>
      </c>
      <c r="D4" s="8">
        <v>269048000</v>
      </c>
      <c r="E4" s="8">
        <v>395822000</v>
      </c>
      <c r="F4" s="8">
        <v>360038400</v>
      </c>
      <c r="G4" s="8"/>
      <c r="H4" s="8">
        <v>269048000</v>
      </c>
      <c r="I4" s="8">
        <v>395822000</v>
      </c>
      <c r="J4" s="8">
        <v>360038400</v>
      </c>
      <c r="K4" s="8"/>
      <c r="M4" s="15" t="s">
        <v>31</v>
      </c>
      <c r="O4" s="15" t="s">
        <v>32</v>
      </c>
    </row>
    <row r="5" spans="2:15" s="1" customFormat="1">
      <c r="B5" s="2"/>
      <c r="C5" s="12" t="s">
        <v>27</v>
      </c>
      <c r="D5" s="8">
        <v>4</v>
      </c>
      <c r="E5" s="8">
        <v>4</v>
      </c>
      <c r="F5" s="8">
        <v>4</v>
      </c>
      <c r="G5" s="8"/>
      <c r="H5" s="8">
        <v>4</v>
      </c>
      <c r="I5" s="8">
        <v>4</v>
      </c>
      <c r="J5" s="8">
        <v>4</v>
      </c>
      <c r="K5" s="8"/>
      <c r="M5" s="16"/>
      <c r="O5" s="16" t="s">
        <v>33</v>
      </c>
    </row>
    <row r="6" spans="2:15" s="1" customFormat="1" ht="21">
      <c r="B6" s="2"/>
      <c r="C6" s="12" t="s">
        <v>50</v>
      </c>
      <c r="D6" s="8">
        <v>2.2000000000000002</v>
      </c>
      <c r="E6" s="8">
        <v>2.2000000000000002</v>
      </c>
      <c r="F6" s="8">
        <v>2.2000000000000002</v>
      </c>
      <c r="G6" s="8"/>
      <c r="H6" s="8">
        <v>2.2000000000000002</v>
      </c>
      <c r="I6" s="8">
        <v>2.2000000000000002</v>
      </c>
      <c r="J6" s="8">
        <v>2.2000000000000002</v>
      </c>
      <c r="K6" s="8"/>
      <c r="M6" s="17"/>
      <c r="O6" s="17"/>
    </row>
    <row r="7" spans="2:15" s="1" customFormat="1">
      <c r="B7" s="2"/>
      <c r="C7" s="12" t="s">
        <v>23</v>
      </c>
      <c r="D7" s="8">
        <v>1</v>
      </c>
      <c r="E7" s="8">
        <v>1</v>
      </c>
      <c r="F7" s="8">
        <v>1</v>
      </c>
      <c r="G7" s="8"/>
      <c r="H7" s="8">
        <v>1</v>
      </c>
      <c r="I7" s="8">
        <v>1</v>
      </c>
      <c r="J7" s="8">
        <v>1</v>
      </c>
      <c r="K7" s="8"/>
      <c r="M7" s="18"/>
      <c r="O7" s="16" t="s">
        <v>34</v>
      </c>
    </row>
    <row r="8" spans="2:15" ht="18.75">
      <c r="B8" s="3"/>
      <c r="C8" s="12" t="s">
        <v>28</v>
      </c>
      <c r="D8" s="8">
        <v>230</v>
      </c>
      <c r="E8" s="8">
        <v>230</v>
      </c>
      <c r="F8" s="8">
        <v>230</v>
      </c>
      <c r="G8" s="8"/>
      <c r="H8" s="8">
        <v>220</v>
      </c>
      <c r="I8" s="8">
        <v>220</v>
      </c>
      <c r="J8" s="8">
        <v>220</v>
      </c>
      <c r="K8" s="8"/>
      <c r="M8" s="19" t="s">
        <v>35</v>
      </c>
      <c r="O8" s="20"/>
    </row>
    <row r="9" spans="2:15" s="1" customFormat="1" ht="18.75">
      <c r="B9" s="3"/>
      <c r="C9" s="12" t="s">
        <v>48</v>
      </c>
      <c r="D9" s="8">
        <v>429</v>
      </c>
      <c r="E9" s="8">
        <v>677</v>
      </c>
      <c r="F9" s="8">
        <v>522</v>
      </c>
      <c r="G9" s="8"/>
      <c r="H9" s="8">
        <v>580</v>
      </c>
      <c r="I9" s="8">
        <f>18*20</f>
        <v>360</v>
      </c>
      <c r="J9" s="8">
        <v>380</v>
      </c>
      <c r="K9" s="8"/>
      <c r="M9" s="19" t="s">
        <v>36</v>
      </c>
      <c r="O9" s="20"/>
    </row>
    <row r="10" spans="2:15" s="1" customFormat="1" ht="18.75">
      <c r="B10" s="3"/>
      <c r="C10" s="29" t="s">
        <v>49</v>
      </c>
      <c r="D10" s="30">
        <v>61.6</v>
      </c>
      <c r="E10" s="30">
        <v>61.6</v>
      </c>
      <c r="F10" s="30">
        <v>61.6</v>
      </c>
      <c r="G10" s="30"/>
      <c r="H10" s="30">
        <v>60</v>
      </c>
      <c r="I10" s="30">
        <v>60</v>
      </c>
      <c r="J10" s="30">
        <v>60</v>
      </c>
      <c r="K10" s="8"/>
      <c r="M10" s="19" t="s">
        <v>37</v>
      </c>
      <c r="O10" s="20"/>
    </row>
    <row r="11" spans="2:15">
      <c r="B11" s="3"/>
      <c r="C11" s="7" t="s">
        <v>24</v>
      </c>
      <c r="D11" s="8">
        <v>350</v>
      </c>
      <c r="E11" s="8">
        <v>140</v>
      </c>
      <c r="F11" s="8">
        <v>210</v>
      </c>
      <c r="G11" s="8"/>
      <c r="H11" s="8">
        <v>300</v>
      </c>
      <c r="I11" s="8">
        <v>250</v>
      </c>
      <c r="J11" s="8">
        <v>140</v>
      </c>
      <c r="K11" s="8"/>
      <c r="M11" s="19"/>
      <c r="O11" s="18" t="s">
        <v>38</v>
      </c>
    </row>
    <row r="12" spans="2:15" s="1" customFormat="1" ht="18.75">
      <c r="B12" s="3"/>
      <c r="C12" s="7" t="s">
        <v>54</v>
      </c>
      <c r="D12" s="8">
        <v>1</v>
      </c>
      <c r="E12" s="8">
        <v>1</v>
      </c>
      <c r="F12" s="8">
        <v>1</v>
      </c>
      <c r="G12" s="8"/>
      <c r="H12" s="8">
        <v>1</v>
      </c>
      <c r="I12" s="8">
        <v>1</v>
      </c>
      <c r="J12" s="8">
        <v>1</v>
      </c>
      <c r="K12" s="8"/>
      <c r="M12" s="20"/>
      <c r="O12" s="21" t="s">
        <v>39</v>
      </c>
    </row>
    <row r="13" spans="2:15" ht="21">
      <c r="B13" s="3"/>
      <c r="C13" s="7" t="s">
        <v>11</v>
      </c>
      <c r="D13" s="9" t="s">
        <v>20</v>
      </c>
      <c r="E13" s="9" t="s">
        <v>18</v>
      </c>
      <c r="F13" s="9" t="s">
        <v>14</v>
      </c>
      <c r="G13" s="9"/>
      <c r="H13" s="9" t="s">
        <v>20</v>
      </c>
      <c r="I13" s="9" t="s">
        <v>18</v>
      </c>
      <c r="J13" s="9" t="s">
        <v>14</v>
      </c>
      <c r="K13" s="9"/>
      <c r="M13" s="20"/>
      <c r="O13" s="21" t="s">
        <v>40</v>
      </c>
    </row>
    <row r="14" spans="2:15" ht="18.75">
      <c r="C14" s="7" t="s">
        <v>8</v>
      </c>
      <c r="D14" s="9" t="s">
        <v>21</v>
      </c>
      <c r="E14" s="9" t="s">
        <v>19</v>
      </c>
      <c r="F14" s="9" t="s">
        <v>17</v>
      </c>
      <c r="G14" s="9"/>
      <c r="H14" s="9" t="s">
        <v>21</v>
      </c>
      <c r="I14" s="9" t="s">
        <v>19</v>
      </c>
      <c r="J14" s="9" t="s">
        <v>17</v>
      </c>
      <c r="K14" s="9"/>
      <c r="L14" s="6"/>
      <c r="M14" s="20"/>
      <c r="O14" s="21" t="s">
        <v>41</v>
      </c>
    </row>
    <row r="15" spans="2:15" ht="18.75">
      <c r="C15" s="7" t="s">
        <v>9</v>
      </c>
      <c r="D15" s="9" t="s">
        <v>12</v>
      </c>
      <c r="E15" s="9" t="s">
        <v>10</v>
      </c>
      <c r="F15" s="9" t="s">
        <v>15</v>
      </c>
      <c r="G15" s="9"/>
      <c r="H15" s="9" t="s">
        <v>12</v>
      </c>
      <c r="I15" s="9" t="s">
        <v>10</v>
      </c>
      <c r="J15" s="9" t="s">
        <v>15</v>
      </c>
      <c r="K15" s="9"/>
      <c r="L15" s="6"/>
      <c r="M15" s="20"/>
      <c r="O15" s="21" t="s">
        <v>42</v>
      </c>
    </row>
    <row r="16" spans="2:15" ht="21">
      <c r="C16" s="13" t="s">
        <v>51</v>
      </c>
      <c r="D16" s="10" t="s">
        <v>6</v>
      </c>
      <c r="E16" s="11" t="s">
        <v>7</v>
      </c>
      <c r="F16" s="11" t="s">
        <v>16</v>
      </c>
      <c r="G16" s="11"/>
      <c r="H16" s="10" t="s">
        <v>6</v>
      </c>
      <c r="I16" s="11" t="s">
        <v>13</v>
      </c>
      <c r="J16" s="11" t="s">
        <v>16</v>
      </c>
      <c r="K16" s="11"/>
      <c r="L16" s="6"/>
      <c r="M16" s="21"/>
      <c r="O16" s="22" t="s">
        <v>43</v>
      </c>
    </row>
    <row r="17" spans="3:15" ht="21">
      <c r="D17" s="5"/>
      <c r="E17" s="5"/>
      <c r="F17" s="5"/>
      <c r="G17" s="5"/>
      <c r="K17" s="5"/>
      <c r="L17" s="6"/>
      <c r="M17" s="23"/>
      <c r="O17" s="24" t="s">
        <v>44</v>
      </c>
    </row>
    <row r="18" spans="3:15" ht="18.75">
      <c r="C18" s="31" t="s">
        <v>53</v>
      </c>
      <c r="D18" s="32">
        <f>(D6*(D7*7+7))/2</f>
        <v>15.400000000000002</v>
      </c>
      <c r="E18" s="5"/>
      <c r="F18" s="5"/>
      <c r="G18" s="5"/>
      <c r="K18" s="5"/>
      <c r="L18" s="6"/>
      <c r="M18" s="25"/>
      <c r="O18" s="24" t="s">
        <v>45</v>
      </c>
    </row>
    <row r="19" spans="3:15" ht="18.75">
      <c r="C19" s="31" t="s">
        <v>52</v>
      </c>
      <c r="D19" s="32">
        <f>(D7*7+7+7)*D6</f>
        <v>46.2</v>
      </c>
      <c r="E19" s="5"/>
      <c r="F19" s="5"/>
      <c r="G19" s="5"/>
      <c r="K19" s="5"/>
      <c r="L19" s="6"/>
      <c r="M19" s="16"/>
      <c r="O19" s="24" t="s">
        <v>46</v>
      </c>
    </row>
    <row r="20" spans="3:15" ht="21">
      <c r="C20" s="31" t="s">
        <v>22</v>
      </c>
      <c r="D20" s="32">
        <f>D7+7+7</f>
        <v>15</v>
      </c>
      <c r="E20" s="5"/>
      <c r="F20" s="5"/>
      <c r="G20" s="5"/>
      <c r="K20" s="5"/>
      <c r="M20" s="17"/>
      <c r="O20" s="20"/>
    </row>
    <row r="21" spans="3:15">
      <c r="D21" s="5"/>
      <c r="E21" s="5"/>
      <c r="F21" s="5"/>
      <c r="G21" s="5"/>
      <c r="K21" s="5"/>
      <c r="M21" s="20"/>
      <c r="O21" s="15" t="s">
        <v>47</v>
      </c>
    </row>
    <row r="22" spans="3:15">
      <c r="M22" s="20"/>
      <c r="O22" s="20"/>
    </row>
    <row r="23" spans="3:15">
      <c r="M23" s="20"/>
      <c r="O23" s="20"/>
    </row>
    <row r="24" spans="3:15" ht="15.75" thickBot="1">
      <c r="M24" s="26"/>
      <c r="O24" s="26"/>
    </row>
  </sheetData>
  <mergeCells count="2">
    <mergeCell ref="D2:G2"/>
    <mergeCell ref="H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Tới</dc:creator>
  <cp:lastModifiedBy>DELL</cp:lastModifiedBy>
  <dcterms:created xsi:type="dcterms:W3CDTF">2021-09-27T03:53:06Z</dcterms:created>
  <dcterms:modified xsi:type="dcterms:W3CDTF">2021-09-30T10:14:19Z</dcterms:modified>
</cp:coreProperties>
</file>